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275" windowHeight="144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<sst xmlns="http://schemas.openxmlformats.org/spreadsheetml/2006/main" count="54" uniqueCount="50">
  <si>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0.0034</t>
  </si>
  <si>
    <t>IBVS 6196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</si>
  <si>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</si>
  <si>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</si>
  <si>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</si>
  <si>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</si>
  <si>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</si>
  <si>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</si>
  <si>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</si>
  <si>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</si>
  <si>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</si>
  <si>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</si>
  <si>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</si>
  <si>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</si>
  <si>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</si>
  <si>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</si>
  <si>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</si>
  <si>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</si>
  <si>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</si>
  <si>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</si>
  <si>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</si>
  <si>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</si>
  <si>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</si>
  <si>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</si>
  <si>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</si>
  <si>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</si>
  <si>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</si>
  <si>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</si>
  <si>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</si>
  <si>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</si>
  <si>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</si>
  <si>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</si>
  <si>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</si>
  <si>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</si>
  <si>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</si>
  <si>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</si>
  <si>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</si>
  <si>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</si>
  <si>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</si>
  <si>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</si>
  <si>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</si>
  <si>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</si>
  <si>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</si>
  <si>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</si>
  <si>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DK Del</t>
  </si>
  <si>
    <t>G1633-0688</t>
  </si>
  <si>
    <t>EB</t>
  </si>
  <si>
    <t>DK Del / GSC 1633-0688</t>
  </si>
  <si>
    <t>as of 2021-07-08</t>
  </si>
  <si>
    <t>GCVS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</si>
</sst>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11" xfId="0" applyFont="1" applyFill="1" applyBorder="1" applyAlignment="1">
      <alignment horizontal="left" vertical="center"/>
    </xf>
    <xf numFmtId="0" fontId="13" fillId="24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2" fontId="5" fillId="0" borderId="5" xfId="0" applyNumberFormat="1" applyFont="1" applyBorder="1" applyAlignment="1">
      <alignment horizontal="left" vertical="center"/>
    </xf>
    <xf numFmtId="172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5" fillId="0" borderId="0" xfId="60" applyFont="1" applyAlignment="1">
      <alignment wrapText="1"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DK Del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9946794"/>
        <c:axId val="46867963"/>
      </c:scatterChart>
      <c:val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crossBetween val="midCat"/>
        <c:dispUnits/>
      </c:val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67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17</xdr:col>
      <xdr:colOff>400050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829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vsolj.cetus-net.org/bulletin.html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s://www.aavso.org/ejaavso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vsolj.cetus-net.org/bulletin.html" TargetMode="External" /><Relationship Id="rId21" Type="http://schemas.openxmlformats.org/officeDocument/2006/relationships/hyperlink" Target="https://www.aavso.org/ejaavso" TargetMode="External" /><Relationship Id="rId22" Type="http://schemas.openxmlformats.org/officeDocument/2006/relationships/hyperlink" Target="http://cdsbib.u-strasbg.fr/cgi-bin/cdsbib?1990RMxAA..21..381G" TargetMode="External" /><Relationship Id="rId23" Type="http://schemas.openxmlformats.org/officeDocument/2006/relationships/hyperlink" Target="https://www.aavso.org/ejaavso" TargetMode="External" /><Relationship Id="rId24" Type="http://schemas.openxmlformats.org/officeDocument/2006/relationships/hyperlink" Target="http://cdsbib.u-strasbg.fr/cgi-bin/cdsbib?1990RMxAA..21..381G" TargetMode="External" /><Relationship Id="rId25" Type="http://schemas.openxmlformats.org/officeDocument/2006/relationships/hyperlink" Target="http://cdsbib.u-strasbg.fr/cgi-bin/cdsbib?1990RMxAA..21..381G" TargetMode="External" /><Relationship Id="rId26" Type="http://schemas.openxmlformats.org/officeDocument/2006/relationships/hyperlink" Target="http://cdsbib.u-strasbg.fr/cgi-bin/cdsbib?1990RMxAA..21..381G" TargetMode="External" /><Relationship Id="rId27" Type="http://schemas.openxmlformats.org/officeDocument/2006/relationships/hyperlink" Target="http://cdsbib.u-strasbg.fr/cgi-bin/cdsbib?1990RMxAA..21..381G" TargetMode="External" /><Relationship Id="rId28" Type="http://schemas.openxmlformats.org/officeDocument/2006/relationships/hyperlink" Target="http://cdsbib.u-strasbg.fr/cgi-bin/cdsbib?1990RMxAA..21..381G" TargetMode="External" /><Relationship Id="rId29" Type="http://schemas.openxmlformats.org/officeDocument/2006/relationships/hyperlink" Target="http://cdsbib.u-strasbg.fr/cgi-bin/cdsbib?1990RMxAA..21..381G" TargetMode="External" /><Relationship Id="rId30" Type="http://schemas.openxmlformats.org/officeDocument/2006/relationships/hyperlink" Target="http://cdsbib.u-strasbg.fr/cgi-bin/cdsbib?1990RMxAA..21..381G" TargetMode="External" /><Relationship Id="rId31" Type="http://schemas.openxmlformats.org/officeDocument/2006/relationships/hyperlink" Target="http://cdsbib.u-strasbg.fr/cgi-bin/cdsbib?1990RMxAA..21..381G" TargetMode="External" /><Relationship Id="rId32" Type="http://schemas.openxmlformats.org/officeDocument/2006/relationships/hyperlink" Target="http://cdsbib.u-strasbg.fr/cgi-bin/cdsbib?1990RMxAA..21..381G" TargetMode="External" /><Relationship Id="rId33" Type="http://schemas.openxmlformats.org/officeDocument/2006/relationships/hyperlink" Target="http://cdsbib.u-strasbg.fr/cgi-bin/cdsbib?1990RMxAA..21..381G" TargetMode="External" /><Relationship Id="rId34" Type="http://schemas.openxmlformats.org/officeDocument/2006/relationships/hyperlink" Target="http://cdsbib.u-strasbg.fr/cgi-bin/cdsbib?1990RMxAA..21..381G" TargetMode="External" /><Relationship Id="rId35" Type="http://schemas.openxmlformats.org/officeDocument/2006/relationships/hyperlink" Target="http://cdsbib.u-strasbg.fr/cgi-bin/cdsbib?1990RMxAA..21..381G" TargetMode="External" /><Relationship Id="rId36" Type="http://schemas.openxmlformats.org/officeDocument/2006/relationships/hyperlink" Target="http://cdsbib.u-strasbg.fr/cgi-bin/cdsbib?1990RMxAA..21..381G" TargetMode="External" /><Relationship Id="rId37" Type="http://schemas.openxmlformats.org/officeDocument/2006/relationships/hyperlink" Target="http://cdsbib.u-strasbg.fr/cgi-bin/cdsbib?1990RMxAA..21..381G" TargetMode="External" /><Relationship Id="rId38" Type="http://schemas.openxmlformats.org/officeDocument/2006/relationships/hyperlink" Target="http://cdsbib.u-strasbg.fr/cgi-bin/cdsbib?1990RMxAA..21..381G" TargetMode="External" /><Relationship Id="rId39" Type="http://schemas.openxmlformats.org/officeDocument/2006/relationships/hyperlink" Target="http://cdsbib.u-strasbg.fr/cgi-bin/cdsbib?1990RMxAA..21..381G" TargetMode="External" /><Relationship Id="rId40" Type="http://schemas.openxmlformats.org/officeDocument/2006/relationships/hyperlink" Target="http://cdsbib.u-strasbg.fr/cgi-bin/cdsbib?1990RMxAA..21..381G" TargetMode="External" /><Relationship Id="rId41" Type="http://schemas.openxmlformats.org/officeDocument/2006/relationships/hyperlink" Target="http://cdsbib.u-strasbg.fr/cgi-bin/cdsbib?1990RMxAA..21..381G" TargetMode="External" /><Relationship Id="rId42" Type="http://schemas.openxmlformats.org/officeDocument/2006/relationships/hyperlink" Target="http://cdsbib.u-strasbg.fr/cgi-bin/cdsbib?1990RMxAA..21..381G" TargetMode="External" /><Relationship Id="rId43" Type="http://schemas.openxmlformats.org/officeDocument/2006/relationships/hyperlink" Target="http://cdsbib.u-strasbg.fr/cgi-bin/cdsbib?1990RMxAA..21..381G" TargetMode="External" /><Relationship Id="rId44" Type="http://schemas.openxmlformats.org/officeDocument/2006/relationships/hyperlink" Target="http://cdsbib.u-strasbg.fr/cgi-bin/cdsbib?1990RMxAA..21..381G" TargetMode="External" /><Relationship Id="rId45" Type="http://schemas.openxmlformats.org/officeDocument/2006/relationships/hyperlink" Target="http://cdsbib.u-strasbg.fr/cgi-bin/cdsbib?1990RMxAA..21..381G" TargetMode="External" /><Relationship Id="rId46" Type="http://schemas.openxmlformats.org/officeDocument/2006/relationships/hyperlink" Target="http://cdsbib.u-strasbg.fr/cgi-bin/cdsbib?1990RMxAA..21..381G" TargetMode="External" /><Relationship Id="rId47" Type="http://schemas.openxmlformats.org/officeDocument/2006/relationships/hyperlink" Target="http://cdsbib.u-strasbg.fr/cgi-bin/cdsbib?1990RMxAA..21..381G" TargetMode="External" /><Relationship Id="rId48" Type="http://schemas.openxmlformats.org/officeDocument/2006/relationships/hyperlink" Target="http://cdsbib.u-strasbg.fr/cgi-bin/cdsbib?1990RMxAA..21..381G" TargetMode="External" /><Relationship Id="rId49" Type="http://schemas.openxmlformats.org/officeDocument/2006/relationships/hyperlink" Target="http://cdsbib.u-strasbg.fr/cgi-bin/cdsbib?1990RMxAA..21..381G" TargetMode="External" /><Relationship Id="rId50" Type="http://schemas.openxmlformats.org/officeDocument/2006/relationships/hyperlink" Target="http://vsolj.cetus-net.org/bulletin.html" TargetMode="External" /><Relationship Id="rId51" Type="http://schemas.openxmlformats.org/officeDocument/2006/relationships/hyperlink" Target="http://vsolj.cetus-net.org/bulletin.html" TargetMode="External" /><Relationship Id="rId52" Type="http://schemas.openxmlformats.org/officeDocument/2006/relationships/hyperlink" Target="http://cdsbib.u-strasbg.fr/cgi-bin/cdsbib?1990RMxAA..21..381G" TargetMode="External" /><Relationship Id="rId53" Type="http://schemas.openxmlformats.org/officeDocument/2006/relationships/hyperlink" Target="http://cdsbib.u-strasbg.fr/cgi-bin/cdsbib?1990RMxAA..21..381G" TargetMode="External" /><Relationship Id="rId54" Type="http://schemas.openxmlformats.org/officeDocument/2006/relationships/hyperlink" Target="http://cdsbib.u-strasbg.fr/cgi-bin/cdsbib?1990RMxAA..21..381G" TargetMode="External" /><Relationship Id="rId55" Type="http://schemas.openxmlformats.org/officeDocument/2006/relationships/hyperlink" Target="http://cdsbib.u-strasbg.fr/cgi-bin/cdsbib?1990RMxAA..21..381G" TargetMode="External" /><Relationship Id="rId56" Type="http://schemas.openxmlformats.org/officeDocument/2006/relationships/hyperlink" Target="http://vsolj.cetus-net.org/bulletin.html" TargetMode="External" /><Relationship Id="rId57" Type="http://schemas.openxmlformats.org/officeDocument/2006/relationships/hyperlink" Target="http://vsolj.cetus-net.org/bulletin.html" TargetMode="External" /><Relationship Id="rId58" Type="http://schemas.openxmlformats.org/officeDocument/2006/relationships/hyperlink" Target="http://cdsbib.u-strasbg.fr/cgi-bin/cdsbib?1990RMxAA..21..381G" TargetMode="External" /><Relationship Id="rId59" Type="http://schemas.openxmlformats.org/officeDocument/2006/relationships/hyperlink" Target="http://cdsbib.u-strasbg.fr/cgi-bin/cdsbib?1990RMxAA..21..381G" TargetMode="External" /><Relationship Id="rId60" Type="http://schemas.openxmlformats.org/officeDocument/2006/relationships/hyperlink" Target="http://cdsbib.u-strasbg.fr/cgi-bin/cdsbib?1990RMxAA..21..381G" TargetMode="External" /><Relationship Id="rId6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7" ht="20.25">
      <c r="A1" s="1" t="s">
        <v>47</v>
      </c>
      <c r="F1" s="37" t="s">
        <v>44</v>
      </c>
      <c r="G1" s="38" t="e">
        <v>#N/A</v>
      </c>
      <c r="H1" s="30">
        <v>0</v>
      </c>
      <c r="I1" s="31"/>
      <c r="J1" s="39" t="s">
        <v>45</v>
      </c>
      <c r="K1" s="37" t="s">
        <v>44</v>
      </c>
      <c r="L1" s="40">
        <v>20.37357</v>
      </c>
      <c r="M1" s="41">
        <v>15.4838</v>
      </c>
      <c r="N1" s="33">
        <v>57257.425</v>
      </c>
      <c r="O1" s="33">
        <v>0.5889968844005159</v>
      </c>
      <c r="P1" s="32" t="s">
        <v>46</v>
      </c>
      <c r="Q1" s="42">
        <v>14</v>
      </c>
    </row>
    <row r="2" spans="1:4" ht="12.75">
      <c r="A2" t="s">
        <v>26</v>
      </c>
      <c r="B2">
        <v>0.5889968844005159</v>
      </c>
      <c r="C2" s="29"/>
      <c r="D2" s="3"/>
    </row>
    <row r="3" ht="13.5" thickBot="1"/>
    <row r="4" spans="1:5" ht="14.25" thickBot="1" thickTop="1">
      <c r="A4" s="5" t="s">
        <v>3</v>
      </c>
      <c r="C4" s="26">
        <v>29845.51</v>
      </c>
      <c r="D4" s="27">
        <v>0.589</v>
      </c>
      <c r="E4" s="43" t="s">
        <v>48</v>
      </c>
    </row>
    <row r="5" spans="1:5" ht="13.5" thickTop="1">
      <c r="A5" s="9" t="s">
        <v>31</v>
      </c>
      <c r="B5" s="10"/>
      <c r="C5" s="11">
        <v>-9.5</v>
      </c>
      <c r="D5" s="10" t="s">
        <v>32</v>
      </c>
      <c r="E5" s="10"/>
    </row>
    <row r="6" ht="12.75">
      <c r="A6" s="5" t="s">
        <v>4</v>
      </c>
    </row>
    <row r="7" spans="1:4" ht="12.75">
      <c r="A7" t="s">
        <v>5</v>
      </c>
      <c r="C7" s="8">
        <v>29845.51</v>
      </c>
      <c r="D7" s="28" t="s">
        <v>49</v>
      </c>
    </row>
    <row r="8" spans="1:4" ht="12.75">
      <c r="A8" t="s">
        <v>6</v>
      </c>
      <c r="C8" s="8">
        <v>0.589</v>
      </c>
      <c r="D8" s="28" t="s">
        <v>49</v>
      </c>
    </row>
    <row r="9" spans="1:4" ht="12.75">
      <c r="A9" s="24" t="s">
        <v>35</v>
      </c>
      <c r="B9" s="36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22</v>
      </c>
      <c r="D10" s="4" t="s">
        <v>23</v>
      </c>
      <c r="E10" s="10"/>
    </row>
    <row r="11" spans="1:5" ht="12.75">
      <c r="A11" s="10" t="s">
        <v>18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19</v>
      </c>
      <c r="B12" s="10"/>
      <c r="C12" s="21">
        <f ca="1">SLOPE(INDIRECT($D$9):G992,INDIRECT($C$9):F992)</f>
        <v>-3.1155994840894417E-06</v>
      </c>
      <c r="D12" s="3"/>
      <c r="E12" s="10"/>
    </row>
    <row r="13" spans="1:3" ht="12.75">
      <c r="A13" s="10" t="s">
        <v>21</v>
      </c>
      <c r="B13" s="10"/>
      <c r="C13" s="3" t="s">
        <v>16</v>
      </c>
    </row>
    <row r="14" spans="1:3" ht="12.75">
      <c r="A14" s="10"/>
      <c r="B14" s="10"/>
      <c r="C14" s="10"/>
    </row>
    <row r="15" spans="1:6" ht="12.75">
      <c r="A15" s="12" t="s">
        <v>20</v>
      </c>
      <c r="B15" s="10"/>
      <c r="C15" s="13">
        <f>(C7+C11)+(C8+C12)*INT(MAX(F21:F3533))</f>
        <v>57257.425</v>
      </c>
      <c r="E15" s="14" t="s">
        <v>37</v>
      </c>
      <c r="F15" s="34">
        <v>1</v>
      </c>
    </row>
    <row r="16" spans="1:6" ht="12.75">
      <c r="A16" s="16" t="s">
        <v>7</v>
      </c>
      <c r="B16" s="10"/>
      <c r="C16" s="17">
        <f>+C8+C12</f>
        <v>0.5889968844005159</v>
      </c>
      <c r="E16" s="14" t="s">
        <v>33</v>
      </c>
      <c r="F16" s="35">
        <f ca="1">NOW()+15018.5+$C$5/24</f>
        <v>59897.75545532407</v>
      </c>
    </row>
    <row r="17" spans="1:6" ht="13.5" thickBot="1">
      <c r="A17" s="14" t="s">
        <v>30</v>
      </c>
      <c r="B17" s="10"/>
      <c r="C17" s="10">
        <f>COUNT(C21:C2191)</f>
        <v>2</v>
      </c>
      <c r="E17" s="14" t="s">
        <v>38</v>
      </c>
      <c r="F17" s="15">
        <f>ROUND(2*(F16-$C$7)/$C$8,0)/2+F15</f>
        <v>51023.5</v>
      </c>
    </row>
    <row r="18" spans="1:6" ht="14.25" thickBot="1" thickTop="1">
      <c r="A18" s="16" t="s">
        <v>8</v>
      </c>
      <c r="B18" s="10"/>
      <c r="C18" s="19">
        <f>+C15</f>
        <v>57257.425</v>
      </c>
      <c r="D18" s="20">
        <f>+C16</f>
        <v>0.5889968844005159</v>
      </c>
      <c r="E18" s="14" t="s">
        <v>39</v>
      </c>
      <c r="F18" s="23">
        <f>ROUND(2*(F16-$C$15)/$C$16,0)/2+F15</f>
        <v>4484</v>
      </c>
    </row>
    <row r="19" spans="5:6" ht="13.5" thickTop="1">
      <c r="E19" s="14" t="s">
        <v>34</v>
      </c>
      <c r="F19" s="18">
        <f>+$C$15+$C$16*F18-15018.5-$C$5/24</f>
        <v>44880.38286298525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5" t="s">
        <v>36</v>
      </c>
    </row>
    <row r="21" spans="1:17" ht="12.75">
      <c r="A21" t="s">
        <v>49</v>
      </c>
      <c r="C21" s="8">
        <v>29845.51</v>
      </c>
      <c r="D21" s="8" t="s">
        <v>16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14827.009999999998</v>
      </c>
    </row>
    <row r="22" spans="1:17" ht="12.75">
      <c r="A22" s="44" t="s">
        <v>1</v>
      </c>
      <c r="B22" s="45" t="s">
        <v>2</v>
      </c>
      <c r="C22" s="46">
        <v>57257.425</v>
      </c>
      <c r="D22" s="46" t="s">
        <v>0</v>
      </c>
      <c r="E22">
        <f>+(C22-C$7)/C$8</f>
        <v>46539.75382003397</v>
      </c>
      <c r="F22">
        <f>ROUND(2*E22,0)/2</f>
        <v>46540</v>
      </c>
      <c r="G22">
        <f>+C22-(C$7+F22*C$8)</f>
        <v>-0.14499999998952262</v>
      </c>
      <c r="K22">
        <f>+G22</f>
        <v>-0.14499999998952262</v>
      </c>
      <c r="O22">
        <f>+C$11+C$12*$F22</f>
        <v>-0.14499999998952262</v>
      </c>
      <c r="Q22" s="2">
        <f>+C22-15018.5</f>
        <v>42238.925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M26924" r:id="rId1" display="http://vsolj.cetus-net.org/bulletin.html"/>
    <hyperlink ref="M11139" r:id="rId2" display="http://vsolj.cetus-net.org/bulletin.html"/>
    <hyperlink ref="N26924" r:id="rId3" display="http://vsolj.cetus-net.org/bulletin.html"/>
    <hyperlink ref="AY17464" r:id="rId4" display="http://cdsbib.u-strasbg.fr/cgi-bin/cdsbib?1990RMxAA..21..381G"/>
    <hyperlink ref="M26921" r:id="rId5" display="https://www.aavso.org/ejaavso"/>
    <hyperlink ref="M39640" r:id="rId6" display="http://vsolj.cetus-net.org/bulletin.html"/>
    <hyperlink ref="AX28800" r:id="rId7" display="http://cdsbib.u-strasbg.fr/cgi-bin/cdsbib?1990RMxAA..21..381G"/>
    <hyperlink ref="AX28803" r:id="rId8" display="http://cdsbib.u-strasbg.fr/cgi-bin/cdsbib?1990RMxAA..21..381G"/>
    <hyperlink ref="AX28801" r:id="rId9" display="http://cdsbib.u-strasbg.fr/cgi-bin/cdsbib?1990RMxAA..21..381G"/>
    <hyperlink ref="AX28788" r:id="rId10" display="http://cdsbib.u-strasbg.fr/cgi-bin/cdsbib?1990RMxAA..21..381G"/>
    <hyperlink ref="AY28913" r:id="rId11" display="http://cdsbib.u-strasbg.fr/cgi-bin/cdsbib?1990RMxAA..21..381G"/>
    <hyperlink ref="AY28914" r:id="rId12" display="http://cdsbib.u-strasbg.fr/cgi-bin/cdsbib?1990RMxAA..21..381G"/>
    <hyperlink ref="M55071" r:id="rId13" display="https://www.aavso.org/ejaavso"/>
    <hyperlink ref="AY26917" r:id="rId14" display="http://cdsbib.u-strasbg.fr/cgi-bin/cdsbib?1990RMxAA..21..381G"/>
    <hyperlink ref="AY11256" r:id="rId15" display="http://cdsbib.u-strasbg.fr/cgi-bin/cdsbib?1990RMxAA..21..381G"/>
    <hyperlink ref="AX11124" r:id="rId16" display="http://cdsbib.u-strasbg.fr/cgi-bin/cdsbib?1990RMxAA..21..381G"/>
    <hyperlink ref="AX11119" r:id="rId17" display="http://cdsbib.u-strasbg.fr/cgi-bin/cdsbib?1990RMxAA..21..381G"/>
    <hyperlink ref="AX11135" r:id="rId18" display="http://cdsbib.u-strasbg.fr/cgi-bin/cdsbib?1990RMxAA..21..381G"/>
    <hyperlink ref="AX11132" r:id="rId19" display="http://cdsbib.u-strasbg.fr/cgi-bin/cdsbib?1990RMxAA..21..381G"/>
    <hyperlink ref="O16167" r:id="rId20" display="http://vsolj.cetus-net.org/bulletin.html"/>
    <hyperlink ref="O26917" r:id="rId21" display="https://www.aavso.org/ejaavso"/>
    <hyperlink ref="BA17496" r:id="rId22" display="http://cdsbib.u-strasbg.fr/cgi-bin/cdsbib?1990RMxAA..21..381G"/>
    <hyperlink ref="O18260" r:id="rId23" display="https://www.aavso.org/ejaavso"/>
    <hyperlink ref="AZ28808" r:id="rId24" display="http://cdsbib.u-strasbg.fr/cgi-bin/cdsbib?1990RMxAA..21..381G"/>
    <hyperlink ref="AZ28822" r:id="rId25" display="http://cdsbib.u-strasbg.fr/cgi-bin/cdsbib?1990RMxAA..21..381G"/>
    <hyperlink ref="AZ28833" r:id="rId26" display="http://cdsbib.u-strasbg.fr/cgi-bin/cdsbib?1990RMxAA..21..381G"/>
    <hyperlink ref="AZ28799" r:id="rId27" display="http://cdsbib.u-strasbg.fr/cgi-bin/cdsbib?1990RMxAA..21..381G"/>
    <hyperlink ref="BA29213" r:id="rId28" display="http://cdsbib.u-strasbg.fr/cgi-bin/cdsbib?1990RMxAA..21..381G"/>
    <hyperlink ref="BA29214" r:id="rId29" display="http://cdsbib.u-strasbg.fr/cgi-bin/cdsbib?1990RMxAA..21..381G"/>
    <hyperlink ref="BA11382" r:id="rId30" display="http://cdsbib.u-strasbg.fr/cgi-bin/cdsbib?1990RMxAA..21..381G"/>
    <hyperlink ref="BA17887" r:id="rId31" display="http://cdsbib.u-strasbg.fr/cgi-bin/cdsbib?1990RMxAA..21..381G"/>
    <hyperlink ref="BA26917" r:id="rId32" display="http://cdsbib.u-strasbg.fr/cgi-bin/cdsbib?1990RMxAA..21..381G"/>
    <hyperlink ref="AZ11130" r:id="rId33" display="http://cdsbib.u-strasbg.fr/cgi-bin/cdsbib?1990RMxAA..21..381G"/>
    <hyperlink ref="AZ11179" r:id="rId34" display="http://cdsbib.u-strasbg.fr/cgi-bin/cdsbib?1990RMxAA..21..381G"/>
    <hyperlink ref="AZ26917" r:id="rId35" display="http://cdsbib.u-strasbg.fr/cgi-bin/cdsbib?1990RMxAA..21..381G"/>
    <hyperlink ref="AZ11173" r:id="rId36" display="http://cdsbib.u-strasbg.fr/cgi-bin/cdsbib?1990RMxAA..21..381G"/>
    <hyperlink ref="BK26920" r:id="rId37" display="http://cdsbib.u-strasbg.fr/cgi-bin/cdsbib?1990RMxAA..21..381G"/>
    <hyperlink ref="AV4887" r:id="rId38" display="http://cdsbib.u-strasbg.fr/cgi-bin/cdsbib?1990RMxAA..21..381G"/>
    <hyperlink ref="AW7403" r:id="rId39" display="http://cdsbib.u-strasbg.fr/cgi-bin/cdsbib?1990RMxAA..21..381G"/>
    <hyperlink ref="AW26935" r:id="rId40" display="http://cdsbib.u-strasbg.fr/cgi-bin/cdsbib?1990RMxAA..21..381G"/>
    <hyperlink ref="AW27215" r:id="rId41" display="http://cdsbib.u-strasbg.fr/cgi-bin/cdsbib?1990RMxAA..21..381G"/>
    <hyperlink ref="AV26942" r:id="rId42" display="http://cdsbib.u-strasbg.fr/cgi-bin/cdsbib?1990RMxAA..21..381G"/>
    <hyperlink ref="AW26951" r:id="rId43" display="http://cdsbib.u-strasbg.fr/cgi-bin/cdsbib?1990RMxAA..21..381G"/>
    <hyperlink ref="AW26956" r:id="rId44" display="http://cdsbib.u-strasbg.fr/cgi-bin/cdsbib?1990RMxAA..21..381G"/>
    <hyperlink ref="AW26952" r:id="rId45" display="http://cdsbib.u-strasbg.fr/cgi-bin/cdsbib?1990RMxAA..21..381G"/>
    <hyperlink ref="AV26943" r:id="rId46" display="http://cdsbib.u-strasbg.fr/cgi-bin/cdsbib?1990RMxAA..21..381G"/>
    <hyperlink ref="AW26957" r:id="rId47" display="http://cdsbib.u-strasbg.fr/cgi-bin/cdsbib?1990RMxAA..21..381G"/>
    <hyperlink ref="AW26953" r:id="rId48" display="http://cdsbib.u-strasbg.fr/cgi-bin/cdsbib?1990RMxAA..21..381G"/>
    <hyperlink ref="AV43214" r:id="rId49" display="http://cdsbib.u-strasbg.fr/cgi-bin/cdsbib?1990RMxAA..21..381G"/>
    <hyperlink ref="N29625" r:id="rId50" display="http://vsolj.cetus-net.org/bulletin.html"/>
    <hyperlink ref="N29618" r:id="rId51" display="http://vsolj.cetus-net.org/bulletin.html"/>
    <hyperlink ref="AW19157" r:id="rId52" display="http://cdsbib.u-strasbg.fr/cgi-bin/cdsbib?1990RMxAA..21..381G"/>
    <hyperlink ref="AW46566" r:id="rId53" display="http://cdsbib.u-strasbg.fr/cgi-bin/cdsbib?1990RMxAA..21..381G"/>
    <hyperlink ref="AW24261" r:id="rId54" display="http://cdsbib.u-strasbg.fr/cgi-bin/cdsbib?1990RMxAA..21..381G"/>
    <hyperlink ref="AY43214" r:id="rId55" display="http://cdsbib.u-strasbg.fr/cgi-bin/cdsbib?1990RMxAA..21..381G"/>
    <hyperlink ref="Q29625" r:id="rId56" display="http://vsolj.cetus-net.org/bulletin.html"/>
    <hyperlink ref="Q29618" r:id="rId57" display="http://vsolj.cetus-net.org/bulletin.html"/>
    <hyperlink ref="AZ19157" r:id="rId58" display="http://cdsbib.u-strasbg.fr/cgi-bin/cdsbib?1990RMxAA..21..381G"/>
    <hyperlink ref="AZ46566" r:id="rId59" display="http://cdsbib.u-strasbg.fr/cgi-bin/cdsbib?1990RMxAA..21..381G"/>
    <hyperlink ref="AZ24261" r:id="rId60" display="http://cdsbib.u-strasbg.fr/cgi-bin/cdsbib?1990RMxAA..21..381G"/>
  </hyperlinks>
  <printOptions/>
  <pageMargins left="0.75" right="0.75" top="1" bottom="1" header="0.5" footer="0.5"/>
  <pageSetup orientation="portrait" paperSize="9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