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<sst xmlns="http://schemas.openxmlformats.org/spreadsheetml/2006/main" count="44" uniqueCount="43">
  <si>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</si>
  <si>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</si>
  <si>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</si>
  <si>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</si>
  <si>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</si>
  <si>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</si>
  <si>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</si>
  <si>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</si>
  <si>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</si>
  <si>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</si>
  <si>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</si>
  <si>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</si>
  <si>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</si>
  <si>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</si>
  <si>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</si>
  <si>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</si>
  <si>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</si>
  <si>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</si>
  <si>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</si>
  <si>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</si>
  <si>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</si>
  <si>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</si>
  <si>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</si>
  <si>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</si>
  <si>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</si>
  <si>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</si>
  <si>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</si>
  <si>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</si>
  <si>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</si>
  <si>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</si>
  <si>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</si>
  <si>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</si>
  <si>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</si>
  <si>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</si>
  <si>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</si>
  <si>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</si>
  <si>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</si>
  <si>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</si>
  <si>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GSC 7493-0278 </t>
  </si>
  <si>
    <t>EW</t>
  </si>
  <si>
    <t>IBVS 5600 Eph.</t>
  </si>
  <si>
    <t>IBVS 5600</t>
  </si>
  <si>
    <t>Gru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</si>
</sst>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7493-0278 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6736880"/>
        <c:axId val="63761009"/>
      </c:scatterChart>
      <c:val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crossBetween val="midCat"/>
        <c:dispUnits/>
      </c:val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28" t="s">
        <v>38</v>
      </c>
      <c r="D1" t="s">
        <v>42</v>
      </c>
    </row>
    <row r="2" spans="1:4" ht="12.75">
      <c r="A2" t="s">
        <v>23</v>
      </c>
      <c r="B2" t="s">
        <v>39</v>
      </c>
      <c r="C2" s="2"/>
      <c r="D2" s="2"/>
    </row>
    <row r="3" ht="13.5" thickBot="1"/>
    <row r="4" spans="1:4" ht="14.25" thickBot="1" thickTop="1">
      <c r="A4" s="30" t="s">
        <v>40</v>
      </c>
      <c r="C4" s="7">
        <v>52177.53099999996</v>
      </c>
      <c r="D4" s="8">
        <v>0.421347</v>
      </c>
    </row>
    <row r="6" ht="12.75">
      <c r="A6" s="4" t="s">
        <v>0</v>
      </c>
    </row>
    <row r="7" spans="1:3" ht="12.75">
      <c r="A7" t="s">
        <v>1</v>
      </c>
      <c r="C7">
        <f>+C4</f>
        <v>52177.53099999996</v>
      </c>
    </row>
    <row r="8" spans="1:3" ht="12.75">
      <c r="A8" t="s">
        <v>2</v>
      </c>
      <c r="C8">
        <f>+D4</f>
        <v>0.421347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 t="e">
        <f>(C7+C11)+(C8+C12)*INT(MAX(F21:F3533))</f>
        <v>#DIV/0!</v>
      </c>
      <c r="D15" s="15" t="s">
        <v>32</v>
      </c>
      <c r="E15" s="16">
        <f ca="1">TODAY()+15018.5-B9/24</f>
        <v>59900.5</v>
      </c>
    </row>
    <row r="16" spans="1:5" ht="12.75">
      <c r="A16" s="17" t="s">
        <v>3</v>
      </c>
      <c r="B16" s="11"/>
      <c r="C16" s="18" t="e">
        <f>+C8+C12</f>
        <v>#DIV/0!</v>
      </c>
      <c r="D16" s="15" t="s">
        <v>33</v>
      </c>
      <c r="E16" s="16" t="e">
        <f>ROUND(2*(E15-C15)/C16,0)/2+1</f>
        <v>#DIV/0!</v>
      </c>
    </row>
    <row r="17" spans="1:5" ht="13.5" thickBot="1">
      <c r="A17" s="15" t="s">
        <v>29</v>
      </c>
      <c r="B17" s="11"/>
      <c r="C17" s="11">
        <f>COUNT(C21:C2191)</f>
        <v>1</v>
      </c>
      <c r="D17" s="15" t="s">
        <v>34</v>
      </c>
      <c r="E17" s="19" t="e">
        <f>+C15+C16*E16-15018.5-C9/24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29" t="s">
        <v>41</v>
      </c>
      <c r="C21" s="9">
        <v>52177.53099999996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37159.03099999996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2022-11-17T05:56:34Z</dcterms:modified>
  <cp:category/>
  <cp:version/>
  <cp:contentType/>
  <cp:contentStatus/>
</cp:coreProperties>
</file>