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<sst xmlns="http://schemas.openxmlformats.org/spreadsheetml/2006/main" count="60" uniqueCount="48">
  <si>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</si>
  <si>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</si>
  <si>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</si>
  <si>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</si>
  <si>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</si>
  <si>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</si>
  <si>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</si>
  <si>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</si>
  <si>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</si>
  <si>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</si>
  <si>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</si>
  <si>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</si>
  <si>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</si>
  <si>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</si>
  <si>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</si>
  <si>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</si>
  <si>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</si>
  <si>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</si>
  <si>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</si>
  <si>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</si>
  <si>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</si>
  <si>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</si>
  <si>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</si>
  <si>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</si>
  <si>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</si>
  <si>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</si>
  <si>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</si>
  <si>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</si>
  <si>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</si>
  <si>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</si>
  <si>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</si>
  <si>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</si>
  <si>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</si>
  <si>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</si>
  <si>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</si>
  <si>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</si>
  <si>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</si>
  <si>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</si>
  <si>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</si>
  <si>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</si>
  <si>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</si>
  <si>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</si>
  <si>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</si>
  <si>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BS Ind / GSC 8434-0104</t>
  </si>
  <si>
    <t>EA</t>
  </si>
  <si>
    <t>OEJV 0130</t>
  </si>
  <si>
    <t>I</t>
  </si>
  <si>
    <t>OEJV 0168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</si>
</sst>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 Ind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0.0008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723792"/>
        <c:axId val="20405265"/>
      </c:scatterChart>
      <c:val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crossBetween val="midCat"/>
        <c:dispUnits/>
      </c:valAx>
      <c:valAx>
        <c:axId val="2040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48500.263</v>
      </c>
      <c r="D7" s="30" t="s">
        <v>42</v>
      </c>
    </row>
    <row r="8" spans="1:4" ht="12.75">
      <c r="A8" t="s">
        <v>3</v>
      </c>
      <c r="C8" s="8">
        <v>0.435338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0.0006452630275042628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-2.5306949111613E-06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59904.49020972222</v>
      </c>
    </row>
    <row r="15" spans="1:5" ht="12.75">
      <c r="A15" s="12" t="s">
        <v>17</v>
      </c>
      <c r="B15" s="10"/>
      <c r="C15" s="13">
        <f>(C7+C11)+(C8+C12)*INT(MAX(F21:F3533))</f>
        <v>56847.821269188105</v>
      </c>
      <c r="D15" s="14" t="s">
        <v>39</v>
      </c>
      <c r="E15" s="15">
        <f>ROUND(2*(E14-$C$7)/$C$8,0)/2+E13</f>
        <v>26197.5</v>
      </c>
    </row>
    <row r="16" spans="1:5" ht="12.75">
      <c r="A16" s="16" t="s">
        <v>4</v>
      </c>
      <c r="B16" s="10"/>
      <c r="C16" s="17">
        <f>+C8+C12</f>
        <v>0.4353354693050888</v>
      </c>
      <c r="D16" s="14" t="s">
        <v>40</v>
      </c>
      <c r="E16" s="24">
        <f>ROUND(2*(E14-$C$15)/$C$16,0)/2+E13</f>
        <v>7022.5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44886.86043571643</v>
      </c>
    </row>
    <row r="18" spans="1:5" ht="14.25" thickBot="1" thickTop="1">
      <c r="A18" s="16" t="s">
        <v>5</v>
      </c>
      <c r="B18" s="10"/>
      <c r="C18" s="19">
        <f>+C15</f>
        <v>56847.821269188105</v>
      </c>
      <c r="D18" s="20">
        <f>+C16</f>
        <v>0.4353354693050888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48500.263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 aca="true" t="shared" si="3" ref="H21:H26">+G21</f>
        <v>0</v>
      </c>
      <c r="O21">
        <f aca="true" t="shared" si="4" ref="O21:O26">+C$11+C$12*$F21</f>
        <v>0.0006452630275042628</v>
      </c>
      <c r="Q21" s="2">
        <f aca="true" t="shared" si="5" ref="Q21:Q26">+C21-15018.5</f>
        <v>33481.763</v>
      </c>
    </row>
    <row r="22" spans="1:17" ht="12.75">
      <c r="A22" s="31" t="s">
        <v>45</v>
      </c>
      <c r="B22" s="32" t="s">
        <v>46</v>
      </c>
      <c r="C22" s="31">
        <v>55385.531</v>
      </c>
      <c r="D22" s="31">
        <v>0.004</v>
      </c>
      <c r="E22">
        <f t="shared" si="0"/>
        <v>15815.913152538955</v>
      </c>
      <c r="F22">
        <f t="shared" si="1"/>
        <v>15816</v>
      </c>
      <c r="G22">
        <f t="shared" si="2"/>
        <v>-0.03780799999367446</v>
      </c>
      <c r="H22">
        <f t="shared" si="3"/>
        <v>-0.03780799999367446</v>
      </c>
      <c r="O22">
        <f t="shared" si="4"/>
        <v>-0.03938020768742286</v>
      </c>
      <c r="Q22" s="2">
        <f t="shared" si="5"/>
        <v>40367.031</v>
      </c>
    </row>
    <row r="23" spans="1:17" ht="12.75">
      <c r="A23" s="31" t="s">
        <v>45</v>
      </c>
      <c r="B23" s="32" t="s">
        <v>46</v>
      </c>
      <c r="C23" s="31">
        <v>55405.557</v>
      </c>
      <c r="D23" s="31">
        <v>0.002</v>
      </c>
      <c r="E23">
        <f t="shared" si="0"/>
        <v>15861.91419081266</v>
      </c>
      <c r="F23">
        <f t="shared" si="1"/>
        <v>15862</v>
      </c>
      <c r="G23">
        <f t="shared" si="2"/>
        <v>-0.03735600000072736</v>
      </c>
      <c r="H23">
        <f t="shared" si="3"/>
        <v>-0.03735600000072736</v>
      </c>
      <c r="O23">
        <f t="shared" si="4"/>
        <v>-0.03949661965333628</v>
      </c>
      <c r="Q23" s="2">
        <f t="shared" si="5"/>
        <v>40387.057</v>
      </c>
    </row>
    <row r="24" spans="1:17" ht="12.75">
      <c r="A24" s="33" t="s">
        <v>47</v>
      </c>
      <c r="B24" s="34" t="s">
        <v>46</v>
      </c>
      <c r="C24" s="35">
        <v>56847.81901</v>
      </c>
      <c r="D24" s="33">
        <v>0.0008</v>
      </c>
      <c r="E24">
        <f t="shared" si="0"/>
        <v>19174.884825124387</v>
      </c>
      <c r="F24">
        <f t="shared" si="1"/>
        <v>19175</v>
      </c>
      <c r="G24">
        <f t="shared" si="2"/>
        <v>-0.050139999999373686</v>
      </c>
      <c r="H24">
        <f t="shared" si="3"/>
        <v>-0.050139999999373686</v>
      </c>
      <c r="O24">
        <f t="shared" si="4"/>
        <v>-0.047880811894013664</v>
      </c>
      <c r="Q24" s="2">
        <f t="shared" si="5"/>
        <v>41829.31901</v>
      </c>
    </row>
    <row r="25" spans="1:17" ht="12.75">
      <c r="A25" s="33" t="s">
        <v>47</v>
      </c>
      <c r="B25" s="34" t="s">
        <v>46</v>
      </c>
      <c r="C25" s="35">
        <v>56847.82051</v>
      </c>
      <c r="D25" s="33">
        <v>0.0005</v>
      </c>
      <c r="E25">
        <f t="shared" si="0"/>
        <v>19174.888270722975</v>
      </c>
      <c r="F25">
        <f t="shared" si="1"/>
        <v>19175</v>
      </c>
      <c r="G25">
        <f t="shared" si="2"/>
        <v>-0.048640000000887085</v>
      </c>
      <c r="H25">
        <f t="shared" si="3"/>
        <v>-0.048640000000887085</v>
      </c>
      <c r="O25">
        <f t="shared" si="4"/>
        <v>-0.047880811894013664</v>
      </c>
      <c r="Q25" s="2">
        <f t="shared" si="5"/>
        <v>41829.32051</v>
      </c>
    </row>
    <row r="26" spans="1:17" ht="12.75">
      <c r="A26" s="33" t="s">
        <v>47</v>
      </c>
      <c r="B26" s="34" t="s">
        <v>46</v>
      </c>
      <c r="C26" s="35">
        <v>56847.82122</v>
      </c>
      <c r="D26" s="33">
        <v>0.0004</v>
      </c>
      <c r="E26">
        <f t="shared" si="0"/>
        <v>19174.889901639643</v>
      </c>
      <c r="F26">
        <f t="shared" si="1"/>
        <v>19175</v>
      </c>
      <c r="G26">
        <f t="shared" si="2"/>
        <v>-0.0479300000006333</v>
      </c>
      <c r="H26">
        <f t="shared" si="3"/>
        <v>-0.0479300000006333</v>
      </c>
      <c r="O26">
        <f t="shared" si="4"/>
        <v>-0.047880811894013664</v>
      </c>
      <c r="Q26" s="2">
        <f t="shared" si="5"/>
        <v>41829.32122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2022-11-20T22:45:54Z</dcterms:modified>
  <cp:category/>
  <cp:version/>
  <cp:contentType/>
  <cp:contentStatus/>
</cp:coreProperties>
</file>