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B4B1C11-6E58-41E0-B284-B7A81BC36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  <sheet name="Sheet1" sheetId="3" r:id="rId3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55" i="1" l="1"/>
  <c r="F55" i="1" s="1"/>
  <c r="Q55" i="1"/>
  <c r="E50" i="1"/>
  <c r="F50" i="1" s="1"/>
  <c r="Q50" i="1"/>
  <c r="E51" i="1"/>
  <c r="F51" i="1" s="1"/>
  <c r="Q51" i="1"/>
  <c r="E52" i="1"/>
  <c r="F52" i="1" s="1"/>
  <c r="Q52" i="1"/>
  <c r="E53" i="1"/>
  <c r="F53" i="1"/>
  <c r="G53" i="1" s="1"/>
  <c r="K53" i="1" s="1"/>
  <c r="Q53" i="1"/>
  <c r="E54" i="1"/>
  <c r="F54" i="1" s="1"/>
  <c r="Q54" i="1"/>
  <c r="D9" i="1"/>
  <c r="C9" i="1"/>
  <c r="D11" i="1"/>
  <c r="P41" i="1" s="1"/>
  <c r="R41" i="1" s="1"/>
  <c r="T41" i="1" s="1"/>
  <c r="D12" i="1"/>
  <c r="Q49" i="1"/>
  <c r="Q48" i="1"/>
  <c r="Q46" i="1"/>
  <c r="E41" i="1"/>
  <c r="F41" i="1"/>
  <c r="Q47" i="1"/>
  <c r="C7" i="1"/>
  <c r="E49" i="1"/>
  <c r="F49" i="1"/>
  <c r="C8" i="1"/>
  <c r="E37" i="1"/>
  <c r="F37" i="1"/>
  <c r="D13" i="1"/>
  <c r="Q45" i="1"/>
  <c r="A9" i="2"/>
  <c r="C9" i="2" s="1"/>
  <c r="G13" i="2" s="1"/>
  <c r="D21" i="2"/>
  <c r="Q44" i="1"/>
  <c r="Q43" i="1"/>
  <c r="B10" i="2"/>
  <c r="E33" i="1"/>
  <c r="F33" i="1"/>
  <c r="G33" i="1"/>
  <c r="K33" i="1"/>
  <c r="E34" i="1"/>
  <c r="F34" i="1"/>
  <c r="G34" i="1"/>
  <c r="E22" i="1"/>
  <c r="F22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E27" i="1"/>
  <c r="F27" i="1"/>
  <c r="G27" i="1"/>
  <c r="E28" i="1"/>
  <c r="F28" i="1"/>
  <c r="E29" i="1"/>
  <c r="F29" i="1"/>
  <c r="G29" i="1"/>
  <c r="K29" i="1"/>
  <c r="E30" i="1"/>
  <c r="F30" i="1"/>
  <c r="E31" i="1"/>
  <c r="F31" i="1"/>
  <c r="G31" i="1"/>
  <c r="L31" i="1"/>
  <c r="E32" i="1"/>
  <c r="F32" i="1"/>
  <c r="G32" i="1"/>
  <c r="K32" i="1"/>
  <c r="K34" i="1"/>
  <c r="E35" i="1"/>
  <c r="F35" i="1"/>
  <c r="G35" i="1"/>
  <c r="K35" i="1"/>
  <c r="E36" i="1"/>
  <c r="F36" i="1"/>
  <c r="G36" i="1"/>
  <c r="L36" i="1"/>
  <c r="E21" i="1"/>
  <c r="F21" i="1"/>
  <c r="G21" i="1"/>
  <c r="K21" i="1"/>
  <c r="Q39" i="1"/>
  <c r="D1268" i="3"/>
  <c r="C1268" i="3"/>
  <c r="B1268" i="3"/>
  <c r="A1268" i="3"/>
  <c r="D1267" i="3"/>
  <c r="C1267" i="3"/>
  <c r="B1267" i="3"/>
  <c r="A1267" i="3"/>
  <c r="D1266" i="3"/>
  <c r="C1266" i="3"/>
  <c r="B1266" i="3"/>
  <c r="A1266" i="3"/>
  <c r="D1265" i="3"/>
  <c r="C1265" i="3"/>
  <c r="B1265" i="3"/>
  <c r="A1265" i="3"/>
  <c r="D1264" i="3"/>
  <c r="C1264" i="3"/>
  <c r="B1264" i="3"/>
  <c r="A1264" i="3"/>
  <c r="D1263" i="3"/>
  <c r="C1263" i="3"/>
  <c r="B1263" i="3"/>
  <c r="A1263" i="3"/>
  <c r="D1262" i="3"/>
  <c r="C1262" i="3"/>
  <c r="B1262" i="3"/>
  <c r="A1262" i="3"/>
  <c r="D1261" i="3"/>
  <c r="C1261" i="3"/>
  <c r="B1261" i="3"/>
  <c r="A1261" i="3"/>
  <c r="D1260" i="3"/>
  <c r="C1260" i="3"/>
  <c r="B1260" i="3"/>
  <c r="A1260" i="3"/>
  <c r="D1259" i="3"/>
  <c r="C1259" i="3"/>
  <c r="B1259" i="3"/>
  <c r="A1259" i="3"/>
  <c r="D1258" i="3"/>
  <c r="C1258" i="3"/>
  <c r="B1258" i="3"/>
  <c r="A1258" i="3"/>
  <c r="D1257" i="3"/>
  <c r="C1257" i="3"/>
  <c r="B1257" i="3"/>
  <c r="A1257" i="3"/>
  <c r="D1256" i="3"/>
  <c r="C1256" i="3"/>
  <c r="B1256" i="3"/>
  <c r="A1256" i="3"/>
  <c r="D1255" i="3"/>
  <c r="C1255" i="3"/>
  <c r="B1255" i="3"/>
  <c r="A1255" i="3"/>
  <c r="D1254" i="3"/>
  <c r="C1254" i="3"/>
  <c r="B1254" i="3"/>
  <c r="A1254" i="3"/>
  <c r="D1253" i="3"/>
  <c r="C1253" i="3"/>
  <c r="B1253" i="3"/>
  <c r="A1253" i="3"/>
  <c r="D1252" i="3"/>
  <c r="C1252" i="3"/>
  <c r="B1252" i="3"/>
  <c r="A1252" i="3"/>
  <c r="D1251" i="3"/>
  <c r="C1251" i="3"/>
  <c r="B1251" i="3"/>
  <c r="A1251" i="3"/>
  <c r="D1250" i="3"/>
  <c r="C1250" i="3"/>
  <c r="B1250" i="3"/>
  <c r="A1250" i="3"/>
  <c r="D1249" i="3"/>
  <c r="C1249" i="3"/>
  <c r="B1249" i="3"/>
  <c r="A1249" i="3"/>
  <c r="D1248" i="3"/>
  <c r="C1248" i="3"/>
  <c r="B1248" i="3"/>
  <c r="A1248" i="3"/>
  <c r="D1247" i="3"/>
  <c r="C1247" i="3"/>
  <c r="B1247" i="3"/>
  <c r="A1247" i="3"/>
  <c r="D1246" i="3"/>
  <c r="C1246" i="3"/>
  <c r="B1246" i="3"/>
  <c r="A1246" i="3"/>
  <c r="D1245" i="3"/>
  <c r="C1245" i="3"/>
  <c r="B1245" i="3"/>
  <c r="A1245" i="3"/>
  <c r="D1244" i="3"/>
  <c r="C1244" i="3"/>
  <c r="B1244" i="3"/>
  <c r="A1244" i="3"/>
  <c r="D1243" i="3"/>
  <c r="C1243" i="3"/>
  <c r="B1243" i="3"/>
  <c r="A1243" i="3"/>
  <c r="D1242" i="3"/>
  <c r="C1242" i="3"/>
  <c r="B1242" i="3"/>
  <c r="A1242" i="3"/>
  <c r="D1241" i="3"/>
  <c r="C1241" i="3"/>
  <c r="B1241" i="3"/>
  <c r="A1241" i="3"/>
  <c r="D1240" i="3"/>
  <c r="C1240" i="3"/>
  <c r="B1240" i="3"/>
  <c r="A1240" i="3"/>
  <c r="D1239" i="3"/>
  <c r="C1239" i="3"/>
  <c r="B1239" i="3"/>
  <c r="A1239" i="3"/>
  <c r="D1238" i="3"/>
  <c r="C1238" i="3"/>
  <c r="B1238" i="3"/>
  <c r="A1238" i="3"/>
  <c r="D1237" i="3"/>
  <c r="C1237" i="3"/>
  <c r="B1237" i="3"/>
  <c r="A1237" i="3"/>
  <c r="D1236" i="3"/>
  <c r="C1236" i="3"/>
  <c r="B1236" i="3"/>
  <c r="A1236" i="3"/>
  <c r="D1235" i="3"/>
  <c r="C1235" i="3"/>
  <c r="B1235" i="3"/>
  <c r="A1235" i="3"/>
  <c r="D1234" i="3"/>
  <c r="C1234" i="3"/>
  <c r="B1234" i="3"/>
  <c r="A1234" i="3"/>
  <c r="D1233" i="3"/>
  <c r="C1233" i="3"/>
  <c r="B1233" i="3"/>
  <c r="A1233" i="3"/>
  <c r="D1232" i="3"/>
  <c r="C1232" i="3"/>
  <c r="B1232" i="3"/>
  <c r="A1232" i="3"/>
  <c r="D1231" i="3"/>
  <c r="C1231" i="3"/>
  <c r="B1231" i="3"/>
  <c r="A1231" i="3"/>
  <c r="D1230" i="3"/>
  <c r="C1230" i="3"/>
  <c r="B1230" i="3"/>
  <c r="A1230" i="3"/>
  <c r="D1229" i="3"/>
  <c r="C1229" i="3"/>
  <c r="B1229" i="3"/>
  <c r="A1229" i="3"/>
  <c r="D1228" i="3"/>
  <c r="C1228" i="3"/>
  <c r="B1228" i="3"/>
  <c r="A1228" i="3"/>
  <c r="D1227" i="3"/>
  <c r="C1227" i="3"/>
  <c r="B1227" i="3"/>
  <c r="A1227" i="3"/>
  <c r="D1226" i="3"/>
  <c r="C1226" i="3"/>
  <c r="B1226" i="3"/>
  <c r="A1226" i="3"/>
  <c r="D1225" i="3"/>
  <c r="C1225" i="3"/>
  <c r="B1225" i="3"/>
  <c r="A1225" i="3"/>
  <c r="D1224" i="3"/>
  <c r="C1224" i="3"/>
  <c r="B1224" i="3"/>
  <c r="A1224" i="3"/>
  <c r="D1223" i="3"/>
  <c r="C1223" i="3"/>
  <c r="B1223" i="3"/>
  <c r="A1223" i="3"/>
  <c r="D1222" i="3"/>
  <c r="C1222" i="3"/>
  <c r="B1222" i="3"/>
  <c r="A1222" i="3"/>
  <c r="D1221" i="3"/>
  <c r="C1221" i="3"/>
  <c r="B1221" i="3"/>
  <c r="A1221" i="3"/>
  <c r="D1220" i="3"/>
  <c r="C1220" i="3"/>
  <c r="B1220" i="3"/>
  <c r="A1220" i="3"/>
  <c r="D1219" i="3"/>
  <c r="C1219" i="3"/>
  <c r="B1219" i="3"/>
  <c r="A1219" i="3"/>
  <c r="D1218" i="3"/>
  <c r="C1218" i="3"/>
  <c r="B1218" i="3"/>
  <c r="A1218" i="3"/>
  <c r="D1217" i="3"/>
  <c r="C1217" i="3"/>
  <c r="B1217" i="3"/>
  <c r="A1217" i="3"/>
  <c r="D1216" i="3"/>
  <c r="C1216" i="3"/>
  <c r="B1216" i="3"/>
  <c r="A1216" i="3"/>
  <c r="D1215" i="3"/>
  <c r="C1215" i="3"/>
  <c r="B1215" i="3"/>
  <c r="A1215" i="3"/>
  <c r="D1214" i="3"/>
  <c r="C1214" i="3"/>
  <c r="B1214" i="3"/>
  <c r="A1214" i="3"/>
  <c r="D1213" i="3"/>
  <c r="C1213" i="3"/>
  <c r="B1213" i="3"/>
  <c r="A1213" i="3"/>
  <c r="D1212" i="3"/>
  <c r="C1212" i="3"/>
  <c r="B1212" i="3"/>
  <c r="A1212" i="3"/>
  <c r="D1211" i="3"/>
  <c r="C1211" i="3"/>
  <c r="B1211" i="3"/>
  <c r="A1211" i="3"/>
  <c r="D1210" i="3"/>
  <c r="C1210" i="3"/>
  <c r="B1210" i="3"/>
  <c r="A1210" i="3"/>
  <c r="D1209" i="3"/>
  <c r="C1209" i="3"/>
  <c r="B1209" i="3"/>
  <c r="A1209" i="3"/>
  <c r="D1208" i="3"/>
  <c r="C1208" i="3"/>
  <c r="B1208" i="3"/>
  <c r="A1208" i="3"/>
  <c r="D1207" i="3"/>
  <c r="C1207" i="3"/>
  <c r="B1207" i="3"/>
  <c r="A1207" i="3"/>
  <c r="D1206" i="3"/>
  <c r="C1206" i="3"/>
  <c r="B1206" i="3"/>
  <c r="A1206" i="3"/>
  <c r="D1205" i="3"/>
  <c r="C1205" i="3"/>
  <c r="B1205" i="3"/>
  <c r="A1205" i="3"/>
  <c r="D1204" i="3"/>
  <c r="C1204" i="3"/>
  <c r="B1204" i="3"/>
  <c r="A1204" i="3"/>
  <c r="D1203" i="3"/>
  <c r="C1203" i="3"/>
  <c r="B1203" i="3"/>
  <c r="A1203" i="3"/>
  <c r="D1202" i="3"/>
  <c r="C1202" i="3"/>
  <c r="B1202" i="3"/>
  <c r="A1202" i="3"/>
  <c r="D1201" i="3"/>
  <c r="C1201" i="3"/>
  <c r="B1201" i="3"/>
  <c r="A1201" i="3"/>
  <c r="D1200" i="3"/>
  <c r="C1200" i="3"/>
  <c r="B1200" i="3"/>
  <c r="A1200" i="3"/>
  <c r="D1199" i="3"/>
  <c r="C1199" i="3"/>
  <c r="B1199" i="3"/>
  <c r="A1199" i="3"/>
  <c r="D1198" i="3"/>
  <c r="C1198" i="3"/>
  <c r="B1198" i="3"/>
  <c r="A1198" i="3"/>
  <c r="D1197" i="3"/>
  <c r="C1197" i="3"/>
  <c r="B1197" i="3"/>
  <c r="A1197" i="3"/>
  <c r="D1196" i="3"/>
  <c r="C1196" i="3"/>
  <c r="B1196" i="3"/>
  <c r="A1196" i="3"/>
  <c r="D1195" i="3"/>
  <c r="C1195" i="3"/>
  <c r="B1195" i="3"/>
  <c r="A1195" i="3"/>
  <c r="D1194" i="3"/>
  <c r="C1194" i="3"/>
  <c r="B1194" i="3"/>
  <c r="A1194" i="3"/>
  <c r="D1193" i="3"/>
  <c r="C1193" i="3"/>
  <c r="B1193" i="3"/>
  <c r="A1193" i="3"/>
  <c r="D1192" i="3"/>
  <c r="C1192" i="3"/>
  <c r="B1192" i="3"/>
  <c r="A1192" i="3"/>
  <c r="D1191" i="3"/>
  <c r="C1191" i="3"/>
  <c r="B1191" i="3"/>
  <c r="A1191" i="3"/>
  <c r="D1190" i="3"/>
  <c r="C1190" i="3"/>
  <c r="B1190" i="3"/>
  <c r="A1190" i="3"/>
  <c r="D1189" i="3"/>
  <c r="C1189" i="3"/>
  <c r="B1189" i="3"/>
  <c r="A1189" i="3"/>
  <c r="D1188" i="3"/>
  <c r="C1188" i="3"/>
  <c r="B1188" i="3"/>
  <c r="A1188" i="3"/>
  <c r="D1187" i="3"/>
  <c r="C1187" i="3"/>
  <c r="B1187" i="3"/>
  <c r="A1187" i="3"/>
  <c r="D1186" i="3"/>
  <c r="C1186" i="3"/>
  <c r="B1186" i="3"/>
  <c r="A1186" i="3"/>
  <c r="D1185" i="3"/>
  <c r="C1185" i="3"/>
  <c r="B1185" i="3"/>
  <c r="A1185" i="3"/>
  <c r="D1184" i="3"/>
  <c r="C1184" i="3"/>
  <c r="B1184" i="3"/>
  <c r="A1184" i="3"/>
  <c r="D1183" i="3"/>
  <c r="C1183" i="3"/>
  <c r="B1183" i="3"/>
  <c r="A1183" i="3"/>
  <c r="D1182" i="3"/>
  <c r="C1182" i="3"/>
  <c r="B1182" i="3"/>
  <c r="A1182" i="3"/>
  <c r="D1181" i="3"/>
  <c r="C1181" i="3"/>
  <c r="B1181" i="3"/>
  <c r="A1181" i="3"/>
  <c r="D1180" i="3"/>
  <c r="C1180" i="3"/>
  <c r="B1180" i="3"/>
  <c r="A1180" i="3"/>
  <c r="D1179" i="3"/>
  <c r="C1179" i="3"/>
  <c r="B1179" i="3"/>
  <c r="A1179" i="3"/>
  <c r="D1178" i="3"/>
  <c r="C1178" i="3"/>
  <c r="B1178" i="3"/>
  <c r="A1178" i="3"/>
  <c r="D1177" i="3"/>
  <c r="C1177" i="3"/>
  <c r="B1177" i="3"/>
  <c r="A1177" i="3"/>
  <c r="D1176" i="3"/>
  <c r="C1176" i="3"/>
  <c r="B1176" i="3"/>
  <c r="A1176" i="3"/>
  <c r="D1175" i="3"/>
  <c r="C1175" i="3"/>
  <c r="B1175" i="3"/>
  <c r="A1175" i="3"/>
  <c r="D1174" i="3"/>
  <c r="C1174" i="3"/>
  <c r="B1174" i="3"/>
  <c r="A1174" i="3"/>
  <c r="D1173" i="3"/>
  <c r="C1173" i="3"/>
  <c r="B1173" i="3"/>
  <c r="A1173" i="3"/>
  <c r="D1172" i="3"/>
  <c r="C1172" i="3"/>
  <c r="B1172" i="3"/>
  <c r="A1172" i="3"/>
  <c r="D1171" i="3"/>
  <c r="C1171" i="3"/>
  <c r="B1171" i="3"/>
  <c r="A1171" i="3"/>
  <c r="D1170" i="3"/>
  <c r="C1170" i="3"/>
  <c r="B1170" i="3"/>
  <c r="A1170" i="3"/>
  <c r="D1169" i="3"/>
  <c r="C1169" i="3"/>
  <c r="B1169" i="3"/>
  <c r="A1169" i="3"/>
  <c r="D1168" i="3"/>
  <c r="C1168" i="3"/>
  <c r="B1168" i="3"/>
  <c r="A1168" i="3"/>
  <c r="D1167" i="3"/>
  <c r="C1167" i="3"/>
  <c r="B1167" i="3"/>
  <c r="A1167" i="3"/>
  <c r="D1166" i="3"/>
  <c r="C1166" i="3"/>
  <c r="B1166" i="3"/>
  <c r="A1166" i="3"/>
  <c r="D1165" i="3"/>
  <c r="C1165" i="3"/>
  <c r="B1165" i="3"/>
  <c r="A1165" i="3"/>
  <c r="D1164" i="3"/>
  <c r="C1164" i="3"/>
  <c r="B1164" i="3"/>
  <c r="A1164" i="3"/>
  <c r="D1163" i="3"/>
  <c r="C1163" i="3"/>
  <c r="B1163" i="3"/>
  <c r="A1163" i="3"/>
  <c r="D1162" i="3"/>
  <c r="C1162" i="3"/>
  <c r="B1162" i="3"/>
  <c r="A1162" i="3"/>
  <c r="D1161" i="3"/>
  <c r="C1161" i="3"/>
  <c r="B1161" i="3"/>
  <c r="A1161" i="3"/>
  <c r="D1160" i="3"/>
  <c r="C1160" i="3"/>
  <c r="B1160" i="3"/>
  <c r="A1160" i="3"/>
  <c r="D1159" i="3"/>
  <c r="C1159" i="3"/>
  <c r="B1159" i="3"/>
  <c r="A1159" i="3"/>
  <c r="D1158" i="3"/>
  <c r="C1158" i="3"/>
  <c r="B1158" i="3"/>
  <c r="A1158" i="3"/>
  <c r="D1157" i="3"/>
  <c r="C1157" i="3"/>
  <c r="B1157" i="3"/>
  <c r="A1157" i="3"/>
  <c r="D1156" i="3"/>
  <c r="C1156" i="3"/>
  <c r="B1156" i="3"/>
  <c r="A1156" i="3"/>
  <c r="D1155" i="3"/>
  <c r="C1155" i="3"/>
  <c r="B1155" i="3"/>
  <c r="A1155" i="3"/>
  <c r="D1154" i="3"/>
  <c r="C1154" i="3"/>
  <c r="B1154" i="3"/>
  <c r="A1154" i="3"/>
  <c r="D1153" i="3"/>
  <c r="C1153" i="3"/>
  <c r="B1153" i="3"/>
  <c r="A1153" i="3"/>
  <c r="D1152" i="3"/>
  <c r="C1152" i="3"/>
  <c r="B1152" i="3"/>
  <c r="A1152" i="3"/>
  <c r="D1151" i="3"/>
  <c r="C1151" i="3"/>
  <c r="B1151" i="3"/>
  <c r="A1151" i="3"/>
  <c r="D1150" i="3"/>
  <c r="C1150" i="3"/>
  <c r="B1150" i="3"/>
  <c r="A1150" i="3"/>
  <c r="D1149" i="3"/>
  <c r="C1149" i="3"/>
  <c r="B1149" i="3"/>
  <c r="A1149" i="3"/>
  <c r="D1148" i="3"/>
  <c r="C1148" i="3"/>
  <c r="B1148" i="3"/>
  <c r="A1148" i="3"/>
  <c r="D1147" i="3"/>
  <c r="C1147" i="3"/>
  <c r="B1147" i="3"/>
  <c r="A1147" i="3"/>
  <c r="D1146" i="3"/>
  <c r="C1146" i="3"/>
  <c r="B1146" i="3"/>
  <c r="A1146" i="3"/>
  <c r="D1145" i="3"/>
  <c r="C1145" i="3"/>
  <c r="B1145" i="3"/>
  <c r="A1145" i="3"/>
  <c r="D1144" i="3"/>
  <c r="C1144" i="3"/>
  <c r="B1144" i="3"/>
  <c r="A1144" i="3"/>
  <c r="D1143" i="3"/>
  <c r="C1143" i="3"/>
  <c r="B1143" i="3"/>
  <c r="A1143" i="3"/>
  <c r="D1142" i="3"/>
  <c r="C1142" i="3"/>
  <c r="B1142" i="3"/>
  <c r="A1142" i="3"/>
  <c r="D1141" i="3"/>
  <c r="C1141" i="3"/>
  <c r="B1141" i="3"/>
  <c r="A1141" i="3"/>
  <c r="D1140" i="3"/>
  <c r="C1140" i="3"/>
  <c r="B1140" i="3"/>
  <c r="A1140" i="3"/>
  <c r="D1139" i="3"/>
  <c r="C1139" i="3"/>
  <c r="B1139" i="3"/>
  <c r="A1139" i="3"/>
  <c r="D1138" i="3"/>
  <c r="C1138" i="3"/>
  <c r="B1138" i="3"/>
  <c r="A1138" i="3"/>
  <c r="D1137" i="3"/>
  <c r="C1137" i="3"/>
  <c r="B1137" i="3"/>
  <c r="A1137" i="3"/>
  <c r="D1136" i="3"/>
  <c r="C1136" i="3"/>
  <c r="B1136" i="3"/>
  <c r="A1136" i="3"/>
  <c r="D1135" i="3"/>
  <c r="C1135" i="3"/>
  <c r="B1135" i="3"/>
  <c r="A1135" i="3"/>
  <c r="D1134" i="3"/>
  <c r="C1134" i="3"/>
  <c r="B1134" i="3"/>
  <c r="A1134" i="3"/>
  <c r="D1133" i="3"/>
  <c r="C1133" i="3"/>
  <c r="B1133" i="3"/>
  <c r="A1133" i="3"/>
  <c r="D1132" i="3"/>
  <c r="C1132" i="3"/>
  <c r="B1132" i="3"/>
  <c r="A1132" i="3"/>
  <c r="D1131" i="3"/>
  <c r="C1131" i="3"/>
  <c r="B1131" i="3"/>
  <c r="A1131" i="3"/>
  <c r="D1130" i="3"/>
  <c r="C1130" i="3"/>
  <c r="B1130" i="3"/>
  <c r="A1130" i="3"/>
  <c r="D1129" i="3"/>
  <c r="C1129" i="3"/>
  <c r="B1129" i="3"/>
  <c r="A1129" i="3"/>
  <c r="D1128" i="3"/>
  <c r="C1128" i="3"/>
  <c r="B1128" i="3"/>
  <c r="A1128" i="3"/>
  <c r="D1127" i="3"/>
  <c r="C1127" i="3"/>
  <c r="B1127" i="3"/>
  <c r="A1127" i="3"/>
  <c r="D1126" i="3"/>
  <c r="C1126" i="3"/>
  <c r="B1126" i="3"/>
  <c r="A1126" i="3"/>
  <c r="D1125" i="3"/>
  <c r="C1125" i="3"/>
  <c r="B1125" i="3"/>
  <c r="A1125" i="3"/>
  <c r="D1124" i="3"/>
  <c r="C1124" i="3"/>
  <c r="B1124" i="3"/>
  <c r="A1124" i="3"/>
  <c r="D1123" i="3"/>
  <c r="C1123" i="3"/>
  <c r="B1123" i="3"/>
  <c r="A1123" i="3"/>
  <c r="D1122" i="3"/>
  <c r="C1122" i="3"/>
  <c r="B1122" i="3"/>
  <c r="A1122" i="3"/>
  <c r="D1121" i="3"/>
  <c r="C1121" i="3"/>
  <c r="B1121" i="3"/>
  <c r="A1121" i="3"/>
  <c r="D1120" i="3"/>
  <c r="C1120" i="3"/>
  <c r="B1120" i="3"/>
  <c r="A1120" i="3"/>
  <c r="D1119" i="3"/>
  <c r="C1119" i="3"/>
  <c r="B1119" i="3"/>
  <c r="A1119" i="3"/>
  <c r="D1118" i="3"/>
  <c r="C1118" i="3"/>
  <c r="B1118" i="3"/>
  <c r="A1118" i="3"/>
  <c r="D1117" i="3"/>
  <c r="C1117" i="3"/>
  <c r="B1117" i="3"/>
  <c r="A1117" i="3"/>
  <c r="D1116" i="3"/>
  <c r="C1116" i="3"/>
  <c r="B1116" i="3"/>
  <c r="A1116" i="3"/>
  <c r="D1115" i="3"/>
  <c r="C1115" i="3"/>
  <c r="B1115" i="3"/>
  <c r="A1115" i="3"/>
  <c r="D1114" i="3"/>
  <c r="C1114" i="3"/>
  <c r="B1114" i="3"/>
  <c r="A1114" i="3"/>
  <c r="D1113" i="3"/>
  <c r="C1113" i="3"/>
  <c r="B1113" i="3"/>
  <c r="A1113" i="3"/>
  <c r="D1112" i="3"/>
  <c r="C1112" i="3"/>
  <c r="B1112" i="3"/>
  <c r="A1112" i="3"/>
  <c r="D1111" i="3"/>
  <c r="C1111" i="3"/>
  <c r="B1111" i="3"/>
  <c r="A1111" i="3"/>
  <c r="D1110" i="3"/>
  <c r="C1110" i="3"/>
  <c r="B1110" i="3"/>
  <c r="A1110" i="3"/>
  <c r="D1109" i="3"/>
  <c r="C1109" i="3"/>
  <c r="B1109" i="3"/>
  <c r="A1109" i="3"/>
  <c r="D1108" i="3"/>
  <c r="C1108" i="3"/>
  <c r="B1108" i="3"/>
  <c r="A1108" i="3"/>
  <c r="D1107" i="3"/>
  <c r="C1107" i="3"/>
  <c r="B1107" i="3"/>
  <c r="A1107" i="3"/>
  <c r="D1106" i="3"/>
  <c r="C1106" i="3"/>
  <c r="B1106" i="3"/>
  <c r="A1106" i="3"/>
  <c r="D1105" i="3"/>
  <c r="C1105" i="3"/>
  <c r="B1105" i="3"/>
  <c r="A1105" i="3"/>
  <c r="D1104" i="3"/>
  <c r="C1104" i="3"/>
  <c r="B1104" i="3"/>
  <c r="A1104" i="3"/>
  <c r="D1103" i="3"/>
  <c r="C1103" i="3"/>
  <c r="B1103" i="3"/>
  <c r="A1103" i="3"/>
  <c r="D1102" i="3"/>
  <c r="C1102" i="3"/>
  <c r="B1102" i="3"/>
  <c r="A1102" i="3"/>
  <c r="D1101" i="3"/>
  <c r="C1101" i="3"/>
  <c r="B1101" i="3"/>
  <c r="A1101" i="3"/>
  <c r="D1100" i="3"/>
  <c r="C1100" i="3"/>
  <c r="B1100" i="3"/>
  <c r="A1100" i="3"/>
  <c r="D1099" i="3"/>
  <c r="C1099" i="3"/>
  <c r="B1099" i="3"/>
  <c r="A1099" i="3"/>
  <c r="D1098" i="3"/>
  <c r="C1098" i="3"/>
  <c r="B1098" i="3"/>
  <c r="A1098" i="3"/>
  <c r="D1097" i="3"/>
  <c r="C1097" i="3"/>
  <c r="B1097" i="3"/>
  <c r="A1097" i="3"/>
  <c r="D1096" i="3"/>
  <c r="C1096" i="3"/>
  <c r="B1096" i="3"/>
  <c r="A1096" i="3"/>
  <c r="D1095" i="3"/>
  <c r="C1095" i="3"/>
  <c r="B1095" i="3"/>
  <c r="A1095" i="3"/>
  <c r="D1094" i="3"/>
  <c r="C1094" i="3"/>
  <c r="B1094" i="3"/>
  <c r="A1094" i="3"/>
  <c r="D1093" i="3"/>
  <c r="C1093" i="3"/>
  <c r="B1093" i="3"/>
  <c r="A1093" i="3"/>
  <c r="D1092" i="3"/>
  <c r="C1092" i="3"/>
  <c r="B1092" i="3"/>
  <c r="A1092" i="3"/>
  <c r="D1091" i="3"/>
  <c r="C1091" i="3"/>
  <c r="B1091" i="3"/>
  <c r="A1091" i="3"/>
  <c r="D1090" i="3"/>
  <c r="C1090" i="3"/>
  <c r="B1090" i="3"/>
  <c r="A1090" i="3"/>
  <c r="D1089" i="3"/>
  <c r="C1089" i="3"/>
  <c r="B1089" i="3"/>
  <c r="A1089" i="3"/>
  <c r="D1088" i="3"/>
  <c r="C1088" i="3"/>
  <c r="B1088" i="3"/>
  <c r="A1088" i="3"/>
  <c r="D1087" i="3"/>
  <c r="C1087" i="3"/>
  <c r="B1087" i="3"/>
  <c r="A1087" i="3"/>
  <c r="D1086" i="3"/>
  <c r="C1086" i="3"/>
  <c r="B1086" i="3"/>
  <c r="A1086" i="3"/>
  <c r="D1085" i="3"/>
  <c r="C1085" i="3"/>
  <c r="B1085" i="3"/>
  <c r="A1085" i="3"/>
  <c r="D1084" i="3"/>
  <c r="C1084" i="3"/>
  <c r="B1084" i="3"/>
  <c r="A1084" i="3"/>
  <c r="D1083" i="3"/>
  <c r="C1083" i="3"/>
  <c r="B1083" i="3"/>
  <c r="A1083" i="3"/>
  <c r="D1082" i="3"/>
  <c r="C1082" i="3"/>
  <c r="B1082" i="3"/>
  <c r="A1082" i="3"/>
  <c r="D1081" i="3"/>
  <c r="C1081" i="3"/>
  <c r="B1081" i="3"/>
  <c r="A1081" i="3"/>
  <c r="D1080" i="3"/>
  <c r="C1080" i="3"/>
  <c r="B1080" i="3"/>
  <c r="A1080" i="3"/>
  <c r="D1079" i="3"/>
  <c r="C1079" i="3"/>
  <c r="B1079" i="3"/>
  <c r="A1079" i="3"/>
  <c r="D1078" i="3"/>
  <c r="C1078" i="3"/>
  <c r="B1078" i="3"/>
  <c r="A1078" i="3"/>
  <c r="D1077" i="3"/>
  <c r="C1077" i="3"/>
  <c r="B1077" i="3"/>
  <c r="A1077" i="3"/>
  <c r="D1076" i="3"/>
  <c r="C1076" i="3"/>
  <c r="B1076" i="3"/>
  <c r="A1076" i="3"/>
  <c r="D1075" i="3"/>
  <c r="C1075" i="3"/>
  <c r="B1075" i="3"/>
  <c r="A1075" i="3"/>
  <c r="D1074" i="3"/>
  <c r="C1074" i="3"/>
  <c r="B1074" i="3"/>
  <c r="A1074" i="3"/>
  <c r="D1073" i="3"/>
  <c r="C1073" i="3"/>
  <c r="B1073" i="3"/>
  <c r="A1073" i="3"/>
  <c r="D1072" i="3"/>
  <c r="C1072" i="3"/>
  <c r="B1072" i="3"/>
  <c r="A1072" i="3"/>
  <c r="D1071" i="3"/>
  <c r="C1071" i="3"/>
  <c r="B1071" i="3"/>
  <c r="A1071" i="3"/>
  <c r="D1070" i="3"/>
  <c r="C1070" i="3"/>
  <c r="B1070" i="3"/>
  <c r="A1070" i="3"/>
  <c r="D1069" i="3"/>
  <c r="C1069" i="3"/>
  <c r="B1069" i="3"/>
  <c r="A1069" i="3"/>
  <c r="D1068" i="3"/>
  <c r="C1068" i="3"/>
  <c r="B1068" i="3"/>
  <c r="A1068" i="3"/>
  <c r="D1067" i="3"/>
  <c r="C1067" i="3"/>
  <c r="B1067" i="3"/>
  <c r="A1067" i="3"/>
  <c r="D1066" i="3"/>
  <c r="C1066" i="3"/>
  <c r="B1066" i="3"/>
  <c r="A1066" i="3"/>
  <c r="D1065" i="3"/>
  <c r="C1065" i="3"/>
  <c r="B1065" i="3"/>
  <c r="A1065" i="3"/>
  <c r="D1064" i="3"/>
  <c r="C1064" i="3"/>
  <c r="B1064" i="3"/>
  <c r="A1064" i="3"/>
  <c r="D1063" i="3"/>
  <c r="C1063" i="3"/>
  <c r="B1063" i="3"/>
  <c r="A1063" i="3"/>
  <c r="D1062" i="3"/>
  <c r="C1062" i="3"/>
  <c r="B1062" i="3"/>
  <c r="A1062" i="3"/>
  <c r="D1061" i="3"/>
  <c r="C1061" i="3"/>
  <c r="B1061" i="3"/>
  <c r="A1061" i="3"/>
  <c r="D1060" i="3"/>
  <c r="C1060" i="3"/>
  <c r="B1060" i="3"/>
  <c r="A1060" i="3"/>
  <c r="D1059" i="3"/>
  <c r="C1059" i="3"/>
  <c r="B1059" i="3"/>
  <c r="A1059" i="3"/>
  <c r="D1058" i="3"/>
  <c r="C1058" i="3"/>
  <c r="B1058" i="3"/>
  <c r="A1058" i="3"/>
  <c r="D1057" i="3"/>
  <c r="C1057" i="3"/>
  <c r="B1057" i="3"/>
  <c r="A1057" i="3"/>
  <c r="D1056" i="3"/>
  <c r="C1056" i="3"/>
  <c r="B1056" i="3"/>
  <c r="A1056" i="3"/>
  <c r="D1055" i="3"/>
  <c r="C1055" i="3"/>
  <c r="B1055" i="3"/>
  <c r="A1055" i="3"/>
  <c r="D1054" i="3"/>
  <c r="C1054" i="3"/>
  <c r="B1054" i="3"/>
  <c r="A1054" i="3"/>
  <c r="D1053" i="3"/>
  <c r="C1053" i="3"/>
  <c r="B1053" i="3"/>
  <c r="A1053" i="3"/>
  <c r="D1052" i="3"/>
  <c r="C1052" i="3"/>
  <c r="B1052" i="3"/>
  <c r="A1052" i="3"/>
  <c r="D1051" i="3"/>
  <c r="C1051" i="3"/>
  <c r="B1051" i="3"/>
  <c r="A1051" i="3"/>
  <c r="D1050" i="3"/>
  <c r="C1050" i="3"/>
  <c r="B1050" i="3"/>
  <c r="A1050" i="3"/>
  <c r="D1049" i="3"/>
  <c r="C1049" i="3"/>
  <c r="B1049" i="3"/>
  <c r="A1049" i="3"/>
  <c r="D1048" i="3"/>
  <c r="C1048" i="3"/>
  <c r="B1048" i="3"/>
  <c r="A1048" i="3"/>
  <c r="D1047" i="3"/>
  <c r="C1047" i="3"/>
  <c r="B1047" i="3"/>
  <c r="A1047" i="3"/>
  <c r="D1046" i="3"/>
  <c r="C1046" i="3"/>
  <c r="B1046" i="3"/>
  <c r="A1046" i="3"/>
  <c r="D1045" i="3"/>
  <c r="C1045" i="3"/>
  <c r="B1045" i="3"/>
  <c r="A1045" i="3"/>
  <c r="D1044" i="3"/>
  <c r="C1044" i="3"/>
  <c r="B1044" i="3"/>
  <c r="A1044" i="3"/>
  <c r="D1043" i="3"/>
  <c r="C1043" i="3"/>
  <c r="B1043" i="3"/>
  <c r="A1043" i="3"/>
  <c r="D1042" i="3"/>
  <c r="C1042" i="3"/>
  <c r="B1042" i="3"/>
  <c r="A1042" i="3"/>
  <c r="D1041" i="3"/>
  <c r="C1041" i="3"/>
  <c r="B1041" i="3"/>
  <c r="A1041" i="3"/>
  <c r="D1040" i="3"/>
  <c r="C1040" i="3"/>
  <c r="B1040" i="3"/>
  <c r="A1040" i="3"/>
  <c r="D1039" i="3"/>
  <c r="C1039" i="3"/>
  <c r="B1039" i="3"/>
  <c r="A1039" i="3"/>
  <c r="D1038" i="3"/>
  <c r="C1038" i="3"/>
  <c r="B1038" i="3"/>
  <c r="A1038" i="3"/>
  <c r="D1037" i="3"/>
  <c r="C1037" i="3"/>
  <c r="B1037" i="3"/>
  <c r="A1037" i="3"/>
  <c r="D1036" i="3"/>
  <c r="C1036" i="3"/>
  <c r="B1036" i="3"/>
  <c r="A1036" i="3"/>
  <c r="D1035" i="3"/>
  <c r="C1035" i="3"/>
  <c r="B1035" i="3"/>
  <c r="A1035" i="3"/>
  <c r="D1034" i="3"/>
  <c r="C1034" i="3"/>
  <c r="B1034" i="3"/>
  <c r="A1034" i="3"/>
  <c r="D1033" i="3"/>
  <c r="C1033" i="3"/>
  <c r="B1033" i="3"/>
  <c r="A1033" i="3"/>
  <c r="D1032" i="3"/>
  <c r="C1032" i="3"/>
  <c r="B1032" i="3"/>
  <c r="A1032" i="3"/>
  <c r="D1031" i="3"/>
  <c r="C1031" i="3"/>
  <c r="B1031" i="3"/>
  <c r="A1031" i="3"/>
  <c r="D1030" i="3"/>
  <c r="C1030" i="3"/>
  <c r="B1030" i="3"/>
  <c r="A1030" i="3"/>
  <c r="D1029" i="3"/>
  <c r="C1029" i="3"/>
  <c r="B1029" i="3"/>
  <c r="A1029" i="3"/>
  <c r="D1028" i="3"/>
  <c r="C1028" i="3"/>
  <c r="B1028" i="3"/>
  <c r="A1028" i="3"/>
  <c r="D1027" i="3"/>
  <c r="C1027" i="3"/>
  <c r="B1027" i="3"/>
  <c r="A1027" i="3"/>
  <c r="D1026" i="3"/>
  <c r="C1026" i="3"/>
  <c r="B1026" i="3"/>
  <c r="A1026" i="3"/>
  <c r="D1025" i="3"/>
  <c r="C1025" i="3"/>
  <c r="B1025" i="3"/>
  <c r="A1025" i="3"/>
  <c r="D1024" i="3"/>
  <c r="C1024" i="3"/>
  <c r="B1024" i="3"/>
  <c r="A1024" i="3"/>
  <c r="D1023" i="3"/>
  <c r="C1023" i="3"/>
  <c r="B1023" i="3"/>
  <c r="A1023" i="3"/>
  <c r="D1022" i="3"/>
  <c r="C1022" i="3"/>
  <c r="B1022" i="3"/>
  <c r="A1022" i="3"/>
  <c r="D1021" i="3"/>
  <c r="C1021" i="3"/>
  <c r="B1021" i="3"/>
  <c r="A1021" i="3"/>
  <c r="D1020" i="3"/>
  <c r="C1020" i="3"/>
  <c r="B1020" i="3"/>
  <c r="A1020" i="3"/>
  <c r="D1019" i="3"/>
  <c r="C1019" i="3"/>
  <c r="B1019" i="3"/>
  <c r="A1019" i="3"/>
  <c r="D1018" i="3"/>
  <c r="C1018" i="3"/>
  <c r="B1018" i="3"/>
  <c r="A1018" i="3"/>
  <c r="D1017" i="3"/>
  <c r="C1017" i="3"/>
  <c r="B1017" i="3"/>
  <c r="A1017" i="3"/>
  <c r="D1016" i="3"/>
  <c r="C1016" i="3"/>
  <c r="B1016" i="3"/>
  <c r="A1016" i="3"/>
  <c r="D1015" i="3"/>
  <c r="C1015" i="3"/>
  <c r="B1015" i="3"/>
  <c r="A1015" i="3"/>
  <c r="D1014" i="3"/>
  <c r="C1014" i="3"/>
  <c r="B1014" i="3"/>
  <c r="A1014" i="3"/>
  <c r="D1013" i="3"/>
  <c r="C1013" i="3"/>
  <c r="B1013" i="3"/>
  <c r="A1013" i="3"/>
  <c r="D1012" i="3"/>
  <c r="C1012" i="3"/>
  <c r="B1012" i="3"/>
  <c r="A1012" i="3"/>
  <c r="D1011" i="3"/>
  <c r="C1011" i="3"/>
  <c r="B1011" i="3"/>
  <c r="A1011" i="3"/>
  <c r="D1010" i="3"/>
  <c r="C1010" i="3"/>
  <c r="B1010" i="3"/>
  <c r="A1010" i="3"/>
  <c r="D1009" i="3"/>
  <c r="C1009" i="3"/>
  <c r="B1009" i="3"/>
  <c r="A1009" i="3"/>
  <c r="D1008" i="3"/>
  <c r="C1008" i="3"/>
  <c r="B1008" i="3"/>
  <c r="A1008" i="3"/>
  <c r="D1007" i="3"/>
  <c r="C1007" i="3"/>
  <c r="B1007" i="3"/>
  <c r="A1007" i="3"/>
  <c r="D1006" i="3"/>
  <c r="C1006" i="3"/>
  <c r="B1006" i="3"/>
  <c r="A1006" i="3"/>
  <c r="D1005" i="3"/>
  <c r="C1005" i="3"/>
  <c r="B1005" i="3"/>
  <c r="A1005" i="3"/>
  <c r="D1004" i="3"/>
  <c r="C1004" i="3"/>
  <c r="B1004" i="3"/>
  <c r="A1004" i="3"/>
  <c r="D1003" i="3"/>
  <c r="C1003" i="3"/>
  <c r="B1003" i="3"/>
  <c r="A1003" i="3"/>
  <c r="D1002" i="3"/>
  <c r="C1002" i="3"/>
  <c r="B1002" i="3"/>
  <c r="A1002" i="3"/>
  <c r="D1001" i="3"/>
  <c r="C1001" i="3"/>
  <c r="B1001" i="3"/>
  <c r="A1001" i="3"/>
  <c r="D1000" i="3"/>
  <c r="C1000" i="3"/>
  <c r="B1000" i="3"/>
  <c r="A1000" i="3"/>
  <c r="D999" i="3"/>
  <c r="C999" i="3"/>
  <c r="B999" i="3"/>
  <c r="A999" i="3"/>
  <c r="D998" i="3"/>
  <c r="C998" i="3"/>
  <c r="B998" i="3"/>
  <c r="A998" i="3"/>
  <c r="D997" i="3"/>
  <c r="C997" i="3"/>
  <c r="B997" i="3"/>
  <c r="A997" i="3"/>
  <c r="D996" i="3"/>
  <c r="C996" i="3"/>
  <c r="B996" i="3"/>
  <c r="A996" i="3"/>
  <c r="D995" i="3"/>
  <c r="C995" i="3"/>
  <c r="B995" i="3"/>
  <c r="A995" i="3"/>
  <c r="D994" i="3"/>
  <c r="C994" i="3"/>
  <c r="B994" i="3"/>
  <c r="A994" i="3"/>
  <c r="D993" i="3"/>
  <c r="C993" i="3"/>
  <c r="B993" i="3"/>
  <c r="A993" i="3"/>
  <c r="D992" i="3"/>
  <c r="C992" i="3"/>
  <c r="B992" i="3"/>
  <c r="A992" i="3"/>
  <c r="D991" i="3"/>
  <c r="C991" i="3"/>
  <c r="B991" i="3"/>
  <c r="A991" i="3"/>
  <c r="D990" i="3"/>
  <c r="C990" i="3"/>
  <c r="B990" i="3"/>
  <c r="A990" i="3"/>
  <c r="D989" i="3"/>
  <c r="C989" i="3"/>
  <c r="B989" i="3"/>
  <c r="A989" i="3"/>
  <c r="D988" i="3"/>
  <c r="C988" i="3"/>
  <c r="B988" i="3"/>
  <c r="A988" i="3"/>
  <c r="D987" i="3"/>
  <c r="C987" i="3"/>
  <c r="B987" i="3"/>
  <c r="A987" i="3"/>
  <c r="D986" i="3"/>
  <c r="C986" i="3"/>
  <c r="B986" i="3"/>
  <c r="A986" i="3"/>
  <c r="D985" i="3"/>
  <c r="C985" i="3"/>
  <c r="B985" i="3"/>
  <c r="A985" i="3"/>
  <c r="D984" i="3"/>
  <c r="C984" i="3"/>
  <c r="B984" i="3"/>
  <c r="A984" i="3"/>
  <c r="D983" i="3"/>
  <c r="C983" i="3"/>
  <c r="B983" i="3"/>
  <c r="A983" i="3"/>
  <c r="D982" i="3"/>
  <c r="C982" i="3"/>
  <c r="B982" i="3"/>
  <c r="A982" i="3"/>
  <c r="D981" i="3"/>
  <c r="C981" i="3"/>
  <c r="B981" i="3"/>
  <c r="A981" i="3"/>
  <c r="D980" i="3"/>
  <c r="C980" i="3"/>
  <c r="B980" i="3"/>
  <c r="A980" i="3"/>
  <c r="D979" i="3"/>
  <c r="C979" i="3"/>
  <c r="B979" i="3"/>
  <c r="A979" i="3"/>
  <c r="D978" i="3"/>
  <c r="C978" i="3"/>
  <c r="B978" i="3"/>
  <c r="A978" i="3"/>
  <c r="D977" i="3"/>
  <c r="C977" i="3"/>
  <c r="B977" i="3"/>
  <c r="A977" i="3"/>
  <c r="D976" i="3"/>
  <c r="C976" i="3"/>
  <c r="B976" i="3"/>
  <c r="A976" i="3"/>
  <c r="D975" i="3"/>
  <c r="C975" i="3"/>
  <c r="B975" i="3"/>
  <c r="A975" i="3"/>
  <c r="D974" i="3"/>
  <c r="C974" i="3"/>
  <c r="B974" i="3"/>
  <c r="A974" i="3"/>
  <c r="D973" i="3"/>
  <c r="C973" i="3"/>
  <c r="B973" i="3"/>
  <c r="A973" i="3"/>
  <c r="D972" i="3"/>
  <c r="C972" i="3"/>
  <c r="B972" i="3"/>
  <c r="A972" i="3"/>
  <c r="D971" i="3"/>
  <c r="C971" i="3"/>
  <c r="B971" i="3"/>
  <c r="A971" i="3"/>
  <c r="D970" i="3"/>
  <c r="C970" i="3"/>
  <c r="B970" i="3"/>
  <c r="A970" i="3"/>
  <c r="D969" i="3"/>
  <c r="C969" i="3"/>
  <c r="B969" i="3"/>
  <c r="A969" i="3"/>
  <c r="D968" i="3"/>
  <c r="C968" i="3"/>
  <c r="B968" i="3"/>
  <c r="A968" i="3"/>
  <c r="D967" i="3"/>
  <c r="C967" i="3"/>
  <c r="B967" i="3"/>
  <c r="A967" i="3"/>
  <c r="D966" i="3"/>
  <c r="C966" i="3"/>
  <c r="B966" i="3"/>
  <c r="A966" i="3"/>
  <c r="D965" i="3"/>
  <c r="C965" i="3"/>
  <c r="B965" i="3"/>
  <c r="A965" i="3"/>
  <c r="D964" i="3"/>
  <c r="C964" i="3"/>
  <c r="B964" i="3"/>
  <c r="A964" i="3"/>
  <c r="D963" i="3"/>
  <c r="C963" i="3"/>
  <c r="B963" i="3"/>
  <c r="A963" i="3"/>
  <c r="D962" i="3"/>
  <c r="C962" i="3"/>
  <c r="B962" i="3"/>
  <c r="A962" i="3"/>
  <c r="D961" i="3"/>
  <c r="C961" i="3"/>
  <c r="B961" i="3"/>
  <c r="A961" i="3"/>
  <c r="D960" i="3"/>
  <c r="C960" i="3"/>
  <c r="B960" i="3"/>
  <c r="A960" i="3"/>
  <c r="D959" i="3"/>
  <c r="C959" i="3"/>
  <c r="B959" i="3"/>
  <c r="A959" i="3"/>
  <c r="D958" i="3"/>
  <c r="C958" i="3"/>
  <c r="B958" i="3"/>
  <c r="A958" i="3"/>
  <c r="D957" i="3"/>
  <c r="C957" i="3"/>
  <c r="B957" i="3"/>
  <c r="A957" i="3"/>
  <c r="D956" i="3"/>
  <c r="C956" i="3"/>
  <c r="B956" i="3"/>
  <c r="A956" i="3"/>
  <c r="D955" i="3"/>
  <c r="C955" i="3"/>
  <c r="B955" i="3"/>
  <c r="A955" i="3"/>
  <c r="D954" i="3"/>
  <c r="C954" i="3"/>
  <c r="B954" i="3"/>
  <c r="A954" i="3"/>
  <c r="D953" i="3"/>
  <c r="C953" i="3"/>
  <c r="B953" i="3"/>
  <c r="A953" i="3"/>
  <c r="D952" i="3"/>
  <c r="C952" i="3"/>
  <c r="B952" i="3"/>
  <c r="A952" i="3"/>
  <c r="D951" i="3"/>
  <c r="C951" i="3"/>
  <c r="B951" i="3"/>
  <c r="A951" i="3"/>
  <c r="D950" i="3"/>
  <c r="C950" i="3"/>
  <c r="B950" i="3"/>
  <c r="A950" i="3"/>
  <c r="D949" i="3"/>
  <c r="C949" i="3"/>
  <c r="B949" i="3"/>
  <c r="A949" i="3"/>
  <c r="D948" i="3"/>
  <c r="C948" i="3"/>
  <c r="B948" i="3"/>
  <c r="A948" i="3"/>
  <c r="D947" i="3"/>
  <c r="C947" i="3"/>
  <c r="B947" i="3"/>
  <c r="A947" i="3"/>
  <c r="D946" i="3"/>
  <c r="C946" i="3"/>
  <c r="B946" i="3"/>
  <c r="A946" i="3"/>
  <c r="D945" i="3"/>
  <c r="C945" i="3"/>
  <c r="B945" i="3"/>
  <c r="A945" i="3"/>
  <c r="D944" i="3"/>
  <c r="C944" i="3"/>
  <c r="B944" i="3"/>
  <c r="A944" i="3"/>
  <c r="D943" i="3"/>
  <c r="C943" i="3"/>
  <c r="B943" i="3"/>
  <c r="A943" i="3"/>
  <c r="D942" i="3"/>
  <c r="C942" i="3"/>
  <c r="B942" i="3"/>
  <c r="A942" i="3"/>
  <c r="D941" i="3"/>
  <c r="C941" i="3"/>
  <c r="B941" i="3"/>
  <c r="A941" i="3"/>
  <c r="D940" i="3"/>
  <c r="C940" i="3"/>
  <c r="B940" i="3"/>
  <c r="A940" i="3"/>
  <c r="D939" i="3"/>
  <c r="C939" i="3"/>
  <c r="B939" i="3"/>
  <c r="A939" i="3"/>
  <c r="D938" i="3"/>
  <c r="C938" i="3"/>
  <c r="B938" i="3"/>
  <c r="A938" i="3"/>
  <c r="D937" i="3"/>
  <c r="C937" i="3"/>
  <c r="B937" i="3"/>
  <c r="A937" i="3"/>
  <c r="D936" i="3"/>
  <c r="C936" i="3"/>
  <c r="B936" i="3"/>
  <c r="A936" i="3"/>
  <c r="D935" i="3"/>
  <c r="C935" i="3"/>
  <c r="B935" i="3"/>
  <c r="A935" i="3"/>
  <c r="D934" i="3"/>
  <c r="C934" i="3"/>
  <c r="B934" i="3"/>
  <c r="A934" i="3"/>
  <c r="D933" i="3"/>
  <c r="C933" i="3"/>
  <c r="B933" i="3"/>
  <c r="A933" i="3"/>
  <c r="D932" i="3"/>
  <c r="C932" i="3"/>
  <c r="B932" i="3"/>
  <c r="A932" i="3"/>
  <c r="D931" i="3"/>
  <c r="C931" i="3"/>
  <c r="B931" i="3"/>
  <c r="A931" i="3"/>
  <c r="D930" i="3"/>
  <c r="C930" i="3"/>
  <c r="B930" i="3"/>
  <c r="A930" i="3"/>
  <c r="D929" i="3"/>
  <c r="C929" i="3"/>
  <c r="B929" i="3"/>
  <c r="A929" i="3"/>
  <c r="D928" i="3"/>
  <c r="C928" i="3"/>
  <c r="B928" i="3"/>
  <c r="A928" i="3"/>
  <c r="D927" i="3"/>
  <c r="C927" i="3"/>
  <c r="B927" i="3"/>
  <c r="A927" i="3"/>
  <c r="D926" i="3"/>
  <c r="C926" i="3"/>
  <c r="B926" i="3"/>
  <c r="A926" i="3"/>
  <c r="D925" i="3"/>
  <c r="C925" i="3"/>
  <c r="B925" i="3"/>
  <c r="A925" i="3"/>
  <c r="D924" i="3"/>
  <c r="C924" i="3"/>
  <c r="B924" i="3"/>
  <c r="A924" i="3"/>
  <c r="D923" i="3"/>
  <c r="C923" i="3"/>
  <c r="B923" i="3"/>
  <c r="A923" i="3"/>
  <c r="D922" i="3"/>
  <c r="C922" i="3"/>
  <c r="B922" i="3"/>
  <c r="A922" i="3"/>
  <c r="D921" i="3"/>
  <c r="C921" i="3"/>
  <c r="B921" i="3"/>
  <c r="A921" i="3"/>
  <c r="D920" i="3"/>
  <c r="C920" i="3"/>
  <c r="B920" i="3"/>
  <c r="A920" i="3"/>
  <c r="D919" i="3"/>
  <c r="C919" i="3"/>
  <c r="B919" i="3"/>
  <c r="A919" i="3"/>
  <c r="D918" i="3"/>
  <c r="C918" i="3"/>
  <c r="B918" i="3"/>
  <c r="A918" i="3"/>
  <c r="D917" i="3"/>
  <c r="C917" i="3"/>
  <c r="B917" i="3"/>
  <c r="A917" i="3"/>
  <c r="D916" i="3"/>
  <c r="C916" i="3"/>
  <c r="B916" i="3"/>
  <c r="A916" i="3"/>
  <c r="D915" i="3"/>
  <c r="C915" i="3"/>
  <c r="B915" i="3"/>
  <c r="A915" i="3"/>
  <c r="D914" i="3"/>
  <c r="C914" i="3"/>
  <c r="B914" i="3"/>
  <c r="A914" i="3"/>
  <c r="D913" i="3"/>
  <c r="C913" i="3"/>
  <c r="B913" i="3"/>
  <c r="A913" i="3"/>
  <c r="D912" i="3"/>
  <c r="C912" i="3"/>
  <c r="B912" i="3"/>
  <c r="A912" i="3"/>
  <c r="D911" i="3"/>
  <c r="C911" i="3"/>
  <c r="B911" i="3"/>
  <c r="A911" i="3"/>
  <c r="D910" i="3"/>
  <c r="C910" i="3"/>
  <c r="B910" i="3"/>
  <c r="A910" i="3"/>
  <c r="D909" i="3"/>
  <c r="C909" i="3"/>
  <c r="B909" i="3"/>
  <c r="A909" i="3"/>
  <c r="D908" i="3"/>
  <c r="C908" i="3"/>
  <c r="B908" i="3"/>
  <c r="A908" i="3"/>
  <c r="D907" i="3"/>
  <c r="C907" i="3"/>
  <c r="B907" i="3"/>
  <c r="A907" i="3"/>
  <c r="D906" i="3"/>
  <c r="C906" i="3"/>
  <c r="B906" i="3"/>
  <c r="A906" i="3"/>
  <c r="D905" i="3"/>
  <c r="C905" i="3"/>
  <c r="B905" i="3"/>
  <c r="A905" i="3"/>
  <c r="D904" i="3"/>
  <c r="C904" i="3"/>
  <c r="B904" i="3"/>
  <c r="A904" i="3"/>
  <c r="D903" i="3"/>
  <c r="C903" i="3"/>
  <c r="B903" i="3"/>
  <c r="A903" i="3"/>
  <c r="D902" i="3"/>
  <c r="C902" i="3"/>
  <c r="B902" i="3"/>
  <c r="A902" i="3"/>
  <c r="D901" i="3"/>
  <c r="C901" i="3"/>
  <c r="B901" i="3"/>
  <c r="A901" i="3"/>
  <c r="D900" i="3"/>
  <c r="C900" i="3"/>
  <c r="B900" i="3"/>
  <c r="A900" i="3"/>
  <c r="D899" i="3"/>
  <c r="C899" i="3"/>
  <c r="B899" i="3"/>
  <c r="A899" i="3"/>
  <c r="D898" i="3"/>
  <c r="C898" i="3"/>
  <c r="B898" i="3"/>
  <c r="A898" i="3"/>
  <c r="D897" i="3"/>
  <c r="C897" i="3"/>
  <c r="B897" i="3"/>
  <c r="A897" i="3"/>
  <c r="D896" i="3"/>
  <c r="C896" i="3"/>
  <c r="B896" i="3"/>
  <c r="A896" i="3"/>
  <c r="D895" i="3"/>
  <c r="C895" i="3"/>
  <c r="B895" i="3"/>
  <c r="A895" i="3"/>
  <c r="D894" i="3"/>
  <c r="C894" i="3"/>
  <c r="B894" i="3"/>
  <c r="A894" i="3"/>
  <c r="D893" i="3"/>
  <c r="C893" i="3"/>
  <c r="B893" i="3"/>
  <c r="A893" i="3"/>
  <c r="D892" i="3"/>
  <c r="C892" i="3"/>
  <c r="B892" i="3"/>
  <c r="A892" i="3"/>
  <c r="D891" i="3"/>
  <c r="C891" i="3"/>
  <c r="B891" i="3"/>
  <c r="A891" i="3"/>
  <c r="D890" i="3"/>
  <c r="C890" i="3"/>
  <c r="B890" i="3"/>
  <c r="A890" i="3"/>
  <c r="D889" i="3"/>
  <c r="C889" i="3"/>
  <c r="B889" i="3"/>
  <c r="A889" i="3"/>
  <c r="D888" i="3"/>
  <c r="C888" i="3"/>
  <c r="B888" i="3"/>
  <c r="A888" i="3"/>
  <c r="D887" i="3"/>
  <c r="C887" i="3"/>
  <c r="B887" i="3"/>
  <c r="A887" i="3"/>
  <c r="D886" i="3"/>
  <c r="C886" i="3"/>
  <c r="B886" i="3"/>
  <c r="A886" i="3"/>
  <c r="D885" i="3"/>
  <c r="C885" i="3"/>
  <c r="B885" i="3"/>
  <c r="A885" i="3"/>
  <c r="D884" i="3"/>
  <c r="C884" i="3"/>
  <c r="B884" i="3"/>
  <c r="A884" i="3"/>
  <c r="D883" i="3"/>
  <c r="C883" i="3"/>
  <c r="B883" i="3"/>
  <c r="A883" i="3"/>
  <c r="D882" i="3"/>
  <c r="C882" i="3"/>
  <c r="B882" i="3"/>
  <c r="A882" i="3"/>
  <c r="D881" i="3"/>
  <c r="C881" i="3"/>
  <c r="B881" i="3"/>
  <c r="A881" i="3"/>
  <c r="D880" i="3"/>
  <c r="C880" i="3"/>
  <c r="B880" i="3"/>
  <c r="A880" i="3"/>
  <c r="D879" i="3"/>
  <c r="C879" i="3"/>
  <c r="B879" i="3"/>
  <c r="A879" i="3"/>
  <c r="D878" i="3"/>
  <c r="C878" i="3"/>
  <c r="B878" i="3"/>
  <c r="A878" i="3"/>
  <c r="D877" i="3"/>
  <c r="C877" i="3"/>
  <c r="B877" i="3"/>
  <c r="A877" i="3"/>
  <c r="D876" i="3"/>
  <c r="C876" i="3"/>
  <c r="B876" i="3"/>
  <c r="A876" i="3"/>
  <c r="D875" i="3"/>
  <c r="C875" i="3"/>
  <c r="B875" i="3"/>
  <c r="A875" i="3"/>
  <c r="D874" i="3"/>
  <c r="C874" i="3"/>
  <c r="B874" i="3"/>
  <c r="A874" i="3"/>
  <c r="D873" i="3"/>
  <c r="C873" i="3"/>
  <c r="B873" i="3"/>
  <c r="A873" i="3"/>
  <c r="D872" i="3"/>
  <c r="C872" i="3"/>
  <c r="B872" i="3"/>
  <c r="A872" i="3"/>
  <c r="D871" i="3"/>
  <c r="C871" i="3"/>
  <c r="B871" i="3"/>
  <c r="A871" i="3"/>
  <c r="D870" i="3"/>
  <c r="C870" i="3"/>
  <c r="B870" i="3"/>
  <c r="A870" i="3"/>
  <c r="D869" i="3"/>
  <c r="C869" i="3"/>
  <c r="B869" i="3"/>
  <c r="A869" i="3"/>
  <c r="D868" i="3"/>
  <c r="C868" i="3"/>
  <c r="B868" i="3"/>
  <c r="A868" i="3"/>
  <c r="D867" i="3"/>
  <c r="C867" i="3"/>
  <c r="B867" i="3"/>
  <c r="A867" i="3"/>
  <c r="D866" i="3"/>
  <c r="C866" i="3"/>
  <c r="B866" i="3"/>
  <c r="A866" i="3"/>
  <c r="D865" i="3"/>
  <c r="C865" i="3"/>
  <c r="B865" i="3"/>
  <c r="A865" i="3"/>
  <c r="D864" i="3"/>
  <c r="C864" i="3"/>
  <c r="B864" i="3"/>
  <c r="A864" i="3"/>
  <c r="D863" i="3"/>
  <c r="C863" i="3"/>
  <c r="B863" i="3"/>
  <c r="A863" i="3"/>
  <c r="D862" i="3"/>
  <c r="C862" i="3"/>
  <c r="B862" i="3"/>
  <c r="A862" i="3"/>
  <c r="D861" i="3"/>
  <c r="C861" i="3"/>
  <c r="B861" i="3"/>
  <c r="A861" i="3"/>
  <c r="D860" i="3"/>
  <c r="C860" i="3"/>
  <c r="B860" i="3"/>
  <c r="A860" i="3"/>
  <c r="D859" i="3"/>
  <c r="C859" i="3"/>
  <c r="B859" i="3"/>
  <c r="A859" i="3"/>
  <c r="D858" i="3"/>
  <c r="C858" i="3"/>
  <c r="B858" i="3"/>
  <c r="A858" i="3"/>
  <c r="D857" i="3"/>
  <c r="C857" i="3"/>
  <c r="B857" i="3"/>
  <c r="A857" i="3"/>
  <c r="D856" i="3"/>
  <c r="C856" i="3"/>
  <c r="B856" i="3"/>
  <c r="A856" i="3"/>
  <c r="D855" i="3"/>
  <c r="C855" i="3"/>
  <c r="B855" i="3"/>
  <c r="A855" i="3"/>
  <c r="D854" i="3"/>
  <c r="C854" i="3"/>
  <c r="B854" i="3"/>
  <c r="A854" i="3"/>
  <c r="D853" i="3"/>
  <c r="C853" i="3"/>
  <c r="B853" i="3"/>
  <c r="A853" i="3"/>
  <c r="D852" i="3"/>
  <c r="C852" i="3"/>
  <c r="B852" i="3"/>
  <c r="A852" i="3"/>
  <c r="D851" i="3"/>
  <c r="C851" i="3"/>
  <c r="B851" i="3"/>
  <c r="A851" i="3"/>
  <c r="D850" i="3"/>
  <c r="C850" i="3"/>
  <c r="B850" i="3"/>
  <c r="A850" i="3"/>
  <c r="D849" i="3"/>
  <c r="C849" i="3"/>
  <c r="B849" i="3"/>
  <c r="A849" i="3"/>
  <c r="D848" i="3"/>
  <c r="C848" i="3"/>
  <c r="B848" i="3"/>
  <c r="A848" i="3"/>
  <c r="D847" i="3"/>
  <c r="C847" i="3"/>
  <c r="B847" i="3"/>
  <c r="A847" i="3"/>
  <c r="D846" i="3"/>
  <c r="C846" i="3"/>
  <c r="B846" i="3"/>
  <c r="A846" i="3"/>
  <c r="D845" i="3"/>
  <c r="C845" i="3"/>
  <c r="B845" i="3"/>
  <c r="A845" i="3"/>
  <c r="D844" i="3"/>
  <c r="C844" i="3"/>
  <c r="B844" i="3"/>
  <c r="A844" i="3"/>
  <c r="D843" i="3"/>
  <c r="C843" i="3"/>
  <c r="B843" i="3"/>
  <c r="A843" i="3"/>
  <c r="D842" i="3"/>
  <c r="C842" i="3"/>
  <c r="B842" i="3"/>
  <c r="A842" i="3"/>
  <c r="D841" i="3"/>
  <c r="C841" i="3"/>
  <c r="B841" i="3"/>
  <c r="A841" i="3"/>
  <c r="D840" i="3"/>
  <c r="C840" i="3"/>
  <c r="B840" i="3"/>
  <c r="A840" i="3"/>
  <c r="D839" i="3"/>
  <c r="C839" i="3"/>
  <c r="B839" i="3"/>
  <c r="A839" i="3"/>
  <c r="D838" i="3"/>
  <c r="C838" i="3"/>
  <c r="B838" i="3"/>
  <c r="A838" i="3"/>
  <c r="D837" i="3"/>
  <c r="C837" i="3"/>
  <c r="B837" i="3"/>
  <c r="A837" i="3"/>
  <c r="D836" i="3"/>
  <c r="C836" i="3"/>
  <c r="B836" i="3"/>
  <c r="A836" i="3"/>
  <c r="D835" i="3"/>
  <c r="C835" i="3"/>
  <c r="B835" i="3"/>
  <c r="A835" i="3"/>
  <c r="D834" i="3"/>
  <c r="C834" i="3"/>
  <c r="B834" i="3"/>
  <c r="A834" i="3"/>
  <c r="D833" i="3"/>
  <c r="C833" i="3"/>
  <c r="B833" i="3"/>
  <c r="A833" i="3"/>
  <c r="D832" i="3"/>
  <c r="C832" i="3"/>
  <c r="B832" i="3"/>
  <c r="A832" i="3"/>
  <c r="D831" i="3"/>
  <c r="C831" i="3"/>
  <c r="B831" i="3"/>
  <c r="A831" i="3"/>
  <c r="D830" i="3"/>
  <c r="C830" i="3"/>
  <c r="B830" i="3"/>
  <c r="A830" i="3"/>
  <c r="D829" i="3"/>
  <c r="C829" i="3"/>
  <c r="B829" i="3"/>
  <c r="A829" i="3"/>
  <c r="D828" i="3"/>
  <c r="C828" i="3"/>
  <c r="B828" i="3"/>
  <c r="A828" i="3"/>
  <c r="D827" i="3"/>
  <c r="C827" i="3"/>
  <c r="B827" i="3"/>
  <c r="A827" i="3"/>
  <c r="D826" i="3"/>
  <c r="C826" i="3"/>
  <c r="B826" i="3"/>
  <c r="A826" i="3"/>
  <c r="D825" i="3"/>
  <c r="C825" i="3"/>
  <c r="B825" i="3"/>
  <c r="A825" i="3"/>
  <c r="D824" i="3"/>
  <c r="C824" i="3"/>
  <c r="B824" i="3"/>
  <c r="A824" i="3"/>
  <c r="D823" i="3"/>
  <c r="C823" i="3"/>
  <c r="B823" i="3"/>
  <c r="A823" i="3"/>
  <c r="D822" i="3"/>
  <c r="C822" i="3"/>
  <c r="B822" i="3"/>
  <c r="A822" i="3"/>
  <c r="D821" i="3"/>
  <c r="C821" i="3"/>
  <c r="B821" i="3"/>
  <c r="A821" i="3"/>
  <c r="D820" i="3"/>
  <c r="C820" i="3"/>
  <c r="B820" i="3"/>
  <c r="A820" i="3"/>
  <c r="D819" i="3"/>
  <c r="C819" i="3"/>
  <c r="B819" i="3"/>
  <c r="A819" i="3"/>
  <c r="D818" i="3"/>
  <c r="C818" i="3"/>
  <c r="B818" i="3"/>
  <c r="A818" i="3"/>
  <c r="D817" i="3"/>
  <c r="C817" i="3"/>
  <c r="B817" i="3"/>
  <c r="A817" i="3"/>
  <c r="D816" i="3"/>
  <c r="C816" i="3"/>
  <c r="B816" i="3"/>
  <c r="A816" i="3"/>
  <c r="D815" i="3"/>
  <c r="C815" i="3"/>
  <c r="B815" i="3"/>
  <c r="A815" i="3"/>
  <c r="D814" i="3"/>
  <c r="C814" i="3"/>
  <c r="B814" i="3"/>
  <c r="A814" i="3"/>
  <c r="D813" i="3"/>
  <c r="C813" i="3"/>
  <c r="B813" i="3"/>
  <c r="A813" i="3"/>
  <c r="D812" i="3"/>
  <c r="C812" i="3"/>
  <c r="B812" i="3"/>
  <c r="A812" i="3"/>
  <c r="D811" i="3"/>
  <c r="C811" i="3"/>
  <c r="B811" i="3"/>
  <c r="A811" i="3"/>
  <c r="D810" i="3"/>
  <c r="C810" i="3"/>
  <c r="B810" i="3"/>
  <c r="A810" i="3"/>
  <c r="D809" i="3"/>
  <c r="C809" i="3"/>
  <c r="B809" i="3"/>
  <c r="A809" i="3"/>
  <c r="D808" i="3"/>
  <c r="C808" i="3"/>
  <c r="B808" i="3"/>
  <c r="A808" i="3"/>
  <c r="D807" i="3"/>
  <c r="C807" i="3"/>
  <c r="B807" i="3"/>
  <c r="A807" i="3"/>
  <c r="D806" i="3"/>
  <c r="C806" i="3"/>
  <c r="B806" i="3"/>
  <c r="A806" i="3"/>
  <c r="D805" i="3"/>
  <c r="C805" i="3"/>
  <c r="B805" i="3"/>
  <c r="A805" i="3"/>
  <c r="D804" i="3"/>
  <c r="C804" i="3"/>
  <c r="B804" i="3"/>
  <c r="A804" i="3"/>
  <c r="D803" i="3"/>
  <c r="C803" i="3"/>
  <c r="B803" i="3"/>
  <c r="A803" i="3"/>
  <c r="D802" i="3"/>
  <c r="C802" i="3"/>
  <c r="B802" i="3"/>
  <c r="A802" i="3"/>
  <c r="D801" i="3"/>
  <c r="C801" i="3"/>
  <c r="B801" i="3"/>
  <c r="A801" i="3"/>
  <c r="D800" i="3"/>
  <c r="C800" i="3"/>
  <c r="B800" i="3"/>
  <c r="A800" i="3"/>
  <c r="D799" i="3"/>
  <c r="C799" i="3"/>
  <c r="B799" i="3"/>
  <c r="A799" i="3"/>
  <c r="D798" i="3"/>
  <c r="C798" i="3"/>
  <c r="B798" i="3"/>
  <c r="A798" i="3"/>
  <c r="D797" i="3"/>
  <c r="C797" i="3"/>
  <c r="B797" i="3"/>
  <c r="A797" i="3"/>
  <c r="D796" i="3"/>
  <c r="C796" i="3"/>
  <c r="B796" i="3"/>
  <c r="A796" i="3"/>
  <c r="D795" i="3"/>
  <c r="C795" i="3"/>
  <c r="B795" i="3"/>
  <c r="A795" i="3"/>
  <c r="D794" i="3"/>
  <c r="C794" i="3"/>
  <c r="B794" i="3"/>
  <c r="A794" i="3"/>
  <c r="D793" i="3"/>
  <c r="C793" i="3"/>
  <c r="B793" i="3"/>
  <c r="A793" i="3"/>
  <c r="D792" i="3"/>
  <c r="C792" i="3"/>
  <c r="B792" i="3"/>
  <c r="A792" i="3"/>
  <c r="D791" i="3"/>
  <c r="C791" i="3"/>
  <c r="B791" i="3"/>
  <c r="A791" i="3"/>
  <c r="D790" i="3"/>
  <c r="C790" i="3"/>
  <c r="B790" i="3"/>
  <c r="A790" i="3"/>
  <c r="D789" i="3"/>
  <c r="C789" i="3"/>
  <c r="B789" i="3"/>
  <c r="A789" i="3"/>
  <c r="D788" i="3"/>
  <c r="C788" i="3"/>
  <c r="B788" i="3"/>
  <c r="A788" i="3"/>
  <c r="D787" i="3"/>
  <c r="C787" i="3"/>
  <c r="B787" i="3"/>
  <c r="A787" i="3"/>
  <c r="D786" i="3"/>
  <c r="C786" i="3"/>
  <c r="B786" i="3"/>
  <c r="A786" i="3"/>
  <c r="D785" i="3"/>
  <c r="C785" i="3"/>
  <c r="B785" i="3"/>
  <c r="A785" i="3"/>
  <c r="D784" i="3"/>
  <c r="C784" i="3"/>
  <c r="B784" i="3"/>
  <c r="A784" i="3"/>
  <c r="D783" i="3"/>
  <c r="C783" i="3"/>
  <c r="B783" i="3"/>
  <c r="A783" i="3"/>
  <c r="D782" i="3"/>
  <c r="C782" i="3"/>
  <c r="B782" i="3"/>
  <c r="A782" i="3"/>
  <c r="D781" i="3"/>
  <c r="C781" i="3"/>
  <c r="B781" i="3"/>
  <c r="A781" i="3"/>
  <c r="D780" i="3"/>
  <c r="C780" i="3"/>
  <c r="B780" i="3"/>
  <c r="A780" i="3"/>
  <c r="D779" i="3"/>
  <c r="C779" i="3"/>
  <c r="B779" i="3"/>
  <c r="A779" i="3"/>
  <c r="D778" i="3"/>
  <c r="C778" i="3"/>
  <c r="B778" i="3"/>
  <c r="A778" i="3"/>
  <c r="D777" i="3"/>
  <c r="C777" i="3"/>
  <c r="B777" i="3"/>
  <c r="A777" i="3"/>
  <c r="D776" i="3"/>
  <c r="C776" i="3"/>
  <c r="B776" i="3"/>
  <c r="A776" i="3"/>
  <c r="D775" i="3"/>
  <c r="C775" i="3"/>
  <c r="B775" i="3"/>
  <c r="A775" i="3"/>
  <c r="D774" i="3"/>
  <c r="C774" i="3"/>
  <c r="B774" i="3"/>
  <c r="A774" i="3"/>
  <c r="D773" i="3"/>
  <c r="C773" i="3"/>
  <c r="B773" i="3"/>
  <c r="A773" i="3"/>
  <c r="D772" i="3"/>
  <c r="C772" i="3"/>
  <c r="B772" i="3"/>
  <c r="A772" i="3"/>
  <c r="D771" i="3"/>
  <c r="C771" i="3"/>
  <c r="B771" i="3"/>
  <c r="A771" i="3"/>
  <c r="D770" i="3"/>
  <c r="C770" i="3"/>
  <c r="B770" i="3"/>
  <c r="A770" i="3"/>
  <c r="D769" i="3"/>
  <c r="C769" i="3"/>
  <c r="B769" i="3"/>
  <c r="A769" i="3"/>
  <c r="D768" i="3"/>
  <c r="C768" i="3"/>
  <c r="B768" i="3"/>
  <c r="A768" i="3"/>
  <c r="D767" i="3"/>
  <c r="C767" i="3"/>
  <c r="B767" i="3"/>
  <c r="A767" i="3"/>
  <c r="D766" i="3"/>
  <c r="C766" i="3"/>
  <c r="B766" i="3"/>
  <c r="A766" i="3"/>
  <c r="D765" i="3"/>
  <c r="C765" i="3"/>
  <c r="B765" i="3"/>
  <c r="A765" i="3"/>
  <c r="D764" i="3"/>
  <c r="C764" i="3"/>
  <c r="B764" i="3"/>
  <c r="A764" i="3"/>
  <c r="D763" i="3"/>
  <c r="C763" i="3"/>
  <c r="B763" i="3"/>
  <c r="A763" i="3"/>
  <c r="D762" i="3"/>
  <c r="C762" i="3"/>
  <c r="B762" i="3"/>
  <c r="A762" i="3"/>
  <c r="D761" i="3"/>
  <c r="C761" i="3"/>
  <c r="B761" i="3"/>
  <c r="A761" i="3"/>
  <c r="D760" i="3"/>
  <c r="C760" i="3"/>
  <c r="B760" i="3"/>
  <c r="A760" i="3"/>
  <c r="D759" i="3"/>
  <c r="C759" i="3"/>
  <c r="B759" i="3"/>
  <c r="A759" i="3"/>
  <c r="D758" i="3"/>
  <c r="C758" i="3"/>
  <c r="B758" i="3"/>
  <c r="A758" i="3"/>
  <c r="D757" i="3"/>
  <c r="C757" i="3"/>
  <c r="B757" i="3"/>
  <c r="A757" i="3"/>
  <c r="D756" i="3"/>
  <c r="C756" i="3"/>
  <c r="B756" i="3"/>
  <c r="A756" i="3"/>
  <c r="D755" i="3"/>
  <c r="C755" i="3"/>
  <c r="B755" i="3"/>
  <c r="A755" i="3"/>
  <c r="D754" i="3"/>
  <c r="C754" i="3"/>
  <c r="B754" i="3"/>
  <c r="A754" i="3"/>
  <c r="D753" i="3"/>
  <c r="C753" i="3"/>
  <c r="B753" i="3"/>
  <c r="A753" i="3"/>
  <c r="D752" i="3"/>
  <c r="C752" i="3"/>
  <c r="B752" i="3"/>
  <c r="A752" i="3"/>
  <c r="D751" i="3"/>
  <c r="C751" i="3"/>
  <c r="B751" i="3"/>
  <c r="A751" i="3"/>
  <c r="D750" i="3"/>
  <c r="C750" i="3"/>
  <c r="B750" i="3"/>
  <c r="A750" i="3"/>
  <c r="D749" i="3"/>
  <c r="C749" i="3"/>
  <c r="B749" i="3"/>
  <c r="A749" i="3"/>
  <c r="D748" i="3"/>
  <c r="C748" i="3"/>
  <c r="B748" i="3"/>
  <c r="A748" i="3"/>
  <c r="D747" i="3"/>
  <c r="C747" i="3"/>
  <c r="B747" i="3"/>
  <c r="A747" i="3"/>
  <c r="D746" i="3"/>
  <c r="C746" i="3"/>
  <c r="B746" i="3"/>
  <c r="A746" i="3"/>
  <c r="D745" i="3"/>
  <c r="C745" i="3"/>
  <c r="B745" i="3"/>
  <c r="A745" i="3"/>
  <c r="D744" i="3"/>
  <c r="C744" i="3"/>
  <c r="B744" i="3"/>
  <c r="A744" i="3"/>
  <c r="D743" i="3"/>
  <c r="C743" i="3"/>
  <c r="B743" i="3"/>
  <c r="A743" i="3"/>
  <c r="D742" i="3"/>
  <c r="C742" i="3"/>
  <c r="B742" i="3"/>
  <c r="A742" i="3"/>
  <c r="D741" i="3"/>
  <c r="C741" i="3"/>
  <c r="B741" i="3"/>
  <c r="A741" i="3"/>
  <c r="D740" i="3"/>
  <c r="C740" i="3"/>
  <c r="B740" i="3"/>
  <c r="A740" i="3"/>
  <c r="D739" i="3"/>
  <c r="C739" i="3"/>
  <c r="B739" i="3"/>
  <c r="A739" i="3"/>
  <c r="D738" i="3"/>
  <c r="C738" i="3"/>
  <c r="B738" i="3"/>
  <c r="A738" i="3"/>
  <c r="D737" i="3"/>
  <c r="C737" i="3"/>
  <c r="B737" i="3"/>
  <c r="A737" i="3"/>
  <c r="D736" i="3"/>
  <c r="C736" i="3"/>
  <c r="B736" i="3"/>
  <c r="A736" i="3"/>
  <c r="D735" i="3"/>
  <c r="C735" i="3"/>
  <c r="B735" i="3"/>
  <c r="A735" i="3"/>
  <c r="D734" i="3"/>
  <c r="C734" i="3"/>
  <c r="B734" i="3"/>
  <c r="A734" i="3"/>
  <c r="D733" i="3"/>
  <c r="C733" i="3"/>
  <c r="B733" i="3"/>
  <c r="A733" i="3"/>
  <c r="D732" i="3"/>
  <c r="C732" i="3"/>
  <c r="B732" i="3"/>
  <c r="A732" i="3"/>
  <c r="D731" i="3"/>
  <c r="C731" i="3"/>
  <c r="B731" i="3"/>
  <c r="A731" i="3"/>
  <c r="D730" i="3"/>
  <c r="C730" i="3"/>
  <c r="B730" i="3"/>
  <c r="A730" i="3"/>
  <c r="D729" i="3"/>
  <c r="C729" i="3"/>
  <c r="B729" i="3"/>
  <c r="A729" i="3"/>
  <c r="D728" i="3"/>
  <c r="C728" i="3"/>
  <c r="B728" i="3"/>
  <c r="A728" i="3"/>
  <c r="D727" i="3"/>
  <c r="C727" i="3"/>
  <c r="B727" i="3"/>
  <c r="A727" i="3"/>
  <c r="D726" i="3"/>
  <c r="C726" i="3"/>
  <c r="B726" i="3"/>
  <c r="A726" i="3"/>
  <c r="D725" i="3"/>
  <c r="C725" i="3"/>
  <c r="B725" i="3"/>
  <c r="A725" i="3"/>
  <c r="D724" i="3"/>
  <c r="C724" i="3"/>
  <c r="B724" i="3"/>
  <c r="A724" i="3"/>
  <c r="D723" i="3"/>
  <c r="C723" i="3"/>
  <c r="B723" i="3"/>
  <c r="A723" i="3"/>
  <c r="D722" i="3"/>
  <c r="C722" i="3"/>
  <c r="B722" i="3"/>
  <c r="A722" i="3"/>
  <c r="D721" i="3"/>
  <c r="C721" i="3"/>
  <c r="B721" i="3"/>
  <c r="A721" i="3"/>
  <c r="D720" i="3"/>
  <c r="C720" i="3"/>
  <c r="B720" i="3"/>
  <c r="A720" i="3"/>
  <c r="D719" i="3"/>
  <c r="C719" i="3"/>
  <c r="B719" i="3"/>
  <c r="A719" i="3"/>
  <c r="D718" i="3"/>
  <c r="C718" i="3"/>
  <c r="B718" i="3"/>
  <c r="A718" i="3"/>
  <c r="D717" i="3"/>
  <c r="C717" i="3"/>
  <c r="B717" i="3"/>
  <c r="A717" i="3"/>
  <c r="D716" i="3"/>
  <c r="C716" i="3"/>
  <c r="B716" i="3"/>
  <c r="A716" i="3"/>
  <c r="D715" i="3"/>
  <c r="C715" i="3"/>
  <c r="B715" i="3"/>
  <c r="A715" i="3"/>
  <c r="D714" i="3"/>
  <c r="C714" i="3"/>
  <c r="B714" i="3"/>
  <c r="A714" i="3"/>
  <c r="D713" i="3"/>
  <c r="C713" i="3"/>
  <c r="B713" i="3"/>
  <c r="A713" i="3"/>
  <c r="D712" i="3"/>
  <c r="C712" i="3"/>
  <c r="B712" i="3"/>
  <c r="A712" i="3"/>
  <c r="D711" i="3"/>
  <c r="C711" i="3"/>
  <c r="B711" i="3"/>
  <c r="A711" i="3"/>
  <c r="D710" i="3"/>
  <c r="C710" i="3"/>
  <c r="B710" i="3"/>
  <c r="A710" i="3"/>
  <c r="D709" i="3"/>
  <c r="C709" i="3"/>
  <c r="B709" i="3"/>
  <c r="A709" i="3"/>
  <c r="D708" i="3"/>
  <c r="C708" i="3"/>
  <c r="B708" i="3"/>
  <c r="A708" i="3"/>
  <c r="D707" i="3"/>
  <c r="C707" i="3"/>
  <c r="B707" i="3"/>
  <c r="A707" i="3"/>
  <c r="D706" i="3"/>
  <c r="C706" i="3"/>
  <c r="B706" i="3"/>
  <c r="A706" i="3"/>
  <c r="D705" i="3"/>
  <c r="C705" i="3"/>
  <c r="B705" i="3"/>
  <c r="A705" i="3"/>
  <c r="D704" i="3"/>
  <c r="C704" i="3"/>
  <c r="B704" i="3"/>
  <c r="A704" i="3"/>
  <c r="D703" i="3"/>
  <c r="C703" i="3"/>
  <c r="B703" i="3"/>
  <c r="A703" i="3"/>
  <c r="D702" i="3"/>
  <c r="C702" i="3"/>
  <c r="B702" i="3"/>
  <c r="A702" i="3"/>
  <c r="D701" i="3"/>
  <c r="C701" i="3"/>
  <c r="B701" i="3"/>
  <c r="A701" i="3"/>
  <c r="D700" i="3"/>
  <c r="C700" i="3"/>
  <c r="B700" i="3"/>
  <c r="A700" i="3"/>
  <c r="D699" i="3"/>
  <c r="C699" i="3"/>
  <c r="B699" i="3"/>
  <c r="A699" i="3"/>
  <c r="D698" i="3"/>
  <c r="C698" i="3"/>
  <c r="B698" i="3"/>
  <c r="A698" i="3"/>
  <c r="D697" i="3"/>
  <c r="C697" i="3"/>
  <c r="B697" i="3"/>
  <c r="A697" i="3"/>
  <c r="D696" i="3"/>
  <c r="C696" i="3"/>
  <c r="B696" i="3"/>
  <c r="A696" i="3"/>
  <c r="D695" i="3"/>
  <c r="C695" i="3"/>
  <c r="B695" i="3"/>
  <c r="A695" i="3"/>
  <c r="D694" i="3"/>
  <c r="C694" i="3"/>
  <c r="B694" i="3"/>
  <c r="A694" i="3"/>
  <c r="D693" i="3"/>
  <c r="C693" i="3"/>
  <c r="B693" i="3"/>
  <c r="A693" i="3"/>
  <c r="D692" i="3"/>
  <c r="C692" i="3"/>
  <c r="B692" i="3"/>
  <c r="A692" i="3"/>
  <c r="D691" i="3"/>
  <c r="C691" i="3"/>
  <c r="B691" i="3"/>
  <c r="A691" i="3"/>
  <c r="D690" i="3"/>
  <c r="C690" i="3"/>
  <c r="B690" i="3"/>
  <c r="A690" i="3"/>
  <c r="D689" i="3"/>
  <c r="C689" i="3"/>
  <c r="B689" i="3"/>
  <c r="A689" i="3"/>
  <c r="D688" i="3"/>
  <c r="C688" i="3"/>
  <c r="B688" i="3"/>
  <c r="A688" i="3"/>
  <c r="D687" i="3"/>
  <c r="C687" i="3"/>
  <c r="B687" i="3"/>
  <c r="A687" i="3"/>
  <c r="D686" i="3"/>
  <c r="C686" i="3"/>
  <c r="B686" i="3"/>
  <c r="A686" i="3"/>
  <c r="D685" i="3"/>
  <c r="C685" i="3"/>
  <c r="B685" i="3"/>
  <c r="A685" i="3"/>
  <c r="D684" i="3"/>
  <c r="C684" i="3"/>
  <c r="B684" i="3"/>
  <c r="A684" i="3"/>
  <c r="D683" i="3"/>
  <c r="C683" i="3"/>
  <c r="B683" i="3"/>
  <c r="A683" i="3"/>
  <c r="D682" i="3"/>
  <c r="C682" i="3"/>
  <c r="B682" i="3"/>
  <c r="A682" i="3"/>
  <c r="D681" i="3"/>
  <c r="C681" i="3"/>
  <c r="B681" i="3"/>
  <c r="A681" i="3"/>
  <c r="D680" i="3"/>
  <c r="C680" i="3"/>
  <c r="B680" i="3"/>
  <c r="A680" i="3"/>
  <c r="D679" i="3"/>
  <c r="C679" i="3"/>
  <c r="B679" i="3"/>
  <c r="A679" i="3"/>
  <c r="D678" i="3"/>
  <c r="C678" i="3"/>
  <c r="B678" i="3"/>
  <c r="A678" i="3"/>
  <c r="D677" i="3"/>
  <c r="C677" i="3"/>
  <c r="B677" i="3"/>
  <c r="A677" i="3"/>
  <c r="D676" i="3"/>
  <c r="C676" i="3"/>
  <c r="B676" i="3"/>
  <c r="A676" i="3"/>
  <c r="D675" i="3"/>
  <c r="C675" i="3"/>
  <c r="B675" i="3"/>
  <c r="A675" i="3"/>
  <c r="D674" i="3"/>
  <c r="C674" i="3"/>
  <c r="B674" i="3"/>
  <c r="A674" i="3"/>
  <c r="D673" i="3"/>
  <c r="C673" i="3"/>
  <c r="B673" i="3"/>
  <c r="A673" i="3"/>
  <c r="D672" i="3"/>
  <c r="C672" i="3"/>
  <c r="B672" i="3"/>
  <c r="A672" i="3"/>
  <c r="D671" i="3"/>
  <c r="C671" i="3"/>
  <c r="B671" i="3"/>
  <c r="A671" i="3"/>
  <c r="D670" i="3"/>
  <c r="C670" i="3"/>
  <c r="B670" i="3"/>
  <c r="A670" i="3"/>
  <c r="D669" i="3"/>
  <c r="C669" i="3"/>
  <c r="B669" i="3"/>
  <c r="A669" i="3"/>
  <c r="D668" i="3"/>
  <c r="C668" i="3"/>
  <c r="B668" i="3"/>
  <c r="A668" i="3"/>
  <c r="D667" i="3"/>
  <c r="C667" i="3"/>
  <c r="B667" i="3"/>
  <c r="A667" i="3"/>
  <c r="D666" i="3"/>
  <c r="C666" i="3"/>
  <c r="B666" i="3"/>
  <c r="A666" i="3"/>
  <c r="D665" i="3"/>
  <c r="C665" i="3"/>
  <c r="B665" i="3"/>
  <c r="A665" i="3"/>
  <c r="D664" i="3"/>
  <c r="C664" i="3"/>
  <c r="B664" i="3"/>
  <c r="A664" i="3"/>
  <c r="D663" i="3"/>
  <c r="C663" i="3"/>
  <c r="B663" i="3"/>
  <c r="A663" i="3"/>
  <c r="D662" i="3"/>
  <c r="C662" i="3"/>
  <c r="B662" i="3"/>
  <c r="A662" i="3"/>
  <c r="D661" i="3"/>
  <c r="C661" i="3"/>
  <c r="B661" i="3"/>
  <c r="A661" i="3"/>
  <c r="D660" i="3"/>
  <c r="C660" i="3"/>
  <c r="B660" i="3"/>
  <c r="A660" i="3"/>
  <c r="D659" i="3"/>
  <c r="C659" i="3"/>
  <c r="B659" i="3"/>
  <c r="A659" i="3"/>
  <c r="D658" i="3"/>
  <c r="C658" i="3"/>
  <c r="B658" i="3"/>
  <c r="A658" i="3"/>
  <c r="D657" i="3"/>
  <c r="C657" i="3"/>
  <c r="B657" i="3"/>
  <c r="A657" i="3"/>
  <c r="D656" i="3"/>
  <c r="C656" i="3"/>
  <c r="B656" i="3"/>
  <c r="A656" i="3"/>
  <c r="D655" i="3"/>
  <c r="C655" i="3"/>
  <c r="B655" i="3"/>
  <c r="A655" i="3"/>
  <c r="D654" i="3"/>
  <c r="C654" i="3"/>
  <c r="B654" i="3"/>
  <c r="A654" i="3"/>
  <c r="D653" i="3"/>
  <c r="C653" i="3"/>
  <c r="B653" i="3"/>
  <c r="A653" i="3"/>
  <c r="D652" i="3"/>
  <c r="C652" i="3"/>
  <c r="B652" i="3"/>
  <c r="A652" i="3"/>
  <c r="D651" i="3"/>
  <c r="C651" i="3"/>
  <c r="B651" i="3"/>
  <c r="A651" i="3"/>
  <c r="D650" i="3"/>
  <c r="C650" i="3"/>
  <c r="B650" i="3"/>
  <c r="A650" i="3"/>
  <c r="D649" i="3"/>
  <c r="C649" i="3"/>
  <c r="B649" i="3"/>
  <c r="A649" i="3"/>
  <c r="D648" i="3"/>
  <c r="C648" i="3"/>
  <c r="B648" i="3"/>
  <c r="A648" i="3"/>
  <c r="D647" i="3"/>
  <c r="C647" i="3"/>
  <c r="B647" i="3"/>
  <c r="A647" i="3"/>
  <c r="D646" i="3"/>
  <c r="C646" i="3"/>
  <c r="B646" i="3"/>
  <c r="A646" i="3"/>
  <c r="D645" i="3"/>
  <c r="C645" i="3"/>
  <c r="B645" i="3"/>
  <c r="A645" i="3"/>
  <c r="D644" i="3"/>
  <c r="C644" i="3"/>
  <c r="B644" i="3"/>
  <c r="A644" i="3"/>
  <c r="D643" i="3"/>
  <c r="C643" i="3"/>
  <c r="B643" i="3"/>
  <c r="A643" i="3"/>
  <c r="D642" i="3"/>
  <c r="C642" i="3"/>
  <c r="B642" i="3"/>
  <c r="A642" i="3"/>
  <c r="D641" i="3"/>
  <c r="C641" i="3"/>
  <c r="B641" i="3"/>
  <c r="A641" i="3"/>
  <c r="D640" i="3"/>
  <c r="C640" i="3"/>
  <c r="B640" i="3"/>
  <c r="A640" i="3"/>
  <c r="D639" i="3"/>
  <c r="C639" i="3"/>
  <c r="B639" i="3"/>
  <c r="A639" i="3"/>
  <c r="D638" i="3"/>
  <c r="C638" i="3"/>
  <c r="B638" i="3"/>
  <c r="A638" i="3"/>
  <c r="D637" i="3"/>
  <c r="C637" i="3"/>
  <c r="B637" i="3"/>
  <c r="A637" i="3"/>
  <c r="D636" i="3"/>
  <c r="C636" i="3"/>
  <c r="B636" i="3"/>
  <c r="A636" i="3"/>
  <c r="D635" i="3"/>
  <c r="C635" i="3"/>
  <c r="B635" i="3"/>
  <c r="A635" i="3"/>
  <c r="D634" i="3"/>
  <c r="C634" i="3"/>
  <c r="B634" i="3"/>
  <c r="A634" i="3"/>
  <c r="D633" i="3"/>
  <c r="C633" i="3"/>
  <c r="B633" i="3"/>
  <c r="A633" i="3"/>
  <c r="D632" i="3"/>
  <c r="C632" i="3"/>
  <c r="B632" i="3"/>
  <c r="A632" i="3"/>
  <c r="D631" i="3"/>
  <c r="C631" i="3"/>
  <c r="B631" i="3"/>
  <c r="A631" i="3"/>
  <c r="D630" i="3"/>
  <c r="C630" i="3"/>
  <c r="B630" i="3"/>
  <c r="A630" i="3"/>
  <c r="D629" i="3"/>
  <c r="C629" i="3"/>
  <c r="B629" i="3"/>
  <c r="A629" i="3"/>
  <c r="D628" i="3"/>
  <c r="C628" i="3"/>
  <c r="B628" i="3"/>
  <c r="A628" i="3"/>
  <c r="D627" i="3"/>
  <c r="C627" i="3"/>
  <c r="B627" i="3"/>
  <c r="A627" i="3"/>
  <c r="D626" i="3"/>
  <c r="C626" i="3"/>
  <c r="B626" i="3"/>
  <c r="A626" i="3"/>
  <c r="D625" i="3"/>
  <c r="C625" i="3"/>
  <c r="B625" i="3"/>
  <c r="A625" i="3"/>
  <c r="D624" i="3"/>
  <c r="C624" i="3"/>
  <c r="B624" i="3"/>
  <c r="A624" i="3"/>
  <c r="D623" i="3"/>
  <c r="C623" i="3"/>
  <c r="B623" i="3"/>
  <c r="A623" i="3"/>
  <c r="D622" i="3"/>
  <c r="C622" i="3"/>
  <c r="B622" i="3"/>
  <c r="A622" i="3"/>
  <c r="D621" i="3"/>
  <c r="C621" i="3"/>
  <c r="B621" i="3"/>
  <c r="A621" i="3"/>
  <c r="D620" i="3"/>
  <c r="C620" i="3"/>
  <c r="B620" i="3"/>
  <c r="A620" i="3"/>
  <c r="D619" i="3"/>
  <c r="C619" i="3"/>
  <c r="B619" i="3"/>
  <c r="A619" i="3"/>
  <c r="D618" i="3"/>
  <c r="C618" i="3"/>
  <c r="B618" i="3"/>
  <c r="A618" i="3"/>
  <c r="D617" i="3"/>
  <c r="C617" i="3"/>
  <c r="B617" i="3"/>
  <c r="A617" i="3"/>
  <c r="D616" i="3"/>
  <c r="C616" i="3"/>
  <c r="B616" i="3"/>
  <c r="A616" i="3"/>
  <c r="D615" i="3"/>
  <c r="C615" i="3"/>
  <c r="B615" i="3"/>
  <c r="A615" i="3"/>
  <c r="D614" i="3"/>
  <c r="C614" i="3"/>
  <c r="B614" i="3"/>
  <c r="A614" i="3"/>
  <c r="D613" i="3"/>
  <c r="C613" i="3"/>
  <c r="B613" i="3"/>
  <c r="A613" i="3"/>
  <c r="D612" i="3"/>
  <c r="C612" i="3"/>
  <c r="B612" i="3"/>
  <c r="A612" i="3"/>
  <c r="D611" i="3"/>
  <c r="C611" i="3"/>
  <c r="B611" i="3"/>
  <c r="A611" i="3"/>
  <c r="D610" i="3"/>
  <c r="C610" i="3"/>
  <c r="B610" i="3"/>
  <c r="A610" i="3"/>
  <c r="D609" i="3"/>
  <c r="C609" i="3"/>
  <c r="B609" i="3"/>
  <c r="A609" i="3"/>
  <c r="D608" i="3"/>
  <c r="C608" i="3"/>
  <c r="B608" i="3"/>
  <c r="A608" i="3"/>
  <c r="D607" i="3"/>
  <c r="C607" i="3"/>
  <c r="B607" i="3"/>
  <c r="A607" i="3"/>
  <c r="D606" i="3"/>
  <c r="C606" i="3"/>
  <c r="B606" i="3"/>
  <c r="A606" i="3"/>
  <c r="D605" i="3"/>
  <c r="C605" i="3"/>
  <c r="B605" i="3"/>
  <c r="A605" i="3"/>
  <c r="D604" i="3"/>
  <c r="C604" i="3"/>
  <c r="B604" i="3"/>
  <c r="A604" i="3"/>
  <c r="D603" i="3"/>
  <c r="C603" i="3"/>
  <c r="B603" i="3"/>
  <c r="A603" i="3"/>
  <c r="D602" i="3"/>
  <c r="C602" i="3"/>
  <c r="B602" i="3"/>
  <c r="A602" i="3"/>
  <c r="D601" i="3"/>
  <c r="C601" i="3"/>
  <c r="B601" i="3"/>
  <c r="A601" i="3"/>
  <c r="D600" i="3"/>
  <c r="C600" i="3"/>
  <c r="B600" i="3"/>
  <c r="A600" i="3"/>
  <c r="D599" i="3"/>
  <c r="C599" i="3"/>
  <c r="B599" i="3"/>
  <c r="A599" i="3"/>
  <c r="D598" i="3"/>
  <c r="C598" i="3"/>
  <c r="B598" i="3"/>
  <c r="A598" i="3"/>
  <c r="D597" i="3"/>
  <c r="C597" i="3"/>
  <c r="B597" i="3"/>
  <c r="A597" i="3"/>
  <c r="D596" i="3"/>
  <c r="C596" i="3"/>
  <c r="B596" i="3"/>
  <c r="A596" i="3"/>
  <c r="D595" i="3"/>
  <c r="C595" i="3"/>
  <c r="B595" i="3"/>
  <c r="A595" i="3"/>
  <c r="D594" i="3"/>
  <c r="C594" i="3"/>
  <c r="B594" i="3"/>
  <c r="A594" i="3"/>
  <c r="D593" i="3"/>
  <c r="C593" i="3"/>
  <c r="B593" i="3"/>
  <c r="A593" i="3"/>
  <c r="D592" i="3"/>
  <c r="C592" i="3"/>
  <c r="B592" i="3"/>
  <c r="A592" i="3"/>
  <c r="D591" i="3"/>
  <c r="C591" i="3"/>
  <c r="B591" i="3"/>
  <c r="A591" i="3"/>
  <c r="D590" i="3"/>
  <c r="C590" i="3"/>
  <c r="B590" i="3"/>
  <c r="A590" i="3"/>
  <c r="D589" i="3"/>
  <c r="C589" i="3"/>
  <c r="B589" i="3"/>
  <c r="A589" i="3"/>
  <c r="D588" i="3"/>
  <c r="C588" i="3"/>
  <c r="B588" i="3"/>
  <c r="A588" i="3"/>
  <c r="D587" i="3"/>
  <c r="C587" i="3"/>
  <c r="B587" i="3"/>
  <c r="A587" i="3"/>
  <c r="D586" i="3"/>
  <c r="C586" i="3"/>
  <c r="B586" i="3"/>
  <c r="A586" i="3"/>
  <c r="D585" i="3"/>
  <c r="C585" i="3"/>
  <c r="B585" i="3"/>
  <c r="A585" i="3"/>
  <c r="D584" i="3"/>
  <c r="C584" i="3"/>
  <c r="B584" i="3"/>
  <c r="A584" i="3"/>
  <c r="D583" i="3"/>
  <c r="C583" i="3"/>
  <c r="B583" i="3"/>
  <c r="A583" i="3"/>
  <c r="D582" i="3"/>
  <c r="C582" i="3"/>
  <c r="B582" i="3"/>
  <c r="A582" i="3"/>
  <c r="D581" i="3"/>
  <c r="C581" i="3"/>
  <c r="B581" i="3"/>
  <c r="A581" i="3"/>
  <c r="D580" i="3"/>
  <c r="C580" i="3"/>
  <c r="B580" i="3"/>
  <c r="A580" i="3"/>
  <c r="D579" i="3"/>
  <c r="C579" i="3"/>
  <c r="B579" i="3"/>
  <c r="A579" i="3"/>
  <c r="D578" i="3"/>
  <c r="C578" i="3"/>
  <c r="B578" i="3"/>
  <c r="A578" i="3"/>
  <c r="D577" i="3"/>
  <c r="C577" i="3"/>
  <c r="B577" i="3"/>
  <c r="A577" i="3"/>
  <c r="D576" i="3"/>
  <c r="C576" i="3"/>
  <c r="B576" i="3"/>
  <c r="A576" i="3"/>
  <c r="D575" i="3"/>
  <c r="C575" i="3"/>
  <c r="B575" i="3"/>
  <c r="A575" i="3"/>
  <c r="D574" i="3"/>
  <c r="C574" i="3"/>
  <c r="B574" i="3"/>
  <c r="A574" i="3"/>
  <c r="D573" i="3"/>
  <c r="C573" i="3"/>
  <c r="B573" i="3"/>
  <c r="A573" i="3"/>
  <c r="D572" i="3"/>
  <c r="C572" i="3"/>
  <c r="B572" i="3"/>
  <c r="A572" i="3"/>
  <c r="D571" i="3"/>
  <c r="C571" i="3"/>
  <c r="B571" i="3"/>
  <c r="A571" i="3"/>
  <c r="D570" i="3"/>
  <c r="C570" i="3"/>
  <c r="B570" i="3"/>
  <c r="A570" i="3"/>
  <c r="D569" i="3"/>
  <c r="C569" i="3"/>
  <c r="B569" i="3"/>
  <c r="A569" i="3"/>
  <c r="D568" i="3"/>
  <c r="C568" i="3"/>
  <c r="B568" i="3"/>
  <c r="A568" i="3"/>
  <c r="D567" i="3"/>
  <c r="C567" i="3"/>
  <c r="B567" i="3"/>
  <c r="A567" i="3"/>
  <c r="D566" i="3"/>
  <c r="C566" i="3"/>
  <c r="B566" i="3"/>
  <c r="A566" i="3"/>
  <c r="D565" i="3"/>
  <c r="C565" i="3"/>
  <c r="B565" i="3"/>
  <c r="A565" i="3"/>
  <c r="D564" i="3"/>
  <c r="C564" i="3"/>
  <c r="B564" i="3"/>
  <c r="A564" i="3"/>
  <c r="D563" i="3"/>
  <c r="C563" i="3"/>
  <c r="B563" i="3"/>
  <c r="A563" i="3"/>
  <c r="D562" i="3"/>
  <c r="C562" i="3"/>
  <c r="B562" i="3"/>
  <c r="A562" i="3"/>
  <c r="D561" i="3"/>
  <c r="C561" i="3"/>
  <c r="B561" i="3"/>
  <c r="A561" i="3"/>
  <c r="D560" i="3"/>
  <c r="C560" i="3"/>
  <c r="B560" i="3"/>
  <c r="A560" i="3"/>
  <c r="D559" i="3"/>
  <c r="C559" i="3"/>
  <c r="B559" i="3"/>
  <c r="A559" i="3"/>
  <c r="D558" i="3"/>
  <c r="C558" i="3"/>
  <c r="B558" i="3"/>
  <c r="A558" i="3"/>
  <c r="D557" i="3"/>
  <c r="C557" i="3"/>
  <c r="B557" i="3"/>
  <c r="A557" i="3"/>
  <c r="D556" i="3"/>
  <c r="C556" i="3"/>
  <c r="B556" i="3"/>
  <c r="A556" i="3"/>
  <c r="D555" i="3"/>
  <c r="C555" i="3"/>
  <c r="B555" i="3"/>
  <c r="A555" i="3"/>
  <c r="D554" i="3"/>
  <c r="C554" i="3"/>
  <c r="B554" i="3"/>
  <c r="A554" i="3"/>
  <c r="D553" i="3"/>
  <c r="C553" i="3"/>
  <c r="B553" i="3"/>
  <c r="A553" i="3"/>
  <c r="D552" i="3"/>
  <c r="C552" i="3"/>
  <c r="B552" i="3"/>
  <c r="A552" i="3"/>
  <c r="D551" i="3"/>
  <c r="C551" i="3"/>
  <c r="B551" i="3"/>
  <c r="A551" i="3"/>
  <c r="D550" i="3"/>
  <c r="C550" i="3"/>
  <c r="B550" i="3"/>
  <c r="A550" i="3"/>
  <c r="D549" i="3"/>
  <c r="C549" i="3"/>
  <c r="B549" i="3"/>
  <c r="A549" i="3"/>
  <c r="D548" i="3"/>
  <c r="C548" i="3"/>
  <c r="B548" i="3"/>
  <c r="A548" i="3"/>
  <c r="D547" i="3"/>
  <c r="C547" i="3"/>
  <c r="B547" i="3"/>
  <c r="A547" i="3"/>
  <c r="D546" i="3"/>
  <c r="C546" i="3"/>
  <c r="B546" i="3"/>
  <c r="A546" i="3"/>
  <c r="D545" i="3"/>
  <c r="C545" i="3"/>
  <c r="B545" i="3"/>
  <c r="A545" i="3"/>
  <c r="D544" i="3"/>
  <c r="C544" i="3"/>
  <c r="B544" i="3"/>
  <c r="A544" i="3"/>
  <c r="D543" i="3"/>
  <c r="C543" i="3"/>
  <c r="B543" i="3"/>
  <c r="A543" i="3"/>
  <c r="D542" i="3"/>
  <c r="C542" i="3"/>
  <c r="B542" i="3"/>
  <c r="A542" i="3"/>
  <c r="D541" i="3"/>
  <c r="C541" i="3"/>
  <c r="B541" i="3"/>
  <c r="A541" i="3"/>
  <c r="D540" i="3"/>
  <c r="C540" i="3"/>
  <c r="B540" i="3"/>
  <c r="A540" i="3"/>
  <c r="D539" i="3"/>
  <c r="C539" i="3"/>
  <c r="B539" i="3"/>
  <c r="A539" i="3"/>
  <c r="D538" i="3"/>
  <c r="C538" i="3"/>
  <c r="B538" i="3"/>
  <c r="A538" i="3"/>
  <c r="D537" i="3"/>
  <c r="C537" i="3"/>
  <c r="B537" i="3"/>
  <c r="A537" i="3"/>
  <c r="D536" i="3"/>
  <c r="C536" i="3"/>
  <c r="B536" i="3"/>
  <c r="A536" i="3"/>
  <c r="D535" i="3"/>
  <c r="C535" i="3"/>
  <c r="B535" i="3"/>
  <c r="A535" i="3"/>
  <c r="D534" i="3"/>
  <c r="C534" i="3"/>
  <c r="B534" i="3"/>
  <c r="A534" i="3"/>
  <c r="D533" i="3"/>
  <c r="C533" i="3"/>
  <c r="B533" i="3"/>
  <c r="A533" i="3"/>
  <c r="D532" i="3"/>
  <c r="C532" i="3"/>
  <c r="B532" i="3"/>
  <c r="A532" i="3"/>
  <c r="D531" i="3"/>
  <c r="C531" i="3"/>
  <c r="B531" i="3"/>
  <c r="A531" i="3"/>
  <c r="D530" i="3"/>
  <c r="C530" i="3"/>
  <c r="B530" i="3"/>
  <c r="A530" i="3"/>
  <c r="D529" i="3"/>
  <c r="C529" i="3"/>
  <c r="B529" i="3"/>
  <c r="A529" i="3"/>
  <c r="D528" i="3"/>
  <c r="C528" i="3"/>
  <c r="B528" i="3"/>
  <c r="A528" i="3"/>
  <c r="D527" i="3"/>
  <c r="C527" i="3"/>
  <c r="B527" i="3"/>
  <c r="A527" i="3"/>
  <c r="D526" i="3"/>
  <c r="C526" i="3"/>
  <c r="B526" i="3"/>
  <c r="A526" i="3"/>
  <c r="D525" i="3"/>
  <c r="C525" i="3"/>
  <c r="B525" i="3"/>
  <c r="A525" i="3"/>
  <c r="D524" i="3"/>
  <c r="C524" i="3"/>
  <c r="B524" i="3"/>
  <c r="A524" i="3"/>
  <c r="D523" i="3"/>
  <c r="C523" i="3"/>
  <c r="B523" i="3"/>
  <c r="A523" i="3"/>
  <c r="D522" i="3"/>
  <c r="C522" i="3"/>
  <c r="B522" i="3"/>
  <c r="A522" i="3"/>
  <c r="D521" i="3"/>
  <c r="C521" i="3"/>
  <c r="B521" i="3"/>
  <c r="A521" i="3"/>
  <c r="D520" i="3"/>
  <c r="C520" i="3"/>
  <c r="B520" i="3"/>
  <c r="A520" i="3"/>
  <c r="D519" i="3"/>
  <c r="C519" i="3"/>
  <c r="B519" i="3"/>
  <c r="A519" i="3"/>
  <c r="D518" i="3"/>
  <c r="C518" i="3"/>
  <c r="B518" i="3"/>
  <c r="A518" i="3"/>
  <c r="D517" i="3"/>
  <c r="C517" i="3"/>
  <c r="B517" i="3"/>
  <c r="A517" i="3"/>
  <c r="D516" i="3"/>
  <c r="C516" i="3"/>
  <c r="B516" i="3"/>
  <c r="A516" i="3"/>
  <c r="D515" i="3"/>
  <c r="C515" i="3"/>
  <c r="B515" i="3"/>
  <c r="A515" i="3"/>
  <c r="D514" i="3"/>
  <c r="C514" i="3"/>
  <c r="B514" i="3"/>
  <c r="A514" i="3"/>
  <c r="D513" i="3"/>
  <c r="C513" i="3"/>
  <c r="B513" i="3"/>
  <c r="A513" i="3"/>
  <c r="D512" i="3"/>
  <c r="C512" i="3"/>
  <c r="B512" i="3"/>
  <c r="A512" i="3"/>
  <c r="D511" i="3"/>
  <c r="C511" i="3"/>
  <c r="B511" i="3"/>
  <c r="A511" i="3"/>
  <c r="D510" i="3"/>
  <c r="C510" i="3"/>
  <c r="B510" i="3"/>
  <c r="A510" i="3"/>
  <c r="D509" i="3"/>
  <c r="C509" i="3"/>
  <c r="B509" i="3"/>
  <c r="A509" i="3"/>
  <c r="D508" i="3"/>
  <c r="C508" i="3"/>
  <c r="B508" i="3"/>
  <c r="A508" i="3"/>
  <c r="D507" i="3"/>
  <c r="C507" i="3"/>
  <c r="B507" i="3"/>
  <c r="A507" i="3"/>
  <c r="D506" i="3"/>
  <c r="C506" i="3"/>
  <c r="B506" i="3"/>
  <c r="A506" i="3"/>
  <c r="D505" i="3"/>
  <c r="C505" i="3"/>
  <c r="B505" i="3"/>
  <c r="A505" i="3"/>
  <c r="D504" i="3"/>
  <c r="C504" i="3"/>
  <c r="B504" i="3"/>
  <c r="A504" i="3"/>
  <c r="D503" i="3"/>
  <c r="C503" i="3"/>
  <c r="B503" i="3"/>
  <c r="A503" i="3"/>
  <c r="D502" i="3"/>
  <c r="C502" i="3"/>
  <c r="B502" i="3"/>
  <c r="A502" i="3"/>
  <c r="D501" i="3"/>
  <c r="C501" i="3"/>
  <c r="B501" i="3"/>
  <c r="A501" i="3"/>
  <c r="D500" i="3"/>
  <c r="C500" i="3"/>
  <c r="B500" i="3"/>
  <c r="A500" i="3"/>
  <c r="D499" i="3"/>
  <c r="C499" i="3"/>
  <c r="B499" i="3"/>
  <c r="A499" i="3"/>
  <c r="D498" i="3"/>
  <c r="C498" i="3"/>
  <c r="B498" i="3"/>
  <c r="A498" i="3"/>
  <c r="D497" i="3"/>
  <c r="C497" i="3"/>
  <c r="B497" i="3"/>
  <c r="A497" i="3"/>
  <c r="D496" i="3"/>
  <c r="C496" i="3"/>
  <c r="B496" i="3"/>
  <c r="A496" i="3"/>
  <c r="D495" i="3"/>
  <c r="C495" i="3"/>
  <c r="B495" i="3"/>
  <c r="A495" i="3"/>
  <c r="D494" i="3"/>
  <c r="C494" i="3"/>
  <c r="B494" i="3"/>
  <c r="A494" i="3"/>
  <c r="D493" i="3"/>
  <c r="C493" i="3"/>
  <c r="B493" i="3"/>
  <c r="A493" i="3"/>
  <c r="D492" i="3"/>
  <c r="C492" i="3"/>
  <c r="B492" i="3"/>
  <c r="A492" i="3"/>
  <c r="D491" i="3"/>
  <c r="C491" i="3"/>
  <c r="B491" i="3"/>
  <c r="A491" i="3"/>
  <c r="D490" i="3"/>
  <c r="C490" i="3"/>
  <c r="B490" i="3"/>
  <c r="A490" i="3"/>
  <c r="D489" i="3"/>
  <c r="C489" i="3"/>
  <c r="B489" i="3"/>
  <c r="A489" i="3"/>
  <c r="D488" i="3"/>
  <c r="C488" i="3"/>
  <c r="B488" i="3"/>
  <c r="A488" i="3"/>
  <c r="D487" i="3"/>
  <c r="C487" i="3"/>
  <c r="B487" i="3"/>
  <c r="A487" i="3"/>
  <c r="D486" i="3"/>
  <c r="C486" i="3"/>
  <c r="B486" i="3"/>
  <c r="A486" i="3"/>
  <c r="D485" i="3"/>
  <c r="C485" i="3"/>
  <c r="B485" i="3"/>
  <c r="A485" i="3"/>
  <c r="D484" i="3"/>
  <c r="C484" i="3"/>
  <c r="B484" i="3"/>
  <c r="A484" i="3"/>
  <c r="D483" i="3"/>
  <c r="C483" i="3"/>
  <c r="B483" i="3"/>
  <c r="A483" i="3"/>
  <c r="D482" i="3"/>
  <c r="C482" i="3"/>
  <c r="B482" i="3"/>
  <c r="A482" i="3"/>
  <c r="D481" i="3"/>
  <c r="C481" i="3"/>
  <c r="B481" i="3"/>
  <c r="A481" i="3"/>
  <c r="D480" i="3"/>
  <c r="C480" i="3"/>
  <c r="B480" i="3"/>
  <c r="A480" i="3"/>
  <c r="D479" i="3"/>
  <c r="C479" i="3"/>
  <c r="B479" i="3"/>
  <c r="A479" i="3"/>
  <c r="D478" i="3"/>
  <c r="C478" i="3"/>
  <c r="B478" i="3"/>
  <c r="A478" i="3"/>
  <c r="D477" i="3"/>
  <c r="C477" i="3"/>
  <c r="B477" i="3"/>
  <c r="A477" i="3"/>
  <c r="D476" i="3"/>
  <c r="C476" i="3"/>
  <c r="B476" i="3"/>
  <c r="A476" i="3"/>
  <c r="D475" i="3"/>
  <c r="C475" i="3"/>
  <c r="B475" i="3"/>
  <c r="A475" i="3"/>
  <c r="D474" i="3"/>
  <c r="C474" i="3"/>
  <c r="B474" i="3"/>
  <c r="A474" i="3"/>
  <c r="D473" i="3"/>
  <c r="C473" i="3"/>
  <c r="B473" i="3"/>
  <c r="A473" i="3"/>
  <c r="D472" i="3"/>
  <c r="C472" i="3"/>
  <c r="B472" i="3"/>
  <c r="A472" i="3"/>
  <c r="D471" i="3"/>
  <c r="C471" i="3"/>
  <c r="B471" i="3"/>
  <c r="A471" i="3"/>
  <c r="D470" i="3"/>
  <c r="C470" i="3"/>
  <c r="B470" i="3"/>
  <c r="A470" i="3"/>
  <c r="D469" i="3"/>
  <c r="C469" i="3"/>
  <c r="B469" i="3"/>
  <c r="A469" i="3"/>
  <c r="D468" i="3"/>
  <c r="C468" i="3"/>
  <c r="B468" i="3"/>
  <c r="A468" i="3"/>
  <c r="D467" i="3"/>
  <c r="C467" i="3"/>
  <c r="B467" i="3"/>
  <c r="A467" i="3"/>
  <c r="D466" i="3"/>
  <c r="C466" i="3"/>
  <c r="B466" i="3"/>
  <c r="A466" i="3"/>
  <c r="D465" i="3"/>
  <c r="C465" i="3"/>
  <c r="B465" i="3"/>
  <c r="A465" i="3"/>
  <c r="D464" i="3"/>
  <c r="C464" i="3"/>
  <c r="B464" i="3"/>
  <c r="A464" i="3"/>
  <c r="D463" i="3"/>
  <c r="C463" i="3"/>
  <c r="B463" i="3"/>
  <c r="A463" i="3"/>
  <c r="D462" i="3"/>
  <c r="C462" i="3"/>
  <c r="B462" i="3"/>
  <c r="A462" i="3"/>
  <c r="D461" i="3"/>
  <c r="C461" i="3"/>
  <c r="B461" i="3"/>
  <c r="A461" i="3"/>
  <c r="D460" i="3"/>
  <c r="C460" i="3"/>
  <c r="B460" i="3"/>
  <c r="A460" i="3"/>
  <c r="D459" i="3"/>
  <c r="C459" i="3"/>
  <c r="B459" i="3"/>
  <c r="A459" i="3"/>
  <c r="D458" i="3"/>
  <c r="C458" i="3"/>
  <c r="B458" i="3"/>
  <c r="A458" i="3"/>
  <c r="D457" i="3"/>
  <c r="C457" i="3"/>
  <c r="B457" i="3"/>
  <c r="A457" i="3"/>
  <c r="D456" i="3"/>
  <c r="C456" i="3"/>
  <c r="B456" i="3"/>
  <c r="A456" i="3"/>
  <c r="D455" i="3"/>
  <c r="C455" i="3"/>
  <c r="B455" i="3"/>
  <c r="A455" i="3"/>
  <c r="D454" i="3"/>
  <c r="C454" i="3"/>
  <c r="B454" i="3"/>
  <c r="A454" i="3"/>
  <c r="D453" i="3"/>
  <c r="C453" i="3"/>
  <c r="B453" i="3"/>
  <c r="A453" i="3"/>
  <c r="D452" i="3"/>
  <c r="C452" i="3"/>
  <c r="B452" i="3"/>
  <c r="A452" i="3"/>
  <c r="D451" i="3"/>
  <c r="C451" i="3"/>
  <c r="B451" i="3"/>
  <c r="A451" i="3"/>
  <c r="D450" i="3"/>
  <c r="C450" i="3"/>
  <c r="B450" i="3"/>
  <c r="A450" i="3"/>
  <c r="D449" i="3"/>
  <c r="C449" i="3"/>
  <c r="B449" i="3"/>
  <c r="A449" i="3"/>
  <c r="D448" i="3"/>
  <c r="C448" i="3"/>
  <c r="B448" i="3"/>
  <c r="A448" i="3"/>
  <c r="D447" i="3"/>
  <c r="C447" i="3"/>
  <c r="B447" i="3"/>
  <c r="A447" i="3"/>
  <c r="D446" i="3"/>
  <c r="C446" i="3"/>
  <c r="B446" i="3"/>
  <c r="A446" i="3"/>
  <c r="D445" i="3"/>
  <c r="C445" i="3"/>
  <c r="B445" i="3"/>
  <c r="A445" i="3"/>
  <c r="D444" i="3"/>
  <c r="C444" i="3"/>
  <c r="B444" i="3"/>
  <c r="A444" i="3"/>
  <c r="D443" i="3"/>
  <c r="C443" i="3"/>
  <c r="B443" i="3"/>
  <c r="A443" i="3"/>
  <c r="D442" i="3"/>
  <c r="C442" i="3"/>
  <c r="B442" i="3"/>
  <c r="A442" i="3"/>
  <c r="D441" i="3"/>
  <c r="C441" i="3"/>
  <c r="B441" i="3"/>
  <c r="A441" i="3"/>
  <c r="D440" i="3"/>
  <c r="C440" i="3"/>
  <c r="B440" i="3"/>
  <c r="A440" i="3"/>
  <c r="D439" i="3"/>
  <c r="C439" i="3"/>
  <c r="B439" i="3"/>
  <c r="A439" i="3"/>
  <c r="D438" i="3"/>
  <c r="C438" i="3"/>
  <c r="B438" i="3"/>
  <c r="A438" i="3"/>
  <c r="D437" i="3"/>
  <c r="C437" i="3"/>
  <c r="B437" i="3"/>
  <c r="A437" i="3"/>
  <c r="D436" i="3"/>
  <c r="C436" i="3"/>
  <c r="B436" i="3"/>
  <c r="A436" i="3"/>
  <c r="D435" i="3"/>
  <c r="C435" i="3"/>
  <c r="B435" i="3"/>
  <c r="A435" i="3"/>
  <c r="D434" i="3"/>
  <c r="C434" i="3"/>
  <c r="B434" i="3"/>
  <c r="A434" i="3"/>
  <c r="D433" i="3"/>
  <c r="C433" i="3"/>
  <c r="B433" i="3"/>
  <c r="A433" i="3"/>
  <c r="D432" i="3"/>
  <c r="C432" i="3"/>
  <c r="B432" i="3"/>
  <c r="A432" i="3"/>
  <c r="D431" i="3"/>
  <c r="C431" i="3"/>
  <c r="B431" i="3"/>
  <c r="A431" i="3"/>
  <c r="D430" i="3"/>
  <c r="C430" i="3"/>
  <c r="B430" i="3"/>
  <c r="A430" i="3"/>
  <c r="D429" i="3"/>
  <c r="C429" i="3"/>
  <c r="B429" i="3"/>
  <c r="A429" i="3"/>
  <c r="D428" i="3"/>
  <c r="C428" i="3"/>
  <c r="B428" i="3"/>
  <c r="A428" i="3"/>
  <c r="D427" i="3"/>
  <c r="C427" i="3"/>
  <c r="B427" i="3"/>
  <c r="A427" i="3"/>
  <c r="D426" i="3"/>
  <c r="C426" i="3"/>
  <c r="B426" i="3"/>
  <c r="A426" i="3"/>
  <c r="D425" i="3"/>
  <c r="C425" i="3"/>
  <c r="B425" i="3"/>
  <c r="A425" i="3"/>
  <c r="D424" i="3"/>
  <c r="C424" i="3"/>
  <c r="B424" i="3"/>
  <c r="A424" i="3"/>
  <c r="D423" i="3"/>
  <c r="C423" i="3"/>
  <c r="B423" i="3"/>
  <c r="A423" i="3"/>
  <c r="D422" i="3"/>
  <c r="C422" i="3"/>
  <c r="B422" i="3"/>
  <c r="A422" i="3"/>
  <c r="D421" i="3"/>
  <c r="C421" i="3"/>
  <c r="B421" i="3"/>
  <c r="A421" i="3"/>
  <c r="D420" i="3"/>
  <c r="C420" i="3"/>
  <c r="B420" i="3"/>
  <c r="A420" i="3"/>
  <c r="D419" i="3"/>
  <c r="C419" i="3"/>
  <c r="B419" i="3"/>
  <c r="A419" i="3"/>
  <c r="D418" i="3"/>
  <c r="C418" i="3"/>
  <c r="B418" i="3"/>
  <c r="A418" i="3"/>
  <c r="D417" i="3"/>
  <c r="C417" i="3"/>
  <c r="B417" i="3"/>
  <c r="A417" i="3"/>
  <c r="D416" i="3"/>
  <c r="C416" i="3"/>
  <c r="B416" i="3"/>
  <c r="A416" i="3"/>
  <c r="D415" i="3"/>
  <c r="C415" i="3"/>
  <c r="B415" i="3"/>
  <c r="A415" i="3"/>
  <c r="D414" i="3"/>
  <c r="C414" i="3"/>
  <c r="B414" i="3"/>
  <c r="A414" i="3"/>
  <c r="D413" i="3"/>
  <c r="C413" i="3"/>
  <c r="B413" i="3"/>
  <c r="A413" i="3"/>
  <c r="D412" i="3"/>
  <c r="C412" i="3"/>
  <c r="B412" i="3"/>
  <c r="A412" i="3"/>
  <c r="D411" i="3"/>
  <c r="C411" i="3"/>
  <c r="B411" i="3"/>
  <c r="A411" i="3"/>
  <c r="D410" i="3"/>
  <c r="C410" i="3"/>
  <c r="B410" i="3"/>
  <c r="A410" i="3"/>
  <c r="D409" i="3"/>
  <c r="C409" i="3"/>
  <c r="B409" i="3"/>
  <c r="A409" i="3"/>
  <c r="D408" i="3"/>
  <c r="C408" i="3"/>
  <c r="B408" i="3"/>
  <c r="A408" i="3"/>
  <c r="D407" i="3"/>
  <c r="C407" i="3"/>
  <c r="B407" i="3"/>
  <c r="A407" i="3"/>
  <c r="D406" i="3"/>
  <c r="C406" i="3"/>
  <c r="B406" i="3"/>
  <c r="A406" i="3"/>
  <c r="D405" i="3"/>
  <c r="C405" i="3"/>
  <c r="B405" i="3"/>
  <c r="A405" i="3"/>
  <c r="D404" i="3"/>
  <c r="C404" i="3"/>
  <c r="B404" i="3"/>
  <c r="A404" i="3"/>
  <c r="D403" i="3"/>
  <c r="C403" i="3"/>
  <c r="B403" i="3"/>
  <c r="A403" i="3"/>
  <c r="D402" i="3"/>
  <c r="C402" i="3"/>
  <c r="B402" i="3"/>
  <c r="A402" i="3"/>
  <c r="D401" i="3"/>
  <c r="C401" i="3"/>
  <c r="B401" i="3"/>
  <c r="A401" i="3"/>
  <c r="D400" i="3"/>
  <c r="C400" i="3"/>
  <c r="B400" i="3"/>
  <c r="A400" i="3"/>
  <c r="D399" i="3"/>
  <c r="C399" i="3"/>
  <c r="B399" i="3"/>
  <c r="A399" i="3"/>
  <c r="D398" i="3"/>
  <c r="C398" i="3"/>
  <c r="B398" i="3"/>
  <c r="A398" i="3"/>
  <c r="D397" i="3"/>
  <c r="C397" i="3"/>
  <c r="B397" i="3"/>
  <c r="A397" i="3"/>
  <c r="D396" i="3"/>
  <c r="C396" i="3"/>
  <c r="B396" i="3"/>
  <c r="A396" i="3"/>
  <c r="D395" i="3"/>
  <c r="C395" i="3"/>
  <c r="B395" i="3"/>
  <c r="A395" i="3"/>
  <c r="D394" i="3"/>
  <c r="C394" i="3"/>
  <c r="B394" i="3"/>
  <c r="A394" i="3"/>
  <c r="D393" i="3"/>
  <c r="C393" i="3"/>
  <c r="B393" i="3"/>
  <c r="A393" i="3"/>
  <c r="D392" i="3"/>
  <c r="C392" i="3"/>
  <c r="B392" i="3"/>
  <c r="A392" i="3"/>
  <c r="D391" i="3"/>
  <c r="C391" i="3"/>
  <c r="B391" i="3"/>
  <c r="A391" i="3"/>
  <c r="D390" i="3"/>
  <c r="C390" i="3"/>
  <c r="B390" i="3"/>
  <c r="A390" i="3"/>
  <c r="D389" i="3"/>
  <c r="C389" i="3"/>
  <c r="B389" i="3"/>
  <c r="A389" i="3"/>
  <c r="D388" i="3"/>
  <c r="C388" i="3"/>
  <c r="B388" i="3"/>
  <c r="A388" i="3"/>
  <c r="D387" i="3"/>
  <c r="C387" i="3"/>
  <c r="B387" i="3"/>
  <c r="A387" i="3"/>
  <c r="D386" i="3"/>
  <c r="C386" i="3"/>
  <c r="B386" i="3"/>
  <c r="A386" i="3"/>
  <c r="D385" i="3"/>
  <c r="C385" i="3"/>
  <c r="B385" i="3"/>
  <c r="A385" i="3"/>
  <c r="D384" i="3"/>
  <c r="C384" i="3"/>
  <c r="B384" i="3"/>
  <c r="A384" i="3"/>
  <c r="D383" i="3"/>
  <c r="C383" i="3"/>
  <c r="B383" i="3"/>
  <c r="A383" i="3"/>
  <c r="D382" i="3"/>
  <c r="C382" i="3"/>
  <c r="B382" i="3"/>
  <c r="A382" i="3"/>
  <c r="D381" i="3"/>
  <c r="C381" i="3"/>
  <c r="B381" i="3"/>
  <c r="A381" i="3"/>
  <c r="D380" i="3"/>
  <c r="C380" i="3"/>
  <c r="B380" i="3"/>
  <c r="A380" i="3"/>
  <c r="D379" i="3"/>
  <c r="C379" i="3"/>
  <c r="B379" i="3"/>
  <c r="A379" i="3"/>
  <c r="D378" i="3"/>
  <c r="C378" i="3"/>
  <c r="B378" i="3"/>
  <c r="A378" i="3"/>
  <c r="D377" i="3"/>
  <c r="C377" i="3"/>
  <c r="B377" i="3"/>
  <c r="A377" i="3"/>
  <c r="D376" i="3"/>
  <c r="C376" i="3"/>
  <c r="B376" i="3"/>
  <c r="A376" i="3"/>
  <c r="D375" i="3"/>
  <c r="C375" i="3"/>
  <c r="B375" i="3"/>
  <c r="A375" i="3"/>
  <c r="D374" i="3"/>
  <c r="C374" i="3"/>
  <c r="B374" i="3"/>
  <c r="A374" i="3"/>
  <c r="D373" i="3"/>
  <c r="C373" i="3"/>
  <c r="B373" i="3"/>
  <c r="A373" i="3"/>
  <c r="D372" i="3"/>
  <c r="C372" i="3"/>
  <c r="B372" i="3"/>
  <c r="A372" i="3"/>
  <c r="D371" i="3"/>
  <c r="C371" i="3"/>
  <c r="B371" i="3"/>
  <c r="A371" i="3"/>
  <c r="D370" i="3"/>
  <c r="C370" i="3"/>
  <c r="B370" i="3"/>
  <c r="A370" i="3"/>
  <c r="D369" i="3"/>
  <c r="C369" i="3"/>
  <c r="B369" i="3"/>
  <c r="A369" i="3"/>
  <c r="D368" i="3"/>
  <c r="C368" i="3"/>
  <c r="B368" i="3"/>
  <c r="A368" i="3"/>
  <c r="D367" i="3"/>
  <c r="C367" i="3"/>
  <c r="B367" i="3"/>
  <c r="A367" i="3"/>
  <c r="D366" i="3"/>
  <c r="C366" i="3"/>
  <c r="B366" i="3"/>
  <c r="A366" i="3"/>
  <c r="D365" i="3"/>
  <c r="C365" i="3"/>
  <c r="B365" i="3"/>
  <c r="A365" i="3"/>
  <c r="D364" i="3"/>
  <c r="C364" i="3"/>
  <c r="B364" i="3"/>
  <c r="A364" i="3"/>
  <c r="D363" i="3"/>
  <c r="C363" i="3"/>
  <c r="B363" i="3"/>
  <c r="A363" i="3"/>
  <c r="D362" i="3"/>
  <c r="C362" i="3"/>
  <c r="B362" i="3"/>
  <c r="A362" i="3"/>
  <c r="D361" i="3"/>
  <c r="C361" i="3"/>
  <c r="B361" i="3"/>
  <c r="A361" i="3"/>
  <c r="D360" i="3"/>
  <c r="C360" i="3"/>
  <c r="B360" i="3"/>
  <c r="A360" i="3"/>
  <c r="D359" i="3"/>
  <c r="C359" i="3"/>
  <c r="B359" i="3"/>
  <c r="A359" i="3"/>
  <c r="D358" i="3"/>
  <c r="C358" i="3"/>
  <c r="B358" i="3"/>
  <c r="A358" i="3"/>
  <c r="D357" i="3"/>
  <c r="C357" i="3"/>
  <c r="B357" i="3"/>
  <c r="A357" i="3"/>
  <c r="D356" i="3"/>
  <c r="C356" i="3"/>
  <c r="B356" i="3"/>
  <c r="A356" i="3"/>
  <c r="D355" i="3"/>
  <c r="C355" i="3"/>
  <c r="B355" i="3"/>
  <c r="A355" i="3"/>
  <c r="D354" i="3"/>
  <c r="C354" i="3"/>
  <c r="B354" i="3"/>
  <c r="A354" i="3"/>
  <c r="D353" i="3"/>
  <c r="C353" i="3"/>
  <c r="B353" i="3"/>
  <c r="A353" i="3"/>
  <c r="D352" i="3"/>
  <c r="C352" i="3"/>
  <c r="B352" i="3"/>
  <c r="A352" i="3"/>
  <c r="D351" i="3"/>
  <c r="C351" i="3"/>
  <c r="B351" i="3"/>
  <c r="A351" i="3"/>
  <c r="D350" i="3"/>
  <c r="C350" i="3"/>
  <c r="B350" i="3"/>
  <c r="A350" i="3"/>
  <c r="D349" i="3"/>
  <c r="C349" i="3"/>
  <c r="B349" i="3"/>
  <c r="A349" i="3"/>
  <c r="D348" i="3"/>
  <c r="C348" i="3"/>
  <c r="B348" i="3"/>
  <c r="A348" i="3"/>
  <c r="D347" i="3"/>
  <c r="C347" i="3"/>
  <c r="B347" i="3"/>
  <c r="A347" i="3"/>
  <c r="D346" i="3"/>
  <c r="C346" i="3"/>
  <c r="B346" i="3"/>
  <c r="A346" i="3"/>
  <c r="D345" i="3"/>
  <c r="C345" i="3"/>
  <c r="B345" i="3"/>
  <c r="A345" i="3"/>
  <c r="D344" i="3"/>
  <c r="C344" i="3"/>
  <c r="B344" i="3"/>
  <c r="A344" i="3"/>
  <c r="D343" i="3"/>
  <c r="C343" i="3"/>
  <c r="B343" i="3"/>
  <c r="A343" i="3"/>
  <c r="D342" i="3"/>
  <c r="C342" i="3"/>
  <c r="B342" i="3"/>
  <c r="A342" i="3"/>
  <c r="D341" i="3"/>
  <c r="C341" i="3"/>
  <c r="B341" i="3"/>
  <c r="A341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D337" i="3"/>
  <c r="C337" i="3"/>
  <c r="B337" i="3"/>
  <c r="A337" i="3"/>
  <c r="D336" i="3"/>
  <c r="C336" i="3"/>
  <c r="B336" i="3"/>
  <c r="A336" i="3"/>
  <c r="D335" i="3"/>
  <c r="C335" i="3"/>
  <c r="B335" i="3"/>
  <c r="A335" i="3"/>
  <c r="D334" i="3"/>
  <c r="C334" i="3"/>
  <c r="B334" i="3"/>
  <c r="A334" i="3"/>
  <c r="D333" i="3"/>
  <c r="C333" i="3"/>
  <c r="B333" i="3"/>
  <c r="A333" i="3"/>
  <c r="D332" i="3"/>
  <c r="C332" i="3"/>
  <c r="B332" i="3"/>
  <c r="A332" i="3"/>
  <c r="D331" i="3"/>
  <c r="C331" i="3"/>
  <c r="B331" i="3"/>
  <c r="A331" i="3"/>
  <c r="D330" i="3"/>
  <c r="C330" i="3"/>
  <c r="B330" i="3"/>
  <c r="A330" i="3"/>
  <c r="D329" i="3"/>
  <c r="C329" i="3"/>
  <c r="B329" i="3"/>
  <c r="A329" i="3"/>
  <c r="D328" i="3"/>
  <c r="C328" i="3"/>
  <c r="B328" i="3"/>
  <c r="A328" i="3"/>
  <c r="D327" i="3"/>
  <c r="C327" i="3"/>
  <c r="B327" i="3"/>
  <c r="A327" i="3"/>
  <c r="D326" i="3"/>
  <c r="C326" i="3"/>
  <c r="B326" i="3"/>
  <c r="A326" i="3"/>
  <c r="D325" i="3"/>
  <c r="C325" i="3"/>
  <c r="B325" i="3"/>
  <c r="A325" i="3"/>
  <c r="D324" i="3"/>
  <c r="C324" i="3"/>
  <c r="B324" i="3"/>
  <c r="A324" i="3"/>
  <c r="D323" i="3"/>
  <c r="C323" i="3"/>
  <c r="B323" i="3"/>
  <c r="A323" i="3"/>
  <c r="D322" i="3"/>
  <c r="C322" i="3"/>
  <c r="B322" i="3"/>
  <c r="A322" i="3"/>
  <c r="D321" i="3"/>
  <c r="C321" i="3"/>
  <c r="B321" i="3"/>
  <c r="A321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D316" i="3"/>
  <c r="C316" i="3"/>
  <c r="B316" i="3"/>
  <c r="A316" i="3"/>
  <c r="D315" i="3"/>
  <c r="C315" i="3"/>
  <c r="B315" i="3"/>
  <c r="A315" i="3"/>
  <c r="D314" i="3"/>
  <c r="C314" i="3"/>
  <c r="B314" i="3"/>
  <c r="A314" i="3"/>
  <c r="D313" i="3"/>
  <c r="C313" i="3"/>
  <c r="B313" i="3"/>
  <c r="A313" i="3"/>
  <c r="D312" i="3"/>
  <c r="C312" i="3"/>
  <c r="B312" i="3"/>
  <c r="A312" i="3"/>
  <c r="D311" i="3"/>
  <c r="C311" i="3"/>
  <c r="B311" i="3"/>
  <c r="A311" i="3"/>
  <c r="D310" i="3"/>
  <c r="C310" i="3"/>
  <c r="B310" i="3"/>
  <c r="A310" i="3"/>
  <c r="D309" i="3"/>
  <c r="C309" i="3"/>
  <c r="B309" i="3"/>
  <c r="A309" i="3"/>
  <c r="D308" i="3"/>
  <c r="C308" i="3"/>
  <c r="B308" i="3"/>
  <c r="A308" i="3"/>
  <c r="D307" i="3"/>
  <c r="C307" i="3"/>
  <c r="B307" i="3"/>
  <c r="A307" i="3"/>
  <c r="D306" i="3"/>
  <c r="C306" i="3"/>
  <c r="B306" i="3"/>
  <c r="A306" i="3"/>
  <c r="D305" i="3"/>
  <c r="C305" i="3"/>
  <c r="B305" i="3"/>
  <c r="A305" i="3"/>
  <c r="D304" i="3"/>
  <c r="C304" i="3"/>
  <c r="B304" i="3"/>
  <c r="A304" i="3"/>
  <c r="D303" i="3"/>
  <c r="C303" i="3"/>
  <c r="B303" i="3"/>
  <c r="A303" i="3"/>
  <c r="D302" i="3"/>
  <c r="C302" i="3"/>
  <c r="B302" i="3"/>
  <c r="A302" i="3"/>
  <c r="D301" i="3"/>
  <c r="C301" i="3"/>
  <c r="B301" i="3"/>
  <c r="A301" i="3"/>
  <c r="D300" i="3"/>
  <c r="C300" i="3"/>
  <c r="B300" i="3"/>
  <c r="A300" i="3"/>
  <c r="D299" i="3"/>
  <c r="C299" i="3"/>
  <c r="B299" i="3"/>
  <c r="A299" i="3"/>
  <c r="D298" i="3"/>
  <c r="C298" i="3"/>
  <c r="B298" i="3"/>
  <c r="A298" i="3"/>
  <c r="D297" i="3"/>
  <c r="C297" i="3"/>
  <c r="B297" i="3"/>
  <c r="A297" i="3"/>
  <c r="D296" i="3"/>
  <c r="C296" i="3"/>
  <c r="B296" i="3"/>
  <c r="A296" i="3"/>
  <c r="D295" i="3"/>
  <c r="C295" i="3"/>
  <c r="B295" i="3"/>
  <c r="A295" i="3"/>
  <c r="D294" i="3"/>
  <c r="C294" i="3"/>
  <c r="B294" i="3"/>
  <c r="A294" i="3"/>
  <c r="D293" i="3"/>
  <c r="C293" i="3"/>
  <c r="B293" i="3"/>
  <c r="A293" i="3"/>
  <c r="D292" i="3"/>
  <c r="C292" i="3"/>
  <c r="B292" i="3"/>
  <c r="A292" i="3"/>
  <c r="D291" i="3"/>
  <c r="C291" i="3"/>
  <c r="B291" i="3"/>
  <c r="A291" i="3"/>
  <c r="D290" i="3"/>
  <c r="C290" i="3"/>
  <c r="B290" i="3"/>
  <c r="A290" i="3"/>
  <c r="D289" i="3"/>
  <c r="C289" i="3"/>
  <c r="B289" i="3"/>
  <c r="A289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D284" i="3"/>
  <c r="C284" i="3"/>
  <c r="B284" i="3"/>
  <c r="A284" i="3"/>
  <c r="D283" i="3"/>
  <c r="C283" i="3"/>
  <c r="B283" i="3"/>
  <c r="A283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D276" i="3"/>
  <c r="C276" i="3"/>
  <c r="B276" i="3"/>
  <c r="A276" i="3"/>
  <c r="D275" i="3"/>
  <c r="C275" i="3"/>
  <c r="B275" i="3"/>
  <c r="A275" i="3"/>
  <c r="D274" i="3"/>
  <c r="C274" i="3"/>
  <c r="B274" i="3"/>
  <c r="A274" i="3"/>
  <c r="D273" i="3"/>
  <c r="C273" i="3"/>
  <c r="B273" i="3"/>
  <c r="A273" i="3"/>
  <c r="D272" i="3"/>
  <c r="C272" i="3"/>
  <c r="B272" i="3"/>
  <c r="A272" i="3"/>
  <c r="D271" i="3"/>
  <c r="C271" i="3"/>
  <c r="B271" i="3"/>
  <c r="A271" i="3"/>
  <c r="D270" i="3"/>
  <c r="C270" i="3"/>
  <c r="B270" i="3"/>
  <c r="A270" i="3"/>
  <c r="D269" i="3"/>
  <c r="C269" i="3"/>
  <c r="B269" i="3"/>
  <c r="A269" i="3"/>
  <c r="D268" i="3"/>
  <c r="C268" i="3"/>
  <c r="B268" i="3"/>
  <c r="A268" i="3"/>
  <c r="D267" i="3"/>
  <c r="C267" i="3"/>
  <c r="B267" i="3"/>
  <c r="A267" i="3"/>
  <c r="D266" i="3"/>
  <c r="C266" i="3"/>
  <c r="B266" i="3"/>
  <c r="A266" i="3"/>
  <c r="D265" i="3"/>
  <c r="C265" i="3"/>
  <c r="B265" i="3"/>
  <c r="A265" i="3"/>
  <c r="D264" i="3"/>
  <c r="C264" i="3"/>
  <c r="B264" i="3"/>
  <c r="A264" i="3"/>
  <c r="D263" i="3"/>
  <c r="C263" i="3"/>
  <c r="B263" i="3"/>
  <c r="A263" i="3"/>
  <c r="D262" i="3"/>
  <c r="C262" i="3"/>
  <c r="B262" i="3"/>
  <c r="A262" i="3"/>
  <c r="D261" i="3"/>
  <c r="C261" i="3"/>
  <c r="B261" i="3"/>
  <c r="A261" i="3"/>
  <c r="D260" i="3"/>
  <c r="C260" i="3"/>
  <c r="B260" i="3"/>
  <c r="A260" i="3"/>
  <c r="D259" i="3"/>
  <c r="C259" i="3"/>
  <c r="B259" i="3"/>
  <c r="A259" i="3"/>
  <c r="D258" i="3"/>
  <c r="C258" i="3"/>
  <c r="B258" i="3"/>
  <c r="A258" i="3"/>
  <c r="D257" i="3"/>
  <c r="C257" i="3"/>
  <c r="B257" i="3"/>
  <c r="A257" i="3"/>
  <c r="D256" i="3"/>
  <c r="C256" i="3"/>
  <c r="B256" i="3"/>
  <c r="A256" i="3"/>
  <c r="D255" i="3"/>
  <c r="C255" i="3"/>
  <c r="B255" i="3"/>
  <c r="A255" i="3"/>
  <c r="D254" i="3"/>
  <c r="C254" i="3"/>
  <c r="B254" i="3"/>
  <c r="A254" i="3"/>
  <c r="D253" i="3"/>
  <c r="C253" i="3"/>
  <c r="B253" i="3"/>
  <c r="A253" i="3"/>
  <c r="D252" i="3"/>
  <c r="C252" i="3"/>
  <c r="B252" i="3"/>
  <c r="A252" i="3"/>
  <c r="D251" i="3"/>
  <c r="C251" i="3"/>
  <c r="B251" i="3"/>
  <c r="A251" i="3"/>
  <c r="D250" i="3"/>
  <c r="C250" i="3"/>
  <c r="B250" i="3"/>
  <c r="A250" i="3"/>
  <c r="D249" i="3"/>
  <c r="C249" i="3"/>
  <c r="B249" i="3"/>
  <c r="A249" i="3"/>
  <c r="D248" i="3"/>
  <c r="C248" i="3"/>
  <c r="B248" i="3"/>
  <c r="A248" i="3"/>
  <c r="D247" i="3"/>
  <c r="C247" i="3"/>
  <c r="B247" i="3"/>
  <c r="A247" i="3"/>
  <c r="D246" i="3"/>
  <c r="C246" i="3"/>
  <c r="B246" i="3"/>
  <c r="A246" i="3"/>
  <c r="D245" i="3"/>
  <c r="C245" i="3"/>
  <c r="B245" i="3"/>
  <c r="A245" i="3"/>
  <c r="D244" i="3"/>
  <c r="C244" i="3"/>
  <c r="B244" i="3"/>
  <c r="A244" i="3"/>
  <c r="D243" i="3"/>
  <c r="C243" i="3"/>
  <c r="B243" i="3"/>
  <c r="A243" i="3"/>
  <c r="D242" i="3"/>
  <c r="C242" i="3"/>
  <c r="B242" i="3"/>
  <c r="A242" i="3"/>
  <c r="D241" i="3"/>
  <c r="C241" i="3"/>
  <c r="B241" i="3"/>
  <c r="A241" i="3"/>
  <c r="D240" i="3"/>
  <c r="C240" i="3"/>
  <c r="B240" i="3"/>
  <c r="A240" i="3"/>
  <c r="D239" i="3"/>
  <c r="C239" i="3"/>
  <c r="B239" i="3"/>
  <c r="A239" i="3"/>
  <c r="D238" i="3"/>
  <c r="C238" i="3"/>
  <c r="B238" i="3"/>
  <c r="A238" i="3"/>
  <c r="D237" i="3"/>
  <c r="C237" i="3"/>
  <c r="B237" i="3"/>
  <c r="A237" i="3"/>
  <c r="D236" i="3"/>
  <c r="C236" i="3"/>
  <c r="B236" i="3"/>
  <c r="A236" i="3"/>
  <c r="D235" i="3"/>
  <c r="C235" i="3"/>
  <c r="B235" i="3"/>
  <c r="A235" i="3"/>
  <c r="D234" i="3"/>
  <c r="C234" i="3"/>
  <c r="B234" i="3"/>
  <c r="A234" i="3"/>
  <c r="D233" i="3"/>
  <c r="C233" i="3"/>
  <c r="B233" i="3"/>
  <c r="A233" i="3"/>
  <c r="D232" i="3"/>
  <c r="C232" i="3"/>
  <c r="B232" i="3"/>
  <c r="A232" i="3"/>
  <c r="D231" i="3"/>
  <c r="C231" i="3"/>
  <c r="B231" i="3"/>
  <c r="A231" i="3"/>
  <c r="D230" i="3"/>
  <c r="C230" i="3"/>
  <c r="B230" i="3"/>
  <c r="A230" i="3"/>
  <c r="D229" i="3"/>
  <c r="C229" i="3"/>
  <c r="B229" i="3"/>
  <c r="A229" i="3"/>
  <c r="D228" i="3"/>
  <c r="C228" i="3"/>
  <c r="B228" i="3"/>
  <c r="A228" i="3"/>
  <c r="D227" i="3"/>
  <c r="C227" i="3"/>
  <c r="B227" i="3"/>
  <c r="A227" i="3"/>
  <c r="D226" i="3"/>
  <c r="C226" i="3"/>
  <c r="B226" i="3"/>
  <c r="A226" i="3"/>
  <c r="D225" i="3"/>
  <c r="C225" i="3"/>
  <c r="B225" i="3"/>
  <c r="A225" i="3"/>
  <c r="D224" i="3"/>
  <c r="C224" i="3"/>
  <c r="B224" i="3"/>
  <c r="A224" i="3"/>
  <c r="D223" i="3"/>
  <c r="C223" i="3"/>
  <c r="B223" i="3"/>
  <c r="A223" i="3"/>
  <c r="D222" i="3"/>
  <c r="C222" i="3"/>
  <c r="B222" i="3"/>
  <c r="A222" i="3"/>
  <c r="D221" i="3"/>
  <c r="C221" i="3"/>
  <c r="B221" i="3"/>
  <c r="A221" i="3"/>
  <c r="D220" i="3"/>
  <c r="C220" i="3"/>
  <c r="B220" i="3"/>
  <c r="A220" i="3"/>
  <c r="D219" i="3"/>
  <c r="C219" i="3"/>
  <c r="B219" i="3"/>
  <c r="A219" i="3"/>
  <c r="D218" i="3"/>
  <c r="C218" i="3"/>
  <c r="B218" i="3"/>
  <c r="A218" i="3"/>
  <c r="D217" i="3"/>
  <c r="C217" i="3"/>
  <c r="B217" i="3"/>
  <c r="A217" i="3"/>
  <c r="D216" i="3"/>
  <c r="C216" i="3"/>
  <c r="B216" i="3"/>
  <c r="A216" i="3"/>
  <c r="D215" i="3"/>
  <c r="C215" i="3"/>
  <c r="B215" i="3"/>
  <c r="A215" i="3"/>
  <c r="D214" i="3"/>
  <c r="C214" i="3"/>
  <c r="B214" i="3"/>
  <c r="A214" i="3"/>
  <c r="D213" i="3"/>
  <c r="C213" i="3"/>
  <c r="B213" i="3"/>
  <c r="A213" i="3"/>
  <c r="D212" i="3"/>
  <c r="C212" i="3"/>
  <c r="B212" i="3"/>
  <c r="A212" i="3"/>
  <c r="D211" i="3"/>
  <c r="C211" i="3"/>
  <c r="B211" i="3"/>
  <c r="A211" i="3"/>
  <c r="D210" i="3"/>
  <c r="C210" i="3"/>
  <c r="B210" i="3"/>
  <c r="A210" i="3"/>
  <c r="D209" i="3"/>
  <c r="C209" i="3"/>
  <c r="B209" i="3"/>
  <c r="A209" i="3"/>
  <c r="D208" i="3"/>
  <c r="C208" i="3"/>
  <c r="B208" i="3"/>
  <c r="A208" i="3"/>
  <c r="D207" i="3"/>
  <c r="C207" i="3"/>
  <c r="B207" i="3"/>
  <c r="A207" i="3"/>
  <c r="D206" i="3"/>
  <c r="C206" i="3"/>
  <c r="B206" i="3"/>
  <c r="A206" i="3"/>
  <c r="D205" i="3"/>
  <c r="C205" i="3"/>
  <c r="B205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D196" i="3"/>
  <c r="C196" i="3"/>
  <c r="B196" i="3"/>
  <c r="A196" i="3"/>
  <c r="D195" i="3"/>
  <c r="C195" i="3"/>
  <c r="B195" i="3"/>
  <c r="A195" i="3"/>
  <c r="D194" i="3"/>
  <c r="C194" i="3"/>
  <c r="B194" i="3"/>
  <c r="A194" i="3"/>
  <c r="D193" i="3"/>
  <c r="C193" i="3"/>
  <c r="B193" i="3"/>
  <c r="A193" i="3"/>
  <c r="D192" i="3"/>
  <c r="C192" i="3"/>
  <c r="B192" i="3"/>
  <c r="A192" i="3"/>
  <c r="D191" i="3"/>
  <c r="C191" i="3"/>
  <c r="B191" i="3"/>
  <c r="A191" i="3"/>
  <c r="D190" i="3"/>
  <c r="C190" i="3"/>
  <c r="B190" i="3"/>
  <c r="A190" i="3"/>
  <c r="D189" i="3"/>
  <c r="C189" i="3"/>
  <c r="B189" i="3"/>
  <c r="A189" i="3"/>
  <c r="D188" i="3"/>
  <c r="C188" i="3"/>
  <c r="B188" i="3"/>
  <c r="A188" i="3"/>
  <c r="D187" i="3"/>
  <c r="C187" i="3"/>
  <c r="B187" i="3"/>
  <c r="A187" i="3"/>
  <c r="D186" i="3"/>
  <c r="C186" i="3"/>
  <c r="B186" i="3"/>
  <c r="A186" i="3"/>
  <c r="D185" i="3"/>
  <c r="C185" i="3"/>
  <c r="B185" i="3"/>
  <c r="A185" i="3"/>
  <c r="D184" i="3"/>
  <c r="C184" i="3"/>
  <c r="B184" i="3"/>
  <c r="A184" i="3"/>
  <c r="D183" i="3"/>
  <c r="C183" i="3"/>
  <c r="B183" i="3"/>
  <c r="A183" i="3"/>
  <c r="D182" i="3"/>
  <c r="C182" i="3"/>
  <c r="B182" i="3"/>
  <c r="A182" i="3"/>
  <c r="D181" i="3"/>
  <c r="C181" i="3"/>
  <c r="B181" i="3"/>
  <c r="A181" i="3"/>
  <c r="D180" i="3"/>
  <c r="C180" i="3"/>
  <c r="B180" i="3"/>
  <c r="A180" i="3"/>
  <c r="D179" i="3"/>
  <c r="C179" i="3"/>
  <c r="B179" i="3"/>
  <c r="A179" i="3"/>
  <c r="D178" i="3"/>
  <c r="C178" i="3"/>
  <c r="B178" i="3"/>
  <c r="A178" i="3"/>
  <c r="D177" i="3"/>
  <c r="C177" i="3"/>
  <c r="B177" i="3"/>
  <c r="A177" i="3"/>
  <c r="D176" i="3"/>
  <c r="C176" i="3"/>
  <c r="B176" i="3"/>
  <c r="A176" i="3"/>
  <c r="D175" i="3"/>
  <c r="C175" i="3"/>
  <c r="B175" i="3"/>
  <c r="A175" i="3"/>
  <c r="D174" i="3"/>
  <c r="C174" i="3"/>
  <c r="B174" i="3"/>
  <c r="A174" i="3"/>
  <c r="D173" i="3"/>
  <c r="C173" i="3"/>
  <c r="B173" i="3"/>
  <c r="A173" i="3"/>
  <c r="D172" i="3"/>
  <c r="C172" i="3"/>
  <c r="B172" i="3"/>
  <c r="A172" i="3"/>
  <c r="D171" i="3"/>
  <c r="C171" i="3"/>
  <c r="B171" i="3"/>
  <c r="A171" i="3"/>
  <c r="D170" i="3"/>
  <c r="C170" i="3"/>
  <c r="B170" i="3"/>
  <c r="A170" i="3"/>
  <c r="D169" i="3"/>
  <c r="C169" i="3"/>
  <c r="B169" i="3"/>
  <c r="A169" i="3"/>
  <c r="D168" i="3"/>
  <c r="C168" i="3"/>
  <c r="B168" i="3"/>
  <c r="A168" i="3"/>
  <c r="D167" i="3"/>
  <c r="C167" i="3"/>
  <c r="B167" i="3"/>
  <c r="A167" i="3"/>
  <c r="D166" i="3"/>
  <c r="C166" i="3"/>
  <c r="B166" i="3"/>
  <c r="A166" i="3"/>
  <c r="D165" i="3"/>
  <c r="C165" i="3"/>
  <c r="B165" i="3"/>
  <c r="A165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D161" i="3"/>
  <c r="C161" i="3"/>
  <c r="B161" i="3"/>
  <c r="A161" i="3"/>
  <c r="D160" i="3"/>
  <c r="C160" i="3"/>
  <c r="B160" i="3"/>
  <c r="A160" i="3"/>
  <c r="D159" i="3"/>
  <c r="C159" i="3"/>
  <c r="B159" i="3"/>
  <c r="A159" i="3"/>
  <c r="D158" i="3"/>
  <c r="C158" i="3"/>
  <c r="B158" i="3"/>
  <c r="A158" i="3"/>
  <c r="D157" i="3"/>
  <c r="C157" i="3"/>
  <c r="B157" i="3"/>
  <c r="A157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D151" i="3"/>
  <c r="C151" i="3"/>
  <c r="B151" i="3"/>
  <c r="A151" i="3"/>
  <c r="D150" i="3"/>
  <c r="C150" i="3"/>
  <c r="B150" i="3"/>
  <c r="A150" i="3"/>
  <c r="D149" i="3"/>
  <c r="C149" i="3"/>
  <c r="B149" i="3"/>
  <c r="A149" i="3"/>
  <c r="D148" i="3"/>
  <c r="C148" i="3"/>
  <c r="B148" i="3"/>
  <c r="A148" i="3"/>
  <c r="D147" i="3"/>
  <c r="C147" i="3"/>
  <c r="B147" i="3"/>
  <c r="A147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E30" i="3"/>
  <c r="B30" i="3"/>
  <c r="A30" i="3"/>
  <c r="D29" i="3"/>
  <c r="C29" i="3"/>
  <c r="B29" i="3"/>
  <c r="A29" i="3"/>
  <c r="D28" i="3"/>
  <c r="C28" i="3"/>
  <c r="E28" i="3"/>
  <c r="B28" i="3"/>
  <c r="A28" i="3"/>
  <c r="D27" i="3"/>
  <c r="C27" i="3"/>
  <c r="B27" i="3"/>
  <c r="A27" i="3"/>
  <c r="D26" i="3"/>
  <c r="C26" i="3"/>
  <c r="E26" i="3"/>
  <c r="B26" i="3"/>
  <c r="A26" i="3"/>
  <c r="D25" i="3"/>
  <c r="C25" i="3"/>
  <c r="E25" i="3"/>
  <c r="B25" i="3"/>
  <c r="A25" i="3"/>
  <c r="D24" i="3"/>
  <c r="C24" i="3"/>
  <c r="E24" i="3"/>
  <c r="B24" i="3"/>
  <c r="A24" i="3"/>
  <c r="D23" i="3"/>
  <c r="C23" i="3"/>
  <c r="E23" i="3"/>
  <c r="B23" i="3"/>
  <c r="A23" i="3"/>
  <c r="D22" i="3"/>
  <c r="C22" i="3"/>
  <c r="E22" i="3"/>
  <c r="B22" i="3"/>
  <c r="A22" i="3"/>
  <c r="D21" i="3"/>
  <c r="C21" i="3"/>
  <c r="E21" i="3"/>
  <c r="B21" i="3"/>
  <c r="A21" i="3"/>
  <c r="D20" i="3"/>
  <c r="C20" i="3"/>
  <c r="E20" i="3"/>
  <c r="B20" i="3"/>
  <c r="A20" i="3"/>
  <c r="D19" i="3"/>
  <c r="C19" i="3"/>
  <c r="E19" i="3"/>
  <c r="B19" i="3"/>
  <c r="A19" i="3"/>
  <c r="D18" i="3"/>
  <c r="C18" i="3"/>
  <c r="E18" i="3"/>
  <c r="B18" i="3"/>
  <c r="A18" i="3"/>
  <c r="D17" i="3"/>
  <c r="C17" i="3"/>
  <c r="E17" i="3"/>
  <c r="B17" i="3"/>
  <c r="A17" i="3"/>
  <c r="D16" i="3"/>
  <c r="C16" i="3"/>
  <c r="E16" i="3"/>
  <c r="B16" i="3"/>
  <c r="A16" i="3"/>
  <c r="D15" i="3"/>
  <c r="C15" i="3"/>
  <c r="E15" i="3"/>
  <c r="B15" i="3"/>
  <c r="A15" i="3"/>
  <c r="D14" i="3"/>
  <c r="C14" i="3"/>
  <c r="E14" i="3"/>
  <c r="B14" i="3"/>
  <c r="A14" i="3"/>
  <c r="D13" i="3"/>
  <c r="C13" i="3"/>
  <c r="E13" i="3"/>
  <c r="B13" i="3"/>
  <c r="A13" i="3"/>
  <c r="D12" i="3"/>
  <c r="C12" i="3"/>
  <c r="E12" i="3"/>
  <c r="B12" i="3"/>
  <c r="A12" i="3"/>
  <c r="D11" i="3"/>
  <c r="C11" i="3"/>
  <c r="E11" i="3"/>
  <c r="B11" i="3"/>
  <c r="A11" i="3"/>
  <c r="F16" i="1"/>
  <c r="F17" i="1" s="1"/>
  <c r="Q42" i="1"/>
  <c r="Q41" i="1"/>
  <c r="Q40" i="1"/>
  <c r="D22" i="2"/>
  <c r="F22" i="2"/>
  <c r="D23" i="2"/>
  <c r="F23" i="2"/>
  <c r="D24" i="2"/>
  <c r="H24" i="2"/>
  <c r="F24" i="2"/>
  <c r="D25" i="2"/>
  <c r="F25" i="2"/>
  <c r="D26" i="2"/>
  <c r="I26" i="2"/>
  <c r="F26" i="2"/>
  <c r="D27" i="2"/>
  <c r="F27" i="2"/>
  <c r="D28" i="2"/>
  <c r="F28" i="2"/>
  <c r="D29" i="2"/>
  <c r="H29" i="2"/>
  <c r="D30" i="2"/>
  <c r="F30" i="2"/>
  <c r="D31" i="2"/>
  <c r="F31" i="2"/>
  <c r="D32" i="2"/>
  <c r="H32" i="2"/>
  <c r="F32" i="2"/>
  <c r="D33" i="2"/>
  <c r="F33" i="2"/>
  <c r="D34" i="2"/>
  <c r="I34" i="2"/>
  <c r="F34" i="2"/>
  <c r="D35" i="2"/>
  <c r="F35" i="2"/>
  <c r="D36" i="2"/>
  <c r="F36" i="2"/>
  <c r="D37" i="2"/>
  <c r="H37" i="2"/>
  <c r="D38" i="2"/>
  <c r="F38" i="2"/>
  <c r="D39" i="2"/>
  <c r="F39" i="2"/>
  <c r="D40" i="2"/>
  <c r="H40" i="2"/>
  <c r="F40" i="2"/>
  <c r="D41" i="2"/>
  <c r="F41" i="2"/>
  <c r="D42" i="2"/>
  <c r="I42" i="2"/>
  <c r="F42" i="2"/>
  <c r="D43" i="2"/>
  <c r="F43" i="2"/>
  <c r="D44" i="2"/>
  <c r="F44" i="2"/>
  <c r="I22" i="2"/>
  <c r="I23" i="2"/>
  <c r="I24" i="2"/>
  <c r="I25" i="2"/>
  <c r="I27" i="2"/>
  <c r="I28" i="2"/>
  <c r="I29" i="2"/>
  <c r="I30" i="2"/>
  <c r="I31" i="2"/>
  <c r="I32" i="2"/>
  <c r="I33" i="2"/>
  <c r="I35" i="2"/>
  <c r="I36" i="2"/>
  <c r="I37" i="2"/>
  <c r="I38" i="2"/>
  <c r="I39" i="2"/>
  <c r="I40" i="2"/>
  <c r="I41" i="2"/>
  <c r="I43" i="2"/>
  <c r="I44" i="2"/>
  <c r="H22" i="2"/>
  <c r="H23" i="2"/>
  <c r="H26" i="2"/>
  <c r="H27" i="2"/>
  <c r="H28" i="2"/>
  <c r="H30" i="2"/>
  <c r="H31" i="2"/>
  <c r="H34" i="2"/>
  <c r="H35" i="2"/>
  <c r="H36" i="2"/>
  <c r="H38" i="2"/>
  <c r="H39" i="2"/>
  <c r="H42" i="2"/>
  <c r="H43" i="2"/>
  <c r="H44" i="2"/>
  <c r="E21" i="2"/>
  <c r="E22" i="2"/>
  <c r="L22" i="2"/>
  <c r="G22" i="2"/>
  <c r="E23" i="2"/>
  <c r="G23" i="2"/>
  <c r="E24" i="2"/>
  <c r="K24" i="2"/>
  <c r="G24" i="2"/>
  <c r="E25" i="2"/>
  <c r="G25" i="2"/>
  <c r="E26" i="2"/>
  <c r="G26" i="2"/>
  <c r="E27" i="2"/>
  <c r="G27" i="2"/>
  <c r="E28" i="2"/>
  <c r="L28" i="2"/>
  <c r="G28" i="2"/>
  <c r="E29" i="2"/>
  <c r="L29" i="2"/>
  <c r="E30" i="2"/>
  <c r="L30" i="2"/>
  <c r="G30" i="2"/>
  <c r="E31" i="2"/>
  <c r="G31" i="2"/>
  <c r="E32" i="2"/>
  <c r="K32" i="2"/>
  <c r="G32" i="2"/>
  <c r="E33" i="2"/>
  <c r="E34" i="2"/>
  <c r="G34" i="2"/>
  <c r="E35" i="2"/>
  <c r="G35" i="2"/>
  <c r="E36" i="2"/>
  <c r="L36" i="2"/>
  <c r="G36" i="2"/>
  <c r="E37" i="2"/>
  <c r="E38" i="2"/>
  <c r="L38" i="2"/>
  <c r="G38" i="2"/>
  <c r="E39" i="2"/>
  <c r="G39" i="2"/>
  <c r="E40" i="2"/>
  <c r="K40" i="2"/>
  <c r="G40" i="2"/>
  <c r="E41" i="2"/>
  <c r="E42" i="2"/>
  <c r="G42" i="2"/>
  <c r="E43" i="2"/>
  <c r="G43" i="2"/>
  <c r="E44" i="2"/>
  <c r="L44" i="2"/>
  <c r="G44" i="2"/>
  <c r="J22" i="2"/>
  <c r="J23" i="2"/>
  <c r="J24" i="2"/>
  <c r="J25" i="2"/>
  <c r="J27" i="2"/>
  <c r="J28" i="2"/>
  <c r="J29" i="2"/>
  <c r="J30" i="2"/>
  <c r="J31" i="2"/>
  <c r="J32" i="2"/>
  <c r="J33" i="2"/>
  <c r="J35" i="2"/>
  <c r="J36" i="2"/>
  <c r="J37" i="2"/>
  <c r="J38" i="2"/>
  <c r="J39" i="2"/>
  <c r="J40" i="2"/>
  <c r="J41" i="2"/>
  <c r="J43" i="2"/>
  <c r="J44" i="2"/>
  <c r="K22" i="2"/>
  <c r="K23" i="2"/>
  <c r="K26" i="2"/>
  <c r="K27" i="2"/>
  <c r="K28" i="2"/>
  <c r="K30" i="2"/>
  <c r="K31" i="2"/>
  <c r="K34" i="2"/>
  <c r="K35" i="2"/>
  <c r="K36" i="2"/>
  <c r="K38" i="2"/>
  <c r="K39" i="2"/>
  <c r="K42" i="2"/>
  <c r="K43" i="2"/>
  <c r="K44" i="2"/>
  <c r="L23" i="2"/>
  <c r="L24" i="2"/>
  <c r="L26" i="2"/>
  <c r="L27" i="2"/>
  <c r="L31" i="2"/>
  <c r="L32" i="2"/>
  <c r="L34" i="2"/>
  <c r="L35" i="2"/>
  <c r="L39" i="2"/>
  <c r="L40" i="2"/>
  <c r="L42" i="2"/>
  <c r="L43" i="2"/>
  <c r="P27" i="1"/>
  <c r="R27" i="1" s="1"/>
  <c r="T27" i="1" s="1"/>
  <c r="E342" i="2"/>
  <c r="G342" i="2"/>
  <c r="G16" i="2"/>
  <c r="G15" i="2"/>
  <c r="G12" i="2"/>
  <c r="H16" i="2"/>
  <c r="H15" i="2"/>
  <c r="J16" i="2"/>
  <c r="J15" i="2"/>
  <c r="I16" i="2"/>
  <c r="I15" i="2"/>
  <c r="K16" i="2"/>
  <c r="K15" i="2"/>
  <c r="F16" i="2"/>
  <c r="F15" i="2"/>
  <c r="F12" i="2"/>
  <c r="L16" i="2"/>
  <c r="L15" i="2"/>
  <c r="L12" i="2"/>
  <c r="C16" i="2"/>
  <c r="C15" i="2"/>
  <c r="D342" i="2"/>
  <c r="F342" i="2"/>
  <c r="H342" i="2"/>
  <c r="L342" i="2"/>
  <c r="J342" i="2"/>
  <c r="I342" i="2"/>
  <c r="E341" i="2"/>
  <c r="D341" i="2"/>
  <c r="F341" i="2"/>
  <c r="J341" i="2"/>
  <c r="E340" i="2"/>
  <c r="G340" i="2"/>
  <c r="D340" i="2"/>
  <c r="F340" i="2"/>
  <c r="I340" i="2"/>
  <c r="E339" i="2"/>
  <c r="D339" i="2"/>
  <c r="F339" i="2"/>
  <c r="H339" i="2"/>
  <c r="K339" i="2"/>
  <c r="I339" i="2"/>
  <c r="E338" i="2"/>
  <c r="D338" i="2"/>
  <c r="G338" i="2"/>
  <c r="E337" i="2"/>
  <c r="D337" i="2"/>
  <c r="F337" i="2"/>
  <c r="H337" i="2"/>
  <c r="L337" i="2"/>
  <c r="J337" i="2"/>
  <c r="I337" i="2"/>
  <c r="E336" i="2"/>
  <c r="D336" i="2"/>
  <c r="G336" i="2"/>
  <c r="E335" i="2"/>
  <c r="D335" i="2"/>
  <c r="F335" i="2"/>
  <c r="L335" i="2"/>
  <c r="J335" i="2"/>
  <c r="G335" i="2"/>
  <c r="E334" i="2"/>
  <c r="G334" i="2"/>
  <c r="D334" i="2"/>
  <c r="F334" i="2"/>
  <c r="H334" i="2"/>
  <c r="L334" i="2"/>
  <c r="K334" i="2"/>
  <c r="J334" i="2"/>
  <c r="I334" i="2"/>
  <c r="E333" i="2"/>
  <c r="D333" i="2"/>
  <c r="G333" i="2"/>
  <c r="E332" i="2"/>
  <c r="G332" i="2"/>
  <c r="D332" i="2"/>
  <c r="F332" i="2"/>
  <c r="H332" i="2"/>
  <c r="L332" i="2"/>
  <c r="J332" i="2"/>
  <c r="I332" i="2"/>
  <c r="E331" i="2"/>
  <c r="D331" i="2"/>
  <c r="F331" i="2"/>
  <c r="H331" i="2"/>
  <c r="L331" i="2"/>
  <c r="K331" i="2"/>
  <c r="I331" i="2"/>
  <c r="E330" i="2"/>
  <c r="D330" i="2"/>
  <c r="K330" i="2"/>
  <c r="G330" i="2"/>
  <c r="E329" i="2"/>
  <c r="G329" i="2"/>
  <c r="D329" i="2"/>
  <c r="F329" i="2"/>
  <c r="H329" i="2"/>
  <c r="L329" i="2"/>
  <c r="K329" i="2"/>
  <c r="J329" i="2"/>
  <c r="I329" i="2"/>
  <c r="E328" i="2"/>
  <c r="D328" i="2"/>
  <c r="G328" i="2"/>
  <c r="E327" i="2"/>
  <c r="D327" i="2"/>
  <c r="F327" i="2"/>
  <c r="H327" i="2"/>
  <c r="L327" i="2"/>
  <c r="K327" i="2"/>
  <c r="J327" i="2"/>
  <c r="I327" i="2"/>
  <c r="G327" i="2"/>
  <c r="E326" i="2"/>
  <c r="D326" i="2"/>
  <c r="K326" i="2"/>
  <c r="L326" i="2"/>
  <c r="G326" i="2"/>
  <c r="E325" i="2"/>
  <c r="D325" i="2"/>
  <c r="F325" i="2"/>
  <c r="H325" i="2"/>
  <c r="L325" i="2"/>
  <c r="K325" i="2"/>
  <c r="J325" i="2"/>
  <c r="I325" i="2"/>
  <c r="G325" i="2"/>
  <c r="E324" i="2"/>
  <c r="D324" i="2"/>
  <c r="H324" i="2"/>
  <c r="F324" i="2"/>
  <c r="J324" i="2"/>
  <c r="E323" i="2"/>
  <c r="L323" i="2"/>
  <c r="D323" i="2"/>
  <c r="H323" i="2"/>
  <c r="I323" i="2"/>
  <c r="E322" i="2"/>
  <c r="D322" i="2"/>
  <c r="K322" i="2"/>
  <c r="H322" i="2"/>
  <c r="L322" i="2"/>
  <c r="I322" i="2"/>
  <c r="G322" i="2"/>
  <c r="E321" i="2"/>
  <c r="D321" i="2"/>
  <c r="H321" i="2"/>
  <c r="F321" i="2"/>
  <c r="L321" i="2"/>
  <c r="K321" i="2"/>
  <c r="J321" i="2"/>
  <c r="G321" i="2"/>
  <c r="E320" i="2"/>
  <c r="D320" i="2"/>
  <c r="F320" i="2"/>
  <c r="H320" i="2"/>
  <c r="J320" i="2"/>
  <c r="I320" i="2"/>
  <c r="E319" i="2"/>
  <c r="G319" i="2"/>
  <c r="D319" i="2"/>
  <c r="H319" i="2"/>
  <c r="I319" i="2"/>
  <c r="E318" i="2"/>
  <c r="D318" i="2"/>
  <c r="K318" i="2"/>
  <c r="L318" i="2"/>
  <c r="G318" i="2"/>
  <c r="E317" i="2"/>
  <c r="D317" i="2"/>
  <c r="F317" i="2"/>
  <c r="H317" i="2"/>
  <c r="L317" i="2"/>
  <c r="K317" i="2"/>
  <c r="J317" i="2"/>
  <c r="I317" i="2"/>
  <c r="G317" i="2"/>
  <c r="E316" i="2"/>
  <c r="D316" i="2"/>
  <c r="H316" i="2"/>
  <c r="F316" i="2"/>
  <c r="J316" i="2"/>
  <c r="E315" i="2"/>
  <c r="L315" i="2"/>
  <c r="D315" i="2"/>
  <c r="H315" i="2"/>
  <c r="I315" i="2"/>
  <c r="E314" i="2"/>
  <c r="D314" i="2"/>
  <c r="K314" i="2"/>
  <c r="H314" i="2"/>
  <c r="L314" i="2"/>
  <c r="I314" i="2"/>
  <c r="G314" i="2"/>
  <c r="E313" i="2"/>
  <c r="D313" i="2"/>
  <c r="H313" i="2"/>
  <c r="F313" i="2"/>
  <c r="L313" i="2"/>
  <c r="K313" i="2"/>
  <c r="J313" i="2"/>
  <c r="G313" i="2"/>
  <c r="E312" i="2"/>
  <c r="D312" i="2"/>
  <c r="F312" i="2"/>
  <c r="H312" i="2"/>
  <c r="J312" i="2"/>
  <c r="I312" i="2"/>
  <c r="E311" i="2"/>
  <c r="D311" i="2"/>
  <c r="I311" i="2"/>
  <c r="H311" i="2"/>
  <c r="E310" i="2"/>
  <c r="D310" i="2"/>
  <c r="L310" i="2"/>
  <c r="G310" i="2"/>
  <c r="E309" i="2"/>
  <c r="D309" i="2"/>
  <c r="F309" i="2"/>
  <c r="H309" i="2"/>
  <c r="L309" i="2"/>
  <c r="K309" i="2"/>
  <c r="J309" i="2"/>
  <c r="I309" i="2"/>
  <c r="G309" i="2"/>
  <c r="E308" i="2"/>
  <c r="D308" i="2"/>
  <c r="H308" i="2"/>
  <c r="F308" i="2"/>
  <c r="K308" i="2"/>
  <c r="J308" i="2"/>
  <c r="E307" i="2"/>
  <c r="D307" i="2"/>
  <c r="J307" i="2"/>
  <c r="F307" i="2"/>
  <c r="H307" i="2"/>
  <c r="I307" i="2"/>
  <c r="E306" i="2"/>
  <c r="D306" i="2"/>
  <c r="K306" i="2"/>
  <c r="H306" i="2"/>
  <c r="L306" i="2"/>
  <c r="I306" i="2"/>
  <c r="G306" i="2"/>
  <c r="E305" i="2"/>
  <c r="D305" i="2"/>
  <c r="H305" i="2"/>
  <c r="F305" i="2"/>
  <c r="L305" i="2"/>
  <c r="K305" i="2"/>
  <c r="J305" i="2"/>
  <c r="G305" i="2"/>
  <c r="E304" i="2"/>
  <c r="D304" i="2"/>
  <c r="F304" i="2"/>
  <c r="H304" i="2"/>
  <c r="J304" i="2"/>
  <c r="I304" i="2"/>
  <c r="E303" i="2"/>
  <c r="D303" i="2"/>
  <c r="E302" i="2"/>
  <c r="D302" i="2"/>
  <c r="L302" i="2"/>
  <c r="G302" i="2"/>
  <c r="E301" i="2"/>
  <c r="D301" i="2"/>
  <c r="F301" i="2"/>
  <c r="H301" i="2"/>
  <c r="L301" i="2"/>
  <c r="K301" i="2"/>
  <c r="J301" i="2"/>
  <c r="I301" i="2"/>
  <c r="G301" i="2"/>
  <c r="E300" i="2"/>
  <c r="D300" i="2"/>
  <c r="H300" i="2"/>
  <c r="F300" i="2"/>
  <c r="J300" i="2"/>
  <c r="E299" i="2"/>
  <c r="D299" i="2"/>
  <c r="J299" i="2"/>
  <c r="E298" i="2"/>
  <c r="D298" i="2"/>
  <c r="H298" i="2"/>
  <c r="L298" i="2"/>
  <c r="I298" i="2"/>
  <c r="G298" i="2"/>
  <c r="E297" i="2"/>
  <c r="D297" i="2"/>
  <c r="H297" i="2"/>
  <c r="F297" i="2"/>
  <c r="L297" i="2"/>
  <c r="K297" i="2"/>
  <c r="J297" i="2"/>
  <c r="G297" i="2"/>
  <c r="E296" i="2"/>
  <c r="D296" i="2"/>
  <c r="F296" i="2"/>
  <c r="H296" i="2"/>
  <c r="J296" i="2"/>
  <c r="I296" i="2"/>
  <c r="E295" i="2"/>
  <c r="D295" i="2"/>
  <c r="I295" i="2"/>
  <c r="F295" i="2"/>
  <c r="H295" i="2"/>
  <c r="J295" i="2"/>
  <c r="G295" i="2"/>
  <c r="E294" i="2"/>
  <c r="D294" i="2"/>
  <c r="H294" i="2"/>
  <c r="I294" i="2"/>
  <c r="G294" i="2"/>
  <c r="E293" i="2"/>
  <c r="D293" i="2"/>
  <c r="H293" i="2"/>
  <c r="F293" i="2"/>
  <c r="L293" i="2"/>
  <c r="K293" i="2"/>
  <c r="J293" i="2"/>
  <c r="I293" i="2"/>
  <c r="G293" i="2"/>
  <c r="E292" i="2"/>
  <c r="D292" i="2"/>
  <c r="E291" i="2"/>
  <c r="D291" i="2"/>
  <c r="H291" i="2"/>
  <c r="F291" i="2"/>
  <c r="J291" i="2"/>
  <c r="I291" i="2"/>
  <c r="G291" i="2"/>
  <c r="E290" i="2"/>
  <c r="D290" i="2"/>
  <c r="F290" i="2"/>
  <c r="L290" i="2"/>
  <c r="K290" i="2"/>
  <c r="G290" i="2"/>
  <c r="E289" i="2"/>
  <c r="L289" i="2"/>
  <c r="D289" i="2"/>
  <c r="F289" i="2"/>
  <c r="H289" i="2"/>
  <c r="K289" i="2"/>
  <c r="J289" i="2"/>
  <c r="I289" i="2"/>
  <c r="E288" i="2"/>
  <c r="D288" i="2"/>
  <c r="F288" i="2"/>
  <c r="H288" i="2"/>
  <c r="J288" i="2"/>
  <c r="I288" i="2"/>
  <c r="E287" i="2"/>
  <c r="D287" i="2"/>
  <c r="H287" i="2"/>
  <c r="I287" i="2"/>
  <c r="G287" i="2"/>
  <c r="E286" i="2"/>
  <c r="D286" i="2"/>
  <c r="F286" i="2"/>
  <c r="H286" i="2"/>
  <c r="L286" i="2"/>
  <c r="K286" i="2"/>
  <c r="I286" i="2"/>
  <c r="G286" i="2"/>
  <c r="E285" i="2"/>
  <c r="G285" i="2"/>
  <c r="D285" i="2"/>
  <c r="H285" i="2"/>
  <c r="F285" i="2"/>
  <c r="K285" i="2"/>
  <c r="J285" i="2"/>
  <c r="I285" i="2"/>
  <c r="E284" i="2"/>
  <c r="D284" i="2"/>
  <c r="H284" i="2"/>
  <c r="F284" i="2"/>
  <c r="J284" i="2"/>
  <c r="E283" i="2"/>
  <c r="D283" i="2"/>
  <c r="H283" i="2"/>
  <c r="G283" i="2"/>
  <c r="E282" i="2"/>
  <c r="D282" i="2"/>
  <c r="F282" i="2"/>
  <c r="L282" i="2"/>
  <c r="K282" i="2"/>
  <c r="G282" i="2"/>
  <c r="E281" i="2"/>
  <c r="L281" i="2"/>
  <c r="D281" i="2"/>
  <c r="H281" i="2"/>
  <c r="F281" i="2"/>
  <c r="K281" i="2"/>
  <c r="J281" i="2"/>
  <c r="I281" i="2"/>
  <c r="E280" i="2"/>
  <c r="D280" i="2"/>
  <c r="F280" i="2"/>
  <c r="H280" i="2"/>
  <c r="J280" i="2"/>
  <c r="I280" i="2"/>
  <c r="E279" i="2"/>
  <c r="D279" i="2"/>
  <c r="H279" i="2"/>
  <c r="I279" i="2"/>
  <c r="G279" i="2"/>
  <c r="E278" i="2"/>
  <c r="D278" i="2"/>
  <c r="F278" i="2"/>
  <c r="H278" i="2"/>
  <c r="L278" i="2"/>
  <c r="K278" i="2"/>
  <c r="I278" i="2"/>
  <c r="G278" i="2"/>
  <c r="E277" i="2"/>
  <c r="G277" i="2"/>
  <c r="D277" i="2"/>
  <c r="H277" i="2"/>
  <c r="F277" i="2"/>
  <c r="K277" i="2"/>
  <c r="J277" i="2"/>
  <c r="I277" i="2"/>
  <c r="E276" i="2"/>
  <c r="D276" i="2"/>
  <c r="F276" i="2"/>
  <c r="H276" i="2"/>
  <c r="J276" i="2"/>
  <c r="I276" i="2"/>
  <c r="E275" i="2"/>
  <c r="D275" i="2"/>
  <c r="G275" i="2"/>
  <c r="E274" i="2"/>
  <c r="D274" i="2"/>
  <c r="F274" i="2"/>
  <c r="L274" i="2"/>
  <c r="K274" i="2"/>
  <c r="G274" i="2"/>
  <c r="E273" i="2"/>
  <c r="L273" i="2"/>
  <c r="D273" i="2"/>
  <c r="H273" i="2"/>
  <c r="F273" i="2"/>
  <c r="K273" i="2"/>
  <c r="J273" i="2"/>
  <c r="I273" i="2"/>
  <c r="E272" i="2"/>
  <c r="D272" i="2"/>
  <c r="H272" i="2"/>
  <c r="F272" i="2"/>
  <c r="J272" i="2"/>
  <c r="E271" i="2"/>
  <c r="D271" i="2"/>
  <c r="H271" i="2"/>
  <c r="I271" i="2"/>
  <c r="G271" i="2"/>
  <c r="E270" i="2"/>
  <c r="D270" i="2"/>
  <c r="F270" i="2"/>
  <c r="H270" i="2"/>
  <c r="L270" i="2"/>
  <c r="K270" i="2"/>
  <c r="I270" i="2"/>
  <c r="G270" i="2"/>
  <c r="E269" i="2"/>
  <c r="G269" i="2"/>
  <c r="D269" i="2"/>
  <c r="H269" i="2"/>
  <c r="F269" i="2"/>
  <c r="K269" i="2"/>
  <c r="J269" i="2"/>
  <c r="I269" i="2"/>
  <c r="E268" i="2"/>
  <c r="D268" i="2"/>
  <c r="F268" i="2"/>
  <c r="H268" i="2"/>
  <c r="J268" i="2"/>
  <c r="I268" i="2"/>
  <c r="E267" i="2"/>
  <c r="D267" i="2"/>
  <c r="I267" i="2"/>
  <c r="G267" i="2"/>
  <c r="E266" i="2"/>
  <c r="D266" i="2"/>
  <c r="F266" i="2"/>
  <c r="L266" i="2"/>
  <c r="K266" i="2"/>
  <c r="G266" i="2"/>
  <c r="E265" i="2"/>
  <c r="D265" i="2"/>
  <c r="H265" i="2"/>
  <c r="F265" i="2"/>
  <c r="J265" i="2"/>
  <c r="I265" i="2"/>
  <c r="E264" i="2"/>
  <c r="D264" i="2"/>
  <c r="H264" i="2"/>
  <c r="F264" i="2"/>
  <c r="J264" i="2"/>
  <c r="I264" i="2"/>
  <c r="E263" i="2"/>
  <c r="D263" i="2"/>
  <c r="H263" i="2"/>
  <c r="L263" i="2"/>
  <c r="I263" i="2"/>
  <c r="G263" i="2"/>
  <c r="E262" i="2"/>
  <c r="D262" i="2"/>
  <c r="F262" i="2"/>
  <c r="L262" i="2"/>
  <c r="K262" i="2"/>
  <c r="I262" i="2"/>
  <c r="G262" i="2"/>
  <c r="E261" i="2"/>
  <c r="D261" i="2"/>
  <c r="F261" i="2"/>
  <c r="H261" i="2"/>
  <c r="K261" i="2"/>
  <c r="J261" i="2"/>
  <c r="I261" i="2"/>
  <c r="E260" i="2"/>
  <c r="D260" i="2"/>
  <c r="J260" i="2"/>
  <c r="F260" i="2"/>
  <c r="H260" i="2"/>
  <c r="I260" i="2"/>
  <c r="E259" i="2"/>
  <c r="D259" i="2"/>
  <c r="H259" i="2"/>
  <c r="I259" i="2"/>
  <c r="G259" i="2"/>
  <c r="E258" i="2"/>
  <c r="D258" i="2"/>
  <c r="F258" i="2"/>
  <c r="L258" i="2"/>
  <c r="K258" i="2"/>
  <c r="I258" i="2"/>
  <c r="G258" i="2"/>
  <c r="E257" i="2"/>
  <c r="K257" i="2"/>
  <c r="D257" i="2"/>
  <c r="F257" i="2"/>
  <c r="H257" i="2"/>
  <c r="J257" i="2"/>
  <c r="I257" i="2"/>
  <c r="E256" i="2"/>
  <c r="D256" i="2"/>
  <c r="F256" i="2"/>
  <c r="H256" i="2"/>
  <c r="J256" i="2"/>
  <c r="I256" i="2"/>
  <c r="E255" i="2"/>
  <c r="D255" i="2"/>
  <c r="H255" i="2"/>
  <c r="L255" i="2"/>
  <c r="I255" i="2"/>
  <c r="G255" i="2"/>
  <c r="E254" i="2"/>
  <c r="D254" i="2"/>
  <c r="F254" i="2"/>
  <c r="L254" i="2"/>
  <c r="K254" i="2"/>
  <c r="I254" i="2"/>
  <c r="G254" i="2"/>
  <c r="E253" i="2"/>
  <c r="D253" i="2"/>
  <c r="H253" i="2"/>
  <c r="F253" i="2"/>
  <c r="J253" i="2"/>
  <c r="E252" i="2"/>
  <c r="D252" i="2"/>
  <c r="J252" i="2"/>
  <c r="F252" i="2"/>
  <c r="H252" i="2"/>
  <c r="I252" i="2"/>
  <c r="E251" i="2"/>
  <c r="D251" i="2"/>
  <c r="F251" i="2"/>
  <c r="H251" i="2"/>
  <c r="L251" i="2"/>
  <c r="J251" i="2"/>
  <c r="I251" i="2"/>
  <c r="G251" i="2"/>
  <c r="E250" i="2"/>
  <c r="D250" i="2"/>
  <c r="H250" i="2"/>
  <c r="L250" i="2"/>
  <c r="K250" i="2"/>
  <c r="I250" i="2"/>
  <c r="G250" i="2"/>
  <c r="E249" i="2"/>
  <c r="D249" i="2"/>
  <c r="F249" i="2"/>
  <c r="H249" i="2"/>
  <c r="J249" i="2"/>
  <c r="I249" i="2"/>
  <c r="E248" i="2"/>
  <c r="D248" i="2"/>
  <c r="F248" i="2"/>
  <c r="H248" i="2"/>
  <c r="K248" i="2"/>
  <c r="J248" i="2"/>
  <c r="I248" i="2"/>
  <c r="E247" i="2"/>
  <c r="L247" i="2"/>
  <c r="D247" i="2"/>
  <c r="H247" i="2"/>
  <c r="F247" i="2"/>
  <c r="J247" i="2"/>
  <c r="I247" i="2"/>
  <c r="E246" i="2"/>
  <c r="D246" i="2"/>
  <c r="F246" i="2"/>
  <c r="H246" i="2"/>
  <c r="L246" i="2"/>
  <c r="K246" i="2"/>
  <c r="J246" i="2"/>
  <c r="I246" i="2"/>
  <c r="G246" i="2"/>
  <c r="E245" i="2"/>
  <c r="D245" i="2"/>
  <c r="L245" i="2"/>
  <c r="F245" i="2"/>
  <c r="H245" i="2"/>
  <c r="K245" i="2"/>
  <c r="J245" i="2"/>
  <c r="I245" i="2"/>
  <c r="G245" i="2"/>
  <c r="E244" i="2"/>
  <c r="D244" i="2"/>
  <c r="F244" i="2"/>
  <c r="H244" i="2"/>
  <c r="J244" i="2"/>
  <c r="I244" i="2"/>
  <c r="E243" i="2"/>
  <c r="D243" i="2"/>
  <c r="I243" i="2"/>
  <c r="H243" i="2"/>
  <c r="E242" i="2"/>
  <c r="D242" i="2"/>
  <c r="G242" i="2"/>
  <c r="E241" i="2"/>
  <c r="G241" i="2"/>
  <c r="D241" i="2"/>
  <c r="F241" i="2"/>
  <c r="L241" i="2"/>
  <c r="K241" i="2"/>
  <c r="E240" i="2"/>
  <c r="D240" i="2"/>
  <c r="H240" i="2"/>
  <c r="F240" i="2"/>
  <c r="J240" i="2"/>
  <c r="E239" i="2"/>
  <c r="D239" i="2"/>
  <c r="F239" i="2"/>
  <c r="H239" i="2"/>
  <c r="G239" i="2"/>
  <c r="E238" i="2"/>
  <c r="D238" i="2"/>
  <c r="F238" i="2"/>
  <c r="H238" i="2"/>
  <c r="L238" i="2"/>
  <c r="K238" i="2"/>
  <c r="J238" i="2"/>
  <c r="I238" i="2"/>
  <c r="G238" i="2"/>
  <c r="E237" i="2"/>
  <c r="D237" i="2"/>
  <c r="L237" i="2"/>
  <c r="F237" i="2"/>
  <c r="H237" i="2"/>
  <c r="K237" i="2"/>
  <c r="J237" i="2"/>
  <c r="I237" i="2"/>
  <c r="G237" i="2"/>
  <c r="E236" i="2"/>
  <c r="D236" i="2"/>
  <c r="F236" i="2"/>
  <c r="H236" i="2"/>
  <c r="J236" i="2"/>
  <c r="I236" i="2"/>
  <c r="E235" i="2"/>
  <c r="D235" i="2"/>
  <c r="H235" i="2"/>
  <c r="I235" i="2"/>
  <c r="E234" i="2"/>
  <c r="D234" i="2"/>
  <c r="L234" i="2"/>
  <c r="G234" i="2"/>
  <c r="E233" i="2"/>
  <c r="G233" i="2"/>
  <c r="D233" i="2"/>
  <c r="F233" i="2"/>
  <c r="L233" i="2"/>
  <c r="K233" i="2"/>
  <c r="E232" i="2"/>
  <c r="D232" i="2"/>
  <c r="H232" i="2"/>
  <c r="F232" i="2"/>
  <c r="K232" i="2"/>
  <c r="J232" i="2"/>
  <c r="E231" i="2"/>
  <c r="D231" i="2"/>
  <c r="F231" i="2"/>
  <c r="H231" i="2"/>
  <c r="J231" i="2"/>
  <c r="I231" i="2"/>
  <c r="G231" i="2"/>
  <c r="E230" i="2"/>
  <c r="D230" i="2"/>
  <c r="F230" i="2"/>
  <c r="H230" i="2"/>
  <c r="L230" i="2"/>
  <c r="K230" i="2"/>
  <c r="J230" i="2"/>
  <c r="I230" i="2"/>
  <c r="G230" i="2"/>
  <c r="E229" i="2"/>
  <c r="L229" i="2"/>
  <c r="D229" i="2"/>
  <c r="F229" i="2"/>
  <c r="H229" i="2"/>
  <c r="K229" i="2"/>
  <c r="J229" i="2"/>
  <c r="I229" i="2"/>
  <c r="G229" i="2"/>
  <c r="E228" i="2"/>
  <c r="D228" i="2"/>
  <c r="F228" i="2"/>
  <c r="H228" i="2"/>
  <c r="J228" i="2"/>
  <c r="I228" i="2"/>
  <c r="E227" i="2"/>
  <c r="D227" i="2"/>
  <c r="H227" i="2"/>
  <c r="I227" i="2"/>
  <c r="E226" i="2"/>
  <c r="D226" i="2"/>
  <c r="L226" i="2"/>
  <c r="G226" i="2"/>
  <c r="E225" i="2"/>
  <c r="G225" i="2"/>
  <c r="D225" i="2"/>
  <c r="F225" i="2"/>
  <c r="E224" i="2"/>
  <c r="D224" i="2"/>
  <c r="F224" i="2"/>
  <c r="J224" i="2"/>
  <c r="E223" i="2"/>
  <c r="D223" i="2"/>
  <c r="K223" i="2"/>
  <c r="F223" i="2"/>
  <c r="H223" i="2"/>
  <c r="L223" i="2"/>
  <c r="J223" i="2"/>
  <c r="I223" i="2"/>
  <c r="G223" i="2"/>
  <c r="E222" i="2"/>
  <c r="D222" i="2"/>
  <c r="F222" i="2"/>
  <c r="H222" i="2"/>
  <c r="L222" i="2"/>
  <c r="K222" i="2"/>
  <c r="J222" i="2"/>
  <c r="I222" i="2"/>
  <c r="G222" i="2"/>
  <c r="E221" i="2"/>
  <c r="D221" i="2"/>
  <c r="L221" i="2"/>
  <c r="F221" i="2"/>
  <c r="H221" i="2"/>
  <c r="K221" i="2"/>
  <c r="J221" i="2"/>
  <c r="I221" i="2"/>
  <c r="G221" i="2"/>
  <c r="E220" i="2"/>
  <c r="D220" i="2"/>
  <c r="F220" i="2"/>
  <c r="H220" i="2"/>
  <c r="J220" i="2"/>
  <c r="I220" i="2"/>
  <c r="E219" i="2"/>
  <c r="D219" i="2"/>
  <c r="H219" i="2"/>
  <c r="G219" i="2"/>
  <c r="E218" i="2"/>
  <c r="D218" i="2"/>
  <c r="G218" i="2"/>
  <c r="E217" i="2"/>
  <c r="G217" i="2"/>
  <c r="D217" i="2"/>
  <c r="F217" i="2"/>
  <c r="L217" i="2"/>
  <c r="K217" i="2"/>
  <c r="E216" i="2"/>
  <c r="D216" i="2"/>
  <c r="F216" i="2"/>
  <c r="J216" i="2"/>
  <c r="E215" i="2"/>
  <c r="D215" i="2"/>
  <c r="H215" i="2"/>
  <c r="L215" i="2"/>
  <c r="J215" i="2"/>
  <c r="G215" i="2"/>
  <c r="E214" i="2"/>
  <c r="D214" i="2"/>
  <c r="F214" i="2"/>
  <c r="H214" i="2"/>
  <c r="L214" i="2"/>
  <c r="K214" i="2"/>
  <c r="J214" i="2"/>
  <c r="I214" i="2"/>
  <c r="G214" i="2"/>
  <c r="E213" i="2"/>
  <c r="L213" i="2"/>
  <c r="D213" i="2"/>
  <c r="F213" i="2"/>
  <c r="H213" i="2"/>
  <c r="K213" i="2"/>
  <c r="J213" i="2"/>
  <c r="I213" i="2"/>
  <c r="G213" i="2"/>
  <c r="E212" i="2"/>
  <c r="D212" i="2"/>
  <c r="F212" i="2"/>
  <c r="H212" i="2"/>
  <c r="L212" i="2"/>
  <c r="J212" i="2"/>
  <c r="I212" i="2"/>
  <c r="E211" i="2"/>
  <c r="L211" i="2"/>
  <c r="D211" i="2"/>
  <c r="H211" i="2"/>
  <c r="K211" i="2"/>
  <c r="I211" i="2"/>
  <c r="E210" i="2"/>
  <c r="D210" i="2"/>
  <c r="F210" i="2"/>
  <c r="L210" i="2"/>
  <c r="G210" i="2"/>
  <c r="E209" i="2"/>
  <c r="L209" i="2"/>
  <c r="D209" i="2"/>
  <c r="H209" i="2"/>
  <c r="K209" i="2"/>
  <c r="I209" i="2"/>
  <c r="G209" i="2"/>
  <c r="E208" i="2"/>
  <c r="G208" i="2"/>
  <c r="D208" i="2"/>
  <c r="F208" i="2"/>
  <c r="H208" i="2"/>
  <c r="J208" i="2"/>
  <c r="I208" i="2"/>
  <c r="E207" i="2"/>
  <c r="L207" i="2"/>
  <c r="D207" i="2"/>
  <c r="K207" i="2"/>
  <c r="I207" i="2"/>
  <c r="E206" i="2"/>
  <c r="D206" i="2"/>
  <c r="H206" i="2"/>
  <c r="F206" i="2"/>
  <c r="L206" i="2"/>
  <c r="J206" i="2"/>
  <c r="G206" i="2"/>
  <c r="E205" i="2"/>
  <c r="G205" i="2"/>
  <c r="D205" i="2"/>
  <c r="L205" i="2"/>
  <c r="H205" i="2"/>
  <c r="K205" i="2"/>
  <c r="I205" i="2"/>
  <c r="E204" i="2"/>
  <c r="L204" i="2"/>
  <c r="D204" i="2"/>
  <c r="H204" i="2"/>
  <c r="F204" i="2"/>
  <c r="J204" i="2"/>
  <c r="E203" i="2"/>
  <c r="D203" i="2"/>
  <c r="K203" i="2"/>
  <c r="H203" i="2"/>
  <c r="I203" i="2"/>
  <c r="G203" i="2"/>
  <c r="E202" i="2"/>
  <c r="D202" i="2"/>
  <c r="F202" i="2"/>
  <c r="H202" i="2"/>
  <c r="L202" i="2"/>
  <c r="J202" i="2"/>
  <c r="I202" i="2"/>
  <c r="G202" i="2"/>
  <c r="E201" i="2"/>
  <c r="L201" i="2"/>
  <c r="D201" i="2"/>
  <c r="H201" i="2"/>
  <c r="K201" i="2"/>
  <c r="G201" i="2"/>
  <c r="E200" i="2"/>
  <c r="G200" i="2"/>
  <c r="D200" i="2"/>
  <c r="F200" i="2"/>
  <c r="H200" i="2"/>
  <c r="J200" i="2"/>
  <c r="I200" i="2"/>
  <c r="E199" i="2"/>
  <c r="L199" i="2"/>
  <c r="D199" i="2"/>
  <c r="K199" i="2"/>
  <c r="I199" i="2"/>
  <c r="E198" i="2"/>
  <c r="D198" i="2"/>
  <c r="H198" i="2"/>
  <c r="F198" i="2"/>
  <c r="L198" i="2"/>
  <c r="J198" i="2"/>
  <c r="G198" i="2"/>
  <c r="E197" i="2"/>
  <c r="G197" i="2"/>
  <c r="D197" i="2"/>
  <c r="L197" i="2"/>
  <c r="H197" i="2"/>
  <c r="K197" i="2"/>
  <c r="I197" i="2"/>
  <c r="E196" i="2"/>
  <c r="L196" i="2"/>
  <c r="D196" i="2"/>
  <c r="H196" i="2"/>
  <c r="F196" i="2"/>
  <c r="J196" i="2"/>
  <c r="E195" i="2"/>
  <c r="D195" i="2"/>
  <c r="K195" i="2"/>
  <c r="H195" i="2"/>
  <c r="I195" i="2"/>
  <c r="G195" i="2"/>
  <c r="E194" i="2"/>
  <c r="D194" i="2"/>
  <c r="F194" i="2"/>
  <c r="H194" i="2"/>
  <c r="L194" i="2"/>
  <c r="J194" i="2"/>
  <c r="I194" i="2"/>
  <c r="G194" i="2"/>
  <c r="E193" i="2"/>
  <c r="D193" i="2"/>
  <c r="H193" i="2"/>
  <c r="K193" i="2"/>
  <c r="G193" i="2"/>
  <c r="E192" i="2"/>
  <c r="G192" i="2"/>
  <c r="D192" i="2"/>
  <c r="F192" i="2"/>
  <c r="H192" i="2"/>
  <c r="J192" i="2"/>
  <c r="I192" i="2"/>
  <c r="E191" i="2"/>
  <c r="D191" i="2"/>
  <c r="H191" i="2"/>
  <c r="I191" i="2"/>
  <c r="E190" i="2"/>
  <c r="D190" i="2"/>
  <c r="H190" i="2"/>
  <c r="F190" i="2"/>
  <c r="L190" i="2"/>
  <c r="J190" i="2"/>
  <c r="G190" i="2"/>
  <c r="E189" i="2"/>
  <c r="G189" i="2"/>
  <c r="D189" i="2"/>
  <c r="L189" i="2"/>
  <c r="H189" i="2"/>
  <c r="K189" i="2"/>
  <c r="I189" i="2"/>
  <c r="E188" i="2"/>
  <c r="D188" i="2"/>
  <c r="H188" i="2"/>
  <c r="F188" i="2"/>
  <c r="J188" i="2"/>
  <c r="E187" i="2"/>
  <c r="D187" i="2"/>
  <c r="G187" i="2"/>
  <c r="E186" i="2"/>
  <c r="D186" i="2"/>
  <c r="F186" i="2"/>
  <c r="H186" i="2"/>
  <c r="L186" i="2"/>
  <c r="J186" i="2"/>
  <c r="I186" i="2"/>
  <c r="G186" i="2"/>
  <c r="E185" i="2"/>
  <c r="D185" i="2"/>
  <c r="H185" i="2"/>
  <c r="K185" i="2"/>
  <c r="G185" i="2"/>
  <c r="E184" i="2"/>
  <c r="D184" i="2"/>
  <c r="F184" i="2"/>
  <c r="H184" i="2"/>
  <c r="J184" i="2"/>
  <c r="I184" i="2"/>
  <c r="E183" i="2"/>
  <c r="D183" i="2"/>
  <c r="H183" i="2"/>
  <c r="E182" i="2"/>
  <c r="D182" i="2"/>
  <c r="H182" i="2"/>
  <c r="F182" i="2"/>
  <c r="L182" i="2"/>
  <c r="J182" i="2"/>
  <c r="G182" i="2"/>
  <c r="E181" i="2"/>
  <c r="G181" i="2"/>
  <c r="D181" i="2"/>
  <c r="L181" i="2"/>
  <c r="H181" i="2"/>
  <c r="K181" i="2"/>
  <c r="I181" i="2"/>
  <c r="E180" i="2"/>
  <c r="D180" i="2"/>
  <c r="H180" i="2"/>
  <c r="F180" i="2"/>
  <c r="J180" i="2"/>
  <c r="E179" i="2"/>
  <c r="D179" i="2"/>
  <c r="H179" i="2"/>
  <c r="G179" i="2"/>
  <c r="E178" i="2"/>
  <c r="D178" i="2"/>
  <c r="F178" i="2"/>
  <c r="H178" i="2"/>
  <c r="L178" i="2"/>
  <c r="J178" i="2"/>
  <c r="I178" i="2"/>
  <c r="G178" i="2"/>
  <c r="E177" i="2"/>
  <c r="D177" i="2"/>
  <c r="H177" i="2"/>
  <c r="K177" i="2"/>
  <c r="G177" i="2"/>
  <c r="E176" i="2"/>
  <c r="D176" i="2"/>
  <c r="F176" i="2"/>
  <c r="H176" i="2"/>
  <c r="J176" i="2"/>
  <c r="I176" i="2"/>
  <c r="E175" i="2"/>
  <c r="L175" i="2"/>
  <c r="D175" i="2"/>
  <c r="H175" i="2"/>
  <c r="I175" i="2"/>
  <c r="G175" i="2"/>
  <c r="E174" i="2"/>
  <c r="D174" i="2"/>
  <c r="H174" i="2"/>
  <c r="F174" i="2"/>
  <c r="L174" i="2"/>
  <c r="J174" i="2"/>
  <c r="G174" i="2"/>
  <c r="E173" i="2"/>
  <c r="G173" i="2"/>
  <c r="D173" i="2"/>
  <c r="H173" i="2"/>
  <c r="K173" i="2"/>
  <c r="E172" i="2"/>
  <c r="L172" i="2"/>
  <c r="D172" i="2"/>
  <c r="H172" i="2"/>
  <c r="F172" i="2"/>
  <c r="J172" i="2"/>
  <c r="G172" i="2"/>
  <c r="E171" i="2"/>
  <c r="D171" i="2"/>
  <c r="H171" i="2"/>
  <c r="K171" i="2"/>
  <c r="I171" i="2"/>
  <c r="G171" i="2"/>
  <c r="E170" i="2"/>
  <c r="D170" i="2"/>
  <c r="F170" i="2"/>
  <c r="H170" i="2"/>
  <c r="L170" i="2"/>
  <c r="K170" i="2"/>
  <c r="J170" i="2"/>
  <c r="I170" i="2"/>
  <c r="G170" i="2"/>
  <c r="E169" i="2"/>
  <c r="D169" i="2"/>
  <c r="L169" i="2"/>
  <c r="F169" i="2"/>
  <c r="H169" i="2"/>
  <c r="K169" i="2"/>
  <c r="J169" i="2"/>
  <c r="I169" i="2"/>
  <c r="G169" i="2"/>
  <c r="E168" i="2"/>
  <c r="D168" i="2"/>
  <c r="F168" i="2"/>
  <c r="H168" i="2"/>
  <c r="L168" i="2"/>
  <c r="J168" i="2"/>
  <c r="I168" i="2"/>
  <c r="G168" i="2"/>
  <c r="E167" i="2"/>
  <c r="L167" i="2"/>
  <c r="D167" i="2"/>
  <c r="H167" i="2"/>
  <c r="K167" i="2"/>
  <c r="I167" i="2"/>
  <c r="G167" i="2"/>
  <c r="E166" i="2"/>
  <c r="D166" i="2"/>
  <c r="F166" i="2"/>
  <c r="L166" i="2"/>
  <c r="J166" i="2"/>
  <c r="G166" i="2"/>
  <c r="E165" i="2"/>
  <c r="G165" i="2"/>
  <c r="D165" i="2"/>
  <c r="H165" i="2"/>
  <c r="K165" i="2"/>
  <c r="I165" i="2"/>
  <c r="E164" i="2"/>
  <c r="D164" i="2"/>
  <c r="J164" i="2"/>
  <c r="K164" i="2"/>
  <c r="G164" i="2"/>
  <c r="E163" i="2"/>
  <c r="D163" i="2"/>
  <c r="F163" i="2"/>
  <c r="H163" i="2"/>
  <c r="L163" i="2"/>
  <c r="K163" i="2"/>
  <c r="J163" i="2"/>
  <c r="I163" i="2"/>
  <c r="G163" i="2"/>
  <c r="E162" i="2"/>
  <c r="L162" i="2"/>
  <c r="D162" i="2"/>
  <c r="F162" i="2"/>
  <c r="H162" i="2"/>
  <c r="J162" i="2"/>
  <c r="I162" i="2"/>
  <c r="E161" i="2"/>
  <c r="D161" i="2"/>
  <c r="L161" i="2"/>
  <c r="G161" i="2"/>
  <c r="E160" i="2"/>
  <c r="D160" i="2"/>
  <c r="F160" i="2"/>
  <c r="H160" i="2"/>
  <c r="L160" i="2"/>
  <c r="J160" i="2"/>
  <c r="I160" i="2"/>
  <c r="E159" i="2"/>
  <c r="L159" i="2"/>
  <c r="D159" i="2"/>
  <c r="F159" i="2"/>
  <c r="K159" i="2"/>
  <c r="G159" i="2"/>
  <c r="E158" i="2"/>
  <c r="D158" i="2"/>
  <c r="H158" i="2"/>
  <c r="F158" i="2"/>
  <c r="L158" i="2"/>
  <c r="J158" i="2"/>
  <c r="E157" i="2"/>
  <c r="G157" i="2"/>
  <c r="D157" i="2"/>
  <c r="F157" i="2"/>
  <c r="H157" i="2"/>
  <c r="I157" i="2"/>
  <c r="E156" i="2"/>
  <c r="D156" i="2"/>
  <c r="H156" i="2"/>
  <c r="G156" i="2"/>
  <c r="E155" i="2"/>
  <c r="G155" i="2"/>
  <c r="D155" i="2"/>
  <c r="F155" i="2"/>
  <c r="H155" i="2"/>
  <c r="L155" i="2"/>
  <c r="K155" i="2"/>
  <c r="J155" i="2"/>
  <c r="I155" i="2"/>
  <c r="E154" i="2"/>
  <c r="L154" i="2"/>
  <c r="D154" i="2"/>
  <c r="F154" i="2"/>
  <c r="H154" i="2"/>
  <c r="J154" i="2"/>
  <c r="I154" i="2"/>
  <c r="E153" i="2"/>
  <c r="D153" i="2"/>
  <c r="L153" i="2"/>
  <c r="G153" i="2"/>
  <c r="E152" i="2"/>
  <c r="D152" i="2"/>
  <c r="F152" i="2"/>
  <c r="H152" i="2"/>
  <c r="L152" i="2"/>
  <c r="J152" i="2"/>
  <c r="I152" i="2"/>
  <c r="G152" i="2"/>
  <c r="E151" i="2"/>
  <c r="L151" i="2"/>
  <c r="D151" i="2"/>
  <c r="F151" i="2"/>
  <c r="K151" i="2"/>
  <c r="G151" i="2"/>
  <c r="E150" i="2"/>
  <c r="D150" i="2"/>
  <c r="H150" i="2"/>
  <c r="F150" i="2"/>
  <c r="J150" i="2"/>
  <c r="E149" i="2"/>
  <c r="G149" i="2"/>
  <c r="D149" i="2"/>
  <c r="F149" i="2"/>
  <c r="H149" i="2"/>
  <c r="I149" i="2"/>
  <c r="E148" i="2"/>
  <c r="D148" i="2"/>
  <c r="H148" i="2"/>
  <c r="G148" i="2"/>
  <c r="E147" i="2"/>
  <c r="G147" i="2"/>
  <c r="D147" i="2"/>
  <c r="F147" i="2"/>
  <c r="H147" i="2"/>
  <c r="L147" i="2"/>
  <c r="K147" i="2"/>
  <c r="J147" i="2"/>
  <c r="I147" i="2"/>
  <c r="E146" i="2"/>
  <c r="L146" i="2"/>
  <c r="D146" i="2"/>
  <c r="F146" i="2"/>
  <c r="H146" i="2"/>
  <c r="J146" i="2"/>
  <c r="I146" i="2"/>
  <c r="E145" i="2"/>
  <c r="D145" i="2"/>
  <c r="L145" i="2"/>
  <c r="G145" i="2"/>
  <c r="E144" i="2"/>
  <c r="D144" i="2"/>
  <c r="F144" i="2"/>
  <c r="H144" i="2"/>
  <c r="L144" i="2"/>
  <c r="J144" i="2"/>
  <c r="I144" i="2"/>
  <c r="G144" i="2"/>
  <c r="E143" i="2"/>
  <c r="L143" i="2"/>
  <c r="D143" i="2"/>
  <c r="F143" i="2"/>
  <c r="K143" i="2"/>
  <c r="G143" i="2"/>
  <c r="E142" i="2"/>
  <c r="D142" i="2"/>
  <c r="H142" i="2"/>
  <c r="F142" i="2"/>
  <c r="J142" i="2"/>
  <c r="E141" i="2"/>
  <c r="G141" i="2"/>
  <c r="D141" i="2"/>
  <c r="F141" i="2"/>
  <c r="H141" i="2"/>
  <c r="I141" i="2"/>
  <c r="E140" i="2"/>
  <c r="D140" i="2"/>
  <c r="G140" i="2"/>
  <c r="E139" i="2"/>
  <c r="G139" i="2"/>
  <c r="D139" i="2"/>
  <c r="F139" i="2"/>
  <c r="H139" i="2"/>
  <c r="L139" i="2"/>
  <c r="K139" i="2"/>
  <c r="J139" i="2"/>
  <c r="I139" i="2"/>
  <c r="E138" i="2"/>
  <c r="D138" i="2"/>
  <c r="F138" i="2"/>
  <c r="H138" i="2"/>
  <c r="J138" i="2"/>
  <c r="I138" i="2"/>
  <c r="E137" i="2"/>
  <c r="D137" i="2"/>
  <c r="H137" i="2"/>
  <c r="G137" i="2"/>
  <c r="E136" i="2"/>
  <c r="D136" i="2"/>
  <c r="F136" i="2"/>
  <c r="H136" i="2"/>
  <c r="L136" i="2"/>
  <c r="I136" i="2"/>
  <c r="G136" i="2"/>
  <c r="E135" i="2"/>
  <c r="L135" i="2"/>
  <c r="D135" i="2"/>
  <c r="F135" i="2"/>
  <c r="K135" i="2"/>
  <c r="G135" i="2"/>
  <c r="E134" i="2"/>
  <c r="D134" i="2"/>
  <c r="J134" i="2"/>
  <c r="E133" i="2"/>
  <c r="G133" i="2"/>
  <c r="D133" i="2"/>
  <c r="L133" i="2"/>
  <c r="I133" i="2"/>
  <c r="E132" i="2"/>
  <c r="D132" i="2"/>
  <c r="F132" i="2"/>
  <c r="L132" i="2"/>
  <c r="K132" i="2"/>
  <c r="J132" i="2"/>
  <c r="G132" i="2"/>
  <c r="E131" i="2"/>
  <c r="G131" i="2"/>
  <c r="D131" i="2"/>
  <c r="F131" i="2"/>
  <c r="H131" i="2"/>
  <c r="L131" i="2"/>
  <c r="K131" i="2"/>
  <c r="J131" i="2"/>
  <c r="I131" i="2"/>
  <c r="E130" i="2"/>
  <c r="L130" i="2"/>
  <c r="D130" i="2"/>
  <c r="F130" i="2"/>
  <c r="H130" i="2"/>
  <c r="K130" i="2"/>
  <c r="J130" i="2"/>
  <c r="I130" i="2"/>
  <c r="G130" i="2"/>
  <c r="E129" i="2"/>
  <c r="D129" i="2"/>
  <c r="H129" i="2"/>
  <c r="F129" i="2"/>
  <c r="G129" i="2"/>
  <c r="E128" i="2"/>
  <c r="G128" i="2"/>
  <c r="D128" i="2"/>
  <c r="F128" i="2"/>
  <c r="H128" i="2"/>
  <c r="I128" i="2"/>
  <c r="E127" i="2"/>
  <c r="D127" i="2"/>
  <c r="J127" i="2"/>
  <c r="E126" i="2"/>
  <c r="L126" i="2"/>
  <c r="D126" i="2"/>
  <c r="I126" i="2"/>
  <c r="F126" i="2"/>
  <c r="H126" i="2"/>
  <c r="J126" i="2"/>
  <c r="E125" i="2"/>
  <c r="D125" i="2"/>
  <c r="I125" i="2"/>
  <c r="K125" i="2"/>
  <c r="G125" i="2"/>
  <c r="E124" i="2"/>
  <c r="D124" i="2"/>
  <c r="K124" i="2"/>
  <c r="G124" i="2"/>
  <c r="E123" i="2"/>
  <c r="G123" i="2"/>
  <c r="D123" i="2"/>
  <c r="F123" i="2"/>
  <c r="H123" i="2"/>
  <c r="L123" i="2"/>
  <c r="K123" i="2"/>
  <c r="J123" i="2"/>
  <c r="I123" i="2"/>
  <c r="E122" i="2"/>
  <c r="G122" i="2"/>
  <c r="D122" i="2"/>
  <c r="J122" i="2"/>
  <c r="E121" i="2"/>
  <c r="D121" i="2"/>
  <c r="K121" i="2"/>
  <c r="F121" i="2"/>
  <c r="L121" i="2"/>
  <c r="J121" i="2"/>
  <c r="G121" i="2"/>
  <c r="E120" i="2"/>
  <c r="D120" i="2"/>
  <c r="F120" i="2"/>
  <c r="H120" i="2"/>
  <c r="L120" i="2"/>
  <c r="K120" i="2"/>
  <c r="I120" i="2"/>
  <c r="E119" i="2"/>
  <c r="L119" i="2"/>
  <c r="D119" i="2"/>
  <c r="F119" i="2"/>
  <c r="K119" i="2"/>
  <c r="J119" i="2"/>
  <c r="E118" i="2"/>
  <c r="D118" i="2"/>
  <c r="F118" i="2"/>
  <c r="H118" i="2"/>
  <c r="K118" i="2"/>
  <c r="J118" i="2"/>
  <c r="E117" i="2"/>
  <c r="D117" i="2"/>
  <c r="F117" i="2"/>
  <c r="H117" i="2"/>
  <c r="L117" i="2"/>
  <c r="J117" i="2"/>
  <c r="I117" i="2"/>
  <c r="E116" i="2"/>
  <c r="G116" i="2"/>
  <c r="D116" i="2"/>
  <c r="F116" i="2"/>
  <c r="H116" i="2"/>
  <c r="K116" i="2"/>
  <c r="I116" i="2"/>
  <c r="E115" i="2"/>
  <c r="D115" i="2"/>
  <c r="H115" i="2"/>
  <c r="F115" i="2"/>
  <c r="J115" i="2"/>
  <c r="G115" i="2"/>
  <c r="E114" i="2"/>
  <c r="G114" i="2"/>
  <c r="D114" i="2"/>
  <c r="F114" i="2"/>
  <c r="H114" i="2"/>
  <c r="L114" i="2"/>
  <c r="K114" i="2"/>
  <c r="J114" i="2"/>
  <c r="I114" i="2"/>
  <c r="E113" i="2"/>
  <c r="D113" i="2"/>
  <c r="H113" i="2"/>
  <c r="F113" i="2"/>
  <c r="J113" i="2"/>
  <c r="G113" i="2"/>
  <c r="E112" i="2"/>
  <c r="D112" i="2"/>
  <c r="G112" i="2"/>
  <c r="E111" i="2"/>
  <c r="D111" i="2"/>
  <c r="F111" i="2"/>
  <c r="H111" i="2"/>
  <c r="L111" i="2"/>
  <c r="J111" i="2"/>
  <c r="I111" i="2"/>
  <c r="E110" i="2"/>
  <c r="L110" i="2"/>
  <c r="D110" i="2"/>
  <c r="K110" i="2"/>
  <c r="G110" i="2"/>
  <c r="E109" i="2"/>
  <c r="D109" i="2"/>
  <c r="H109" i="2"/>
  <c r="F109" i="2"/>
  <c r="L109" i="2"/>
  <c r="J109" i="2"/>
  <c r="I109" i="2"/>
  <c r="E108" i="2"/>
  <c r="G108" i="2"/>
  <c r="D108" i="2"/>
  <c r="F108" i="2"/>
  <c r="H108" i="2"/>
  <c r="K108" i="2"/>
  <c r="I108" i="2"/>
  <c r="E107" i="2"/>
  <c r="D107" i="2"/>
  <c r="H107" i="2"/>
  <c r="F107" i="2"/>
  <c r="J107" i="2"/>
  <c r="G107" i="2"/>
  <c r="E106" i="2"/>
  <c r="G106" i="2"/>
  <c r="D106" i="2"/>
  <c r="F106" i="2"/>
  <c r="H106" i="2"/>
  <c r="L106" i="2"/>
  <c r="K106" i="2"/>
  <c r="J106" i="2"/>
  <c r="I106" i="2"/>
  <c r="E105" i="2"/>
  <c r="D105" i="2"/>
  <c r="F105" i="2"/>
  <c r="H105" i="2"/>
  <c r="J105" i="2"/>
  <c r="I105" i="2"/>
  <c r="G105" i="2"/>
  <c r="E104" i="2"/>
  <c r="D104" i="2"/>
  <c r="G104" i="2"/>
  <c r="E103" i="2"/>
  <c r="D103" i="2"/>
  <c r="F103" i="2"/>
  <c r="H103" i="2"/>
  <c r="L103" i="2"/>
  <c r="J103" i="2"/>
  <c r="I103" i="2"/>
  <c r="E102" i="2"/>
  <c r="L102" i="2"/>
  <c r="D102" i="2"/>
  <c r="K102" i="2"/>
  <c r="G102" i="2"/>
  <c r="E101" i="2"/>
  <c r="D101" i="2"/>
  <c r="H101" i="2"/>
  <c r="F101" i="2"/>
  <c r="L101" i="2"/>
  <c r="J101" i="2"/>
  <c r="E100" i="2"/>
  <c r="G100" i="2"/>
  <c r="D100" i="2"/>
  <c r="F100" i="2"/>
  <c r="H100" i="2"/>
  <c r="K100" i="2"/>
  <c r="I100" i="2"/>
  <c r="E99" i="2"/>
  <c r="D99" i="2"/>
  <c r="H99" i="2"/>
  <c r="F99" i="2"/>
  <c r="J99" i="2"/>
  <c r="G99" i="2"/>
  <c r="E98" i="2"/>
  <c r="G98" i="2"/>
  <c r="D98" i="2"/>
  <c r="F98" i="2"/>
  <c r="H98" i="2"/>
  <c r="L98" i="2"/>
  <c r="K98" i="2"/>
  <c r="J98" i="2"/>
  <c r="I98" i="2"/>
  <c r="E97" i="2"/>
  <c r="D97" i="2"/>
  <c r="F97" i="2"/>
  <c r="H97" i="2"/>
  <c r="J97" i="2"/>
  <c r="I97" i="2"/>
  <c r="G97" i="2"/>
  <c r="E96" i="2"/>
  <c r="D96" i="2"/>
  <c r="G96" i="2"/>
  <c r="E95" i="2"/>
  <c r="L95" i="2"/>
  <c r="D95" i="2"/>
  <c r="F95" i="2"/>
  <c r="H95" i="2"/>
  <c r="J95" i="2"/>
  <c r="I95" i="2"/>
  <c r="E94" i="2"/>
  <c r="L94" i="2"/>
  <c r="D94" i="2"/>
  <c r="K94" i="2"/>
  <c r="G94" i="2"/>
  <c r="E93" i="2"/>
  <c r="D93" i="2"/>
  <c r="H93" i="2"/>
  <c r="F93" i="2"/>
  <c r="L93" i="2"/>
  <c r="J93" i="2"/>
  <c r="E92" i="2"/>
  <c r="G92" i="2"/>
  <c r="D92" i="2"/>
  <c r="F92" i="2"/>
  <c r="H92" i="2"/>
  <c r="K92" i="2"/>
  <c r="I92" i="2"/>
  <c r="E91" i="2"/>
  <c r="D91" i="2"/>
  <c r="H91" i="2"/>
  <c r="F91" i="2"/>
  <c r="L91" i="2"/>
  <c r="J91" i="2"/>
  <c r="G91" i="2"/>
  <c r="E90" i="2"/>
  <c r="G90" i="2"/>
  <c r="D90" i="2"/>
  <c r="F90" i="2"/>
  <c r="H90" i="2"/>
  <c r="L90" i="2"/>
  <c r="K90" i="2"/>
  <c r="J90" i="2"/>
  <c r="I90" i="2"/>
  <c r="E89" i="2"/>
  <c r="D89" i="2"/>
  <c r="F89" i="2"/>
  <c r="H89" i="2"/>
  <c r="J89" i="2"/>
  <c r="I89" i="2"/>
  <c r="G89" i="2"/>
  <c r="E88" i="2"/>
  <c r="D88" i="2"/>
  <c r="G88" i="2"/>
  <c r="E87" i="2"/>
  <c r="L87" i="2"/>
  <c r="D87" i="2"/>
  <c r="F87" i="2"/>
  <c r="H87" i="2"/>
  <c r="J87" i="2"/>
  <c r="I87" i="2"/>
  <c r="E86" i="2"/>
  <c r="L86" i="2"/>
  <c r="D86" i="2"/>
  <c r="K86" i="2"/>
  <c r="G86" i="2"/>
  <c r="E85" i="2"/>
  <c r="D85" i="2"/>
  <c r="H85" i="2"/>
  <c r="F85" i="2"/>
  <c r="L85" i="2"/>
  <c r="J85" i="2"/>
  <c r="E84" i="2"/>
  <c r="G84" i="2"/>
  <c r="D84" i="2"/>
  <c r="F84" i="2"/>
  <c r="H84" i="2"/>
  <c r="K84" i="2"/>
  <c r="I84" i="2"/>
  <c r="E83" i="2"/>
  <c r="D83" i="2"/>
  <c r="H83" i="2"/>
  <c r="F83" i="2"/>
  <c r="L83" i="2"/>
  <c r="J83" i="2"/>
  <c r="G83" i="2"/>
  <c r="E82" i="2"/>
  <c r="G82" i="2"/>
  <c r="D82" i="2"/>
  <c r="F82" i="2"/>
  <c r="H82" i="2"/>
  <c r="L82" i="2"/>
  <c r="K82" i="2"/>
  <c r="J82" i="2"/>
  <c r="I82" i="2"/>
  <c r="E81" i="2"/>
  <c r="D81" i="2"/>
  <c r="F81" i="2"/>
  <c r="H81" i="2"/>
  <c r="J81" i="2"/>
  <c r="I81" i="2"/>
  <c r="G81" i="2"/>
  <c r="E80" i="2"/>
  <c r="D80" i="2"/>
  <c r="G80" i="2"/>
  <c r="E79" i="2"/>
  <c r="L79" i="2"/>
  <c r="D79" i="2"/>
  <c r="F79" i="2"/>
  <c r="H79" i="2"/>
  <c r="J79" i="2"/>
  <c r="I79" i="2"/>
  <c r="E78" i="2"/>
  <c r="L78" i="2"/>
  <c r="D78" i="2"/>
  <c r="K78" i="2"/>
  <c r="G78" i="2"/>
  <c r="E77" i="2"/>
  <c r="D77" i="2"/>
  <c r="H77" i="2"/>
  <c r="F77" i="2"/>
  <c r="L77" i="2"/>
  <c r="J77" i="2"/>
  <c r="E76" i="2"/>
  <c r="G76" i="2"/>
  <c r="D76" i="2"/>
  <c r="F76" i="2"/>
  <c r="H76" i="2"/>
  <c r="K76" i="2"/>
  <c r="I76" i="2"/>
  <c r="E75" i="2"/>
  <c r="D75" i="2"/>
  <c r="H75" i="2"/>
  <c r="F75" i="2"/>
  <c r="L75" i="2"/>
  <c r="J75" i="2"/>
  <c r="G75" i="2"/>
  <c r="E74" i="2"/>
  <c r="G74" i="2"/>
  <c r="D74" i="2"/>
  <c r="F74" i="2"/>
  <c r="H74" i="2"/>
  <c r="L74" i="2"/>
  <c r="K74" i="2"/>
  <c r="J74" i="2"/>
  <c r="I74" i="2"/>
  <c r="E73" i="2"/>
  <c r="D73" i="2"/>
  <c r="F73" i="2"/>
  <c r="H73" i="2"/>
  <c r="J73" i="2"/>
  <c r="I73" i="2"/>
  <c r="G73" i="2"/>
  <c r="E72" i="2"/>
  <c r="D72" i="2"/>
  <c r="G72" i="2"/>
  <c r="E71" i="2"/>
  <c r="L71" i="2"/>
  <c r="D71" i="2"/>
  <c r="F71" i="2"/>
  <c r="H71" i="2"/>
  <c r="J71" i="2"/>
  <c r="I71" i="2"/>
  <c r="E70" i="2"/>
  <c r="L70" i="2"/>
  <c r="D70" i="2"/>
  <c r="K70" i="2"/>
  <c r="G70" i="2"/>
  <c r="E69" i="2"/>
  <c r="D69" i="2"/>
  <c r="H69" i="2"/>
  <c r="F69" i="2"/>
  <c r="L69" i="2"/>
  <c r="J69" i="2"/>
  <c r="E68" i="2"/>
  <c r="G68" i="2"/>
  <c r="D68" i="2"/>
  <c r="F68" i="2"/>
  <c r="H68" i="2"/>
  <c r="K68" i="2"/>
  <c r="I68" i="2"/>
  <c r="E67" i="2"/>
  <c r="D67" i="2"/>
  <c r="H67" i="2"/>
  <c r="F67" i="2"/>
  <c r="L67" i="2"/>
  <c r="J67" i="2"/>
  <c r="G67" i="2"/>
  <c r="E66" i="2"/>
  <c r="G66" i="2"/>
  <c r="D66" i="2"/>
  <c r="F66" i="2"/>
  <c r="H66" i="2"/>
  <c r="L66" i="2"/>
  <c r="K66" i="2"/>
  <c r="J66" i="2"/>
  <c r="I66" i="2"/>
  <c r="E65" i="2"/>
  <c r="D65" i="2"/>
  <c r="F65" i="2"/>
  <c r="H65" i="2"/>
  <c r="J65" i="2"/>
  <c r="I65" i="2"/>
  <c r="G65" i="2"/>
  <c r="E64" i="2"/>
  <c r="D64" i="2"/>
  <c r="H64" i="2"/>
  <c r="G64" i="2"/>
  <c r="E63" i="2"/>
  <c r="D63" i="2"/>
  <c r="F63" i="2"/>
  <c r="H63" i="2"/>
  <c r="L63" i="2"/>
  <c r="J63" i="2"/>
  <c r="I63" i="2"/>
  <c r="G63" i="2"/>
  <c r="E62" i="2"/>
  <c r="L62" i="2"/>
  <c r="D62" i="2"/>
  <c r="K62" i="2"/>
  <c r="G62" i="2"/>
  <c r="E61" i="2"/>
  <c r="D61" i="2"/>
  <c r="H61" i="2"/>
  <c r="F61" i="2"/>
  <c r="L61" i="2"/>
  <c r="J61" i="2"/>
  <c r="E60" i="2"/>
  <c r="G60" i="2"/>
  <c r="D60" i="2"/>
  <c r="H60" i="2"/>
  <c r="I60" i="2"/>
  <c r="E59" i="2"/>
  <c r="D59" i="2"/>
  <c r="H59" i="2"/>
  <c r="F59" i="2"/>
  <c r="L59" i="2"/>
  <c r="J59" i="2"/>
  <c r="G59" i="2"/>
  <c r="E58" i="2"/>
  <c r="G58" i="2"/>
  <c r="D58" i="2"/>
  <c r="F58" i="2"/>
  <c r="H58" i="2"/>
  <c r="L58" i="2"/>
  <c r="K58" i="2"/>
  <c r="J58" i="2"/>
  <c r="I58" i="2"/>
  <c r="E57" i="2"/>
  <c r="D57" i="2"/>
  <c r="F57" i="2"/>
  <c r="H57" i="2"/>
  <c r="J57" i="2"/>
  <c r="I57" i="2"/>
  <c r="G57" i="2"/>
  <c r="E56" i="2"/>
  <c r="D56" i="2"/>
  <c r="H56" i="2"/>
  <c r="I56" i="2"/>
  <c r="G56" i="2"/>
  <c r="E55" i="2"/>
  <c r="D55" i="2"/>
  <c r="F55" i="2"/>
  <c r="H55" i="2"/>
  <c r="J55" i="2"/>
  <c r="I55" i="2"/>
  <c r="G55" i="2"/>
  <c r="E54" i="2"/>
  <c r="D54" i="2"/>
  <c r="G54" i="2"/>
  <c r="E53" i="2"/>
  <c r="L53" i="2"/>
  <c r="D53" i="2"/>
  <c r="H53" i="2"/>
  <c r="F53" i="2"/>
  <c r="J53" i="2"/>
  <c r="E52" i="2"/>
  <c r="G52" i="2"/>
  <c r="D52" i="2"/>
  <c r="H52" i="2"/>
  <c r="E51" i="2"/>
  <c r="D51" i="2"/>
  <c r="H51" i="2"/>
  <c r="F51" i="2"/>
  <c r="L51" i="2"/>
  <c r="J51" i="2"/>
  <c r="G51" i="2"/>
  <c r="E50" i="2"/>
  <c r="G50" i="2"/>
  <c r="D50" i="2"/>
  <c r="F50" i="2"/>
  <c r="H50" i="2"/>
  <c r="L50" i="2"/>
  <c r="K50" i="2"/>
  <c r="J50" i="2"/>
  <c r="I50" i="2"/>
  <c r="E49" i="2"/>
  <c r="L49" i="2"/>
  <c r="D49" i="2"/>
  <c r="F49" i="2"/>
  <c r="H49" i="2"/>
  <c r="K49" i="2"/>
  <c r="J49" i="2"/>
  <c r="I49" i="2"/>
  <c r="E48" i="2"/>
  <c r="D48" i="2"/>
  <c r="F48" i="2"/>
  <c r="H48" i="2"/>
  <c r="J48" i="2"/>
  <c r="G48" i="2"/>
  <c r="E47" i="2"/>
  <c r="G47" i="2"/>
  <c r="D47" i="2"/>
  <c r="F47" i="2"/>
  <c r="H47" i="2"/>
  <c r="J47" i="2"/>
  <c r="I47" i="2"/>
  <c r="E46" i="2"/>
  <c r="D46" i="2"/>
  <c r="G46" i="2"/>
  <c r="E45" i="2"/>
  <c r="D45" i="2"/>
  <c r="H45" i="2"/>
  <c r="F45" i="2"/>
  <c r="J45" i="2"/>
  <c r="Q16" i="2"/>
  <c r="Q15" i="2"/>
  <c r="P16" i="2"/>
  <c r="P15" i="2"/>
  <c r="P12" i="2"/>
  <c r="O16" i="2"/>
  <c r="O15" i="2"/>
  <c r="N16" i="2"/>
  <c r="N15" i="2"/>
  <c r="N12" i="2"/>
  <c r="E16" i="2"/>
  <c r="E15" i="2"/>
  <c r="D16" i="2"/>
  <c r="D15" i="2"/>
  <c r="M16" i="2"/>
  <c r="M15" i="2"/>
  <c r="M12" i="2"/>
  <c r="G6" i="2"/>
  <c r="G7" i="2"/>
  <c r="G5" i="2"/>
  <c r="G4" i="2"/>
  <c r="W6" i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L54" i="2"/>
  <c r="L56" i="2"/>
  <c r="F56" i="2"/>
  <c r="K56" i="2"/>
  <c r="J56" i="2"/>
  <c r="F62" i="2"/>
  <c r="J62" i="2"/>
  <c r="H62" i="2"/>
  <c r="I62" i="2"/>
  <c r="L104" i="2"/>
  <c r="K104" i="2"/>
  <c r="F104" i="2"/>
  <c r="J104" i="2"/>
  <c r="H104" i="2"/>
  <c r="I104" i="2"/>
  <c r="L112" i="2"/>
  <c r="K112" i="2"/>
  <c r="F112" i="2"/>
  <c r="J112" i="2"/>
  <c r="H112" i="2"/>
  <c r="I112" i="2"/>
  <c r="L113" i="2"/>
  <c r="K113" i="2"/>
  <c r="H140" i="2"/>
  <c r="I140" i="2"/>
  <c r="L140" i="2"/>
  <c r="K140" i="2"/>
  <c r="F140" i="2"/>
  <c r="J140" i="2"/>
  <c r="F54" i="2"/>
  <c r="J54" i="2"/>
  <c r="H54" i="2"/>
  <c r="I54" i="2"/>
  <c r="E12" i="2"/>
  <c r="F52" i="2"/>
  <c r="J52" i="2"/>
  <c r="L72" i="2"/>
  <c r="K72" i="2"/>
  <c r="F72" i="2"/>
  <c r="J72" i="2"/>
  <c r="H72" i="2"/>
  <c r="I72" i="2"/>
  <c r="L96" i="2"/>
  <c r="K96" i="2"/>
  <c r="F96" i="2"/>
  <c r="J96" i="2"/>
  <c r="H96" i="2"/>
  <c r="I96" i="2"/>
  <c r="K45" i="2"/>
  <c r="G45" i="2"/>
  <c r="L46" i="2"/>
  <c r="K55" i="2"/>
  <c r="L57" i="2"/>
  <c r="K57" i="2"/>
  <c r="F60" i="2"/>
  <c r="J60" i="2"/>
  <c r="K61" i="2"/>
  <c r="G61" i="2"/>
  <c r="L105" i="2"/>
  <c r="K105" i="2"/>
  <c r="L64" i="2"/>
  <c r="K64" i="2"/>
  <c r="F64" i="2"/>
  <c r="J64" i="2"/>
  <c r="Q12" i="2"/>
  <c r="K54" i="2"/>
  <c r="K63" i="2"/>
  <c r="L65" i="2"/>
  <c r="K65" i="2"/>
  <c r="L73" i="2"/>
  <c r="K73" i="2"/>
  <c r="L81" i="2"/>
  <c r="K81" i="2"/>
  <c r="L89" i="2"/>
  <c r="K89" i="2"/>
  <c r="L97" i="2"/>
  <c r="K97" i="2"/>
  <c r="F102" i="2"/>
  <c r="J102" i="2"/>
  <c r="H102" i="2"/>
  <c r="I102" i="2"/>
  <c r="F110" i="2"/>
  <c r="J110" i="2"/>
  <c r="H110" i="2"/>
  <c r="I110" i="2"/>
  <c r="K122" i="2"/>
  <c r="I122" i="2"/>
  <c r="F122" i="2"/>
  <c r="H122" i="2"/>
  <c r="L127" i="2"/>
  <c r="G127" i="2"/>
  <c r="K127" i="2"/>
  <c r="F133" i="2"/>
  <c r="J133" i="2"/>
  <c r="K133" i="2"/>
  <c r="H133" i="2"/>
  <c r="F46" i="2"/>
  <c r="J46" i="2"/>
  <c r="H46" i="2"/>
  <c r="I46" i="2"/>
  <c r="L80" i="2"/>
  <c r="K80" i="2"/>
  <c r="F80" i="2"/>
  <c r="J80" i="2"/>
  <c r="H80" i="2"/>
  <c r="I80" i="2"/>
  <c r="D12" i="2"/>
  <c r="O12" i="2"/>
  <c r="L45" i="2"/>
  <c r="K46" i="2"/>
  <c r="K47" i="2"/>
  <c r="L48" i="2"/>
  <c r="K48" i="2"/>
  <c r="I52" i="2"/>
  <c r="L55" i="2"/>
  <c r="F70" i="2"/>
  <c r="J70" i="2"/>
  <c r="H70" i="2"/>
  <c r="I70" i="2"/>
  <c r="F78" i="2"/>
  <c r="J78" i="2"/>
  <c r="H78" i="2"/>
  <c r="I78" i="2"/>
  <c r="F86" i="2"/>
  <c r="J86" i="2"/>
  <c r="H86" i="2"/>
  <c r="I86" i="2"/>
  <c r="F94" i="2"/>
  <c r="J94" i="2"/>
  <c r="H94" i="2"/>
  <c r="I94" i="2"/>
  <c r="K103" i="2"/>
  <c r="G103" i="2"/>
  <c r="K111" i="2"/>
  <c r="G111" i="2"/>
  <c r="L118" i="2"/>
  <c r="G118" i="2"/>
  <c r="L88" i="2"/>
  <c r="K88" i="2"/>
  <c r="F88" i="2"/>
  <c r="J88" i="2"/>
  <c r="H88" i="2"/>
  <c r="I88" i="2"/>
  <c r="H124" i="2"/>
  <c r="I124" i="2"/>
  <c r="L124" i="2"/>
  <c r="J124" i="2"/>
  <c r="F124" i="2"/>
  <c r="K52" i="2"/>
  <c r="I64" i="2"/>
  <c r="K71" i="2"/>
  <c r="G71" i="2"/>
  <c r="K79" i="2"/>
  <c r="G79" i="2"/>
  <c r="K87" i="2"/>
  <c r="G87" i="2"/>
  <c r="K95" i="2"/>
  <c r="G95" i="2"/>
  <c r="L137" i="2"/>
  <c r="F137" i="2"/>
  <c r="J137" i="2"/>
  <c r="I137" i="2"/>
  <c r="K126" i="2"/>
  <c r="G126" i="2"/>
  <c r="K53" i="2"/>
  <c r="G53" i="2"/>
  <c r="L47" i="2"/>
  <c r="I48" i="2"/>
  <c r="G49" i="2"/>
  <c r="K60" i="2"/>
  <c r="H134" i="2"/>
  <c r="I134" i="2"/>
  <c r="F134" i="2"/>
  <c r="L134" i="2"/>
  <c r="K51" i="2"/>
  <c r="L52" i="2"/>
  <c r="K59" i="2"/>
  <c r="L60" i="2"/>
  <c r="K67" i="2"/>
  <c r="L68" i="2"/>
  <c r="K75" i="2"/>
  <c r="L76" i="2"/>
  <c r="K83" i="2"/>
  <c r="L84" i="2"/>
  <c r="K91" i="2"/>
  <c r="L92" i="2"/>
  <c r="K99" i="2"/>
  <c r="L100" i="2"/>
  <c r="K107" i="2"/>
  <c r="L108" i="2"/>
  <c r="I113" i="2"/>
  <c r="K115" i="2"/>
  <c r="L116" i="2"/>
  <c r="G119" i="2"/>
  <c r="I121" i="2"/>
  <c r="L99" i="2"/>
  <c r="L107" i="2"/>
  <c r="L115" i="2"/>
  <c r="H119" i="2"/>
  <c r="I119" i="2"/>
  <c r="F125" i="2"/>
  <c r="J125" i="2"/>
  <c r="K128" i="2"/>
  <c r="L138" i="2"/>
  <c r="G138" i="2"/>
  <c r="L125" i="2"/>
  <c r="L128" i="2"/>
  <c r="L129" i="2"/>
  <c r="K129" i="2"/>
  <c r="G69" i="2"/>
  <c r="G77" i="2"/>
  <c r="G85" i="2"/>
  <c r="G93" i="2"/>
  <c r="G101" i="2"/>
  <c r="G109" i="2"/>
  <c r="G117" i="2"/>
  <c r="I118" i="2"/>
  <c r="G120" i="2"/>
  <c r="I129" i="2"/>
  <c r="H132" i="2"/>
  <c r="I132" i="2"/>
  <c r="K138" i="2"/>
  <c r="I45" i="2"/>
  <c r="I53" i="2"/>
  <c r="I61" i="2"/>
  <c r="I69" i="2"/>
  <c r="I77" i="2"/>
  <c r="I85" i="2"/>
  <c r="I93" i="2"/>
  <c r="I101" i="2"/>
  <c r="J129" i="2"/>
  <c r="I51" i="2"/>
  <c r="I59" i="2"/>
  <c r="I67" i="2"/>
  <c r="J68" i="2"/>
  <c r="K69" i="2"/>
  <c r="I75" i="2"/>
  <c r="J76" i="2"/>
  <c r="K77" i="2"/>
  <c r="I83" i="2"/>
  <c r="J84" i="2"/>
  <c r="K85" i="2"/>
  <c r="I91" i="2"/>
  <c r="J92" i="2"/>
  <c r="K93" i="2"/>
  <c r="I99" i="2"/>
  <c r="J100" i="2"/>
  <c r="K101" i="2"/>
  <c r="I107" i="2"/>
  <c r="J108" i="2"/>
  <c r="K109" i="2"/>
  <c r="I115" i="2"/>
  <c r="J116" i="2"/>
  <c r="K117" i="2"/>
  <c r="H121" i="2"/>
  <c r="L122" i="2"/>
  <c r="H125" i="2"/>
  <c r="F127" i="2"/>
  <c r="H127" i="2"/>
  <c r="I127" i="2"/>
  <c r="K134" i="2"/>
  <c r="G134" i="2"/>
  <c r="K141" i="2"/>
  <c r="L142" i="2"/>
  <c r="G146" i="2"/>
  <c r="J148" i="2"/>
  <c r="F148" i="2"/>
  <c r="K149" i="2"/>
  <c r="L150" i="2"/>
  <c r="G154" i="2"/>
  <c r="J156" i="2"/>
  <c r="F156" i="2"/>
  <c r="K157" i="2"/>
  <c r="G162" i="2"/>
  <c r="L180" i="2"/>
  <c r="K180" i="2"/>
  <c r="G180" i="2"/>
  <c r="I183" i="2"/>
  <c r="K187" i="2"/>
  <c r="F187" i="2"/>
  <c r="J187" i="2"/>
  <c r="L187" i="2"/>
  <c r="L141" i="2"/>
  <c r="K148" i="2"/>
  <c r="L149" i="2"/>
  <c r="K156" i="2"/>
  <c r="L157" i="2"/>
  <c r="F165" i="2"/>
  <c r="J165" i="2"/>
  <c r="K191" i="2"/>
  <c r="F191" i="2"/>
  <c r="J191" i="2"/>
  <c r="I145" i="2"/>
  <c r="H145" i="2"/>
  <c r="L148" i="2"/>
  <c r="I153" i="2"/>
  <c r="H153" i="2"/>
  <c r="L156" i="2"/>
  <c r="G160" i="2"/>
  <c r="I161" i="2"/>
  <c r="H161" i="2"/>
  <c r="L165" i="2"/>
  <c r="K175" i="2"/>
  <c r="K179" i="2"/>
  <c r="F179" i="2"/>
  <c r="J179" i="2"/>
  <c r="L179" i="2"/>
  <c r="L191" i="2"/>
  <c r="J145" i="2"/>
  <c r="F145" i="2"/>
  <c r="K146" i="2"/>
  <c r="J153" i="2"/>
  <c r="F153" i="2"/>
  <c r="K154" i="2"/>
  <c r="J161" i="2"/>
  <c r="F161" i="2"/>
  <c r="K162" i="2"/>
  <c r="F164" i="2"/>
  <c r="K183" i="2"/>
  <c r="F183" i="2"/>
  <c r="J183" i="2"/>
  <c r="G184" i="2"/>
  <c r="L184" i="2"/>
  <c r="K184" i="2"/>
  <c r="J120" i="2"/>
  <c r="J128" i="2"/>
  <c r="I135" i="2"/>
  <c r="H135" i="2"/>
  <c r="J136" i="2"/>
  <c r="K137" i="2"/>
  <c r="G142" i="2"/>
  <c r="I143" i="2"/>
  <c r="H143" i="2"/>
  <c r="K145" i="2"/>
  <c r="G150" i="2"/>
  <c r="I151" i="2"/>
  <c r="H151" i="2"/>
  <c r="K153" i="2"/>
  <c r="G158" i="2"/>
  <c r="I159" i="2"/>
  <c r="H159" i="2"/>
  <c r="K161" i="2"/>
  <c r="H166" i="2"/>
  <c r="I166" i="2"/>
  <c r="K168" i="2"/>
  <c r="F171" i="2"/>
  <c r="J171" i="2"/>
  <c r="L171" i="2"/>
  <c r="L183" i="2"/>
  <c r="J135" i="2"/>
  <c r="K136" i="2"/>
  <c r="I142" i="2"/>
  <c r="J143" i="2"/>
  <c r="K144" i="2"/>
  <c r="I150" i="2"/>
  <c r="J151" i="2"/>
  <c r="K152" i="2"/>
  <c r="I158" i="2"/>
  <c r="J159" i="2"/>
  <c r="K160" i="2"/>
  <c r="K166" i="2"/>
  <c r="L173" i="2"/>
  <c r="F173" i="2"/>
  <c r="J173" i="2"/>
  <c r="F175" i="2"/>
  <c r="J175" i="2"/>
  <c r="G176" i="2"/>
  <c r="L176" i="2"/>
  <c r="K176" i="2"/>
  <c r="I187" i="2"/>
  <c r="H164" i="2"/>
  <c r="I164" i="2"/>
  <c r="K172" i="2"/>
  <c r="L188" i="2"/>
  <c r="K188" i="2"/>
  <c r="G188" i="2"/>
  <c r="J141" i="2"/>
  <c r="K142" i="2"/>
  <c r="I148" i="2"/>
  <c r="J149" i="2"/>
  <c r="K150" i="2"/>
  <c r="I156" i="2"/>
  <c r="J157" i="2"/>
  <c r="K158" i="2"/>
  <c r="L164" i="2"/>
  <c r="F167" i="2"/>
  <c r="J167" i="2"/>
  <c r="I173" i="2"/>
  <c r="I179" i="2"/>
  <c r="H187" i="2"/>
  <c r="J177" i="2"/>
  <c r="F177" i="2"/>
  <c r="K178" i="2"/>
  <c r="G183" i="2"/>
  <c r="J185" i="2"/>
  <c r="F185" i="2"/>
  <c r="K186" i="2"/>
  <c r="G191" i="2"/>
  <c r="J193" i="2"/>
  <c r="F193" i="2"/>
  <c r="K194" i="2"/>
  <c r="L195" i="2"/>
  <c r="G199" i="2"/>
  <c r="J201" i="2"/>
  <c r="F201" i="2"/>
  <c r="K202" i="2"/>
  <c r="L203" i="2"/>
  <c r="G207" i="2"/>
  <c r="J209" i="2"/>
  <c r="F209" i="2"/>
  <c r="K210" i="2"/>
  <c r="F215" i="2"/>
  <c r="F242" i="2"/>
  <c r="J242" i="2"/>
  <c r="H242" i="2"/>
  <c r="I242" i="2"/>
  <c r="G284" i="2"/>
  <c r="L284" i="2"/>
  <c r="K284" i="2"/>
  <c r="H199" i="2"/>
  <c r="H207" i="2"/>
  <c r="K212" i="2"/>
  <c r="L265" i="2"/>
  <c r="G265" i="2"/>
  <c r="K265" i="2"/>
  <c r="I174" i="2"/>
  <c r="L177" i="2"/>
  <c r="I182" i="2"/>
  <c r="L185" i="2"/>
  <c r="I190" i="2"/>
  <c r="K192" i="2"/>
  <c r="L193" i="2"/>
  <c r="I198" i="2"/>
  <c r="J199" i="2"/>
  <c r="F199" i="2"/>
  <c r="K200" i="2"/>
  <c r="I206" i="2"/>
  <c r="J207" i="2"/>
  <c r="F207" i="2"/>
  <c r="K208" i="2"/>
  <c r="I215" i="2"/>
  <c r="L231" i="2"/>
  <c r="K231" i="2"/>
  <c r="G232" i="2"/>
  <c r="L232" i="2"/>
  <c r="L267" i="2"/>
  <c r="F267" i="2"/>
  <c r="J267" i="2"/>
  <c r="H267" i="2"/>
  <c r="G268" i="2"/>
  <c r="L268" i="2"/>
  <c r="K268" i="2"/>
  <c r="L272" i="2"/>
  <c r="K272" i="2"/>
  <c r="G272" i="2"/>
  <c r="L275" i="2"/>
  <c r="F275" i="2"/>
  <c r="J275" i="2"/>
  <c r="H275" i="2"/>
  <c r="I275" i="2"/>
  <c r="G276" i="2"/>
  <c r="L276" i="2"/>
  <c r="K276" i="2"/>
  <c r="L192" i="2"/>
  <c r="G196" i="2"/>
  <c r="L200" i="2"/>
  <c r="G204" i="2"/>
  <c r="L208" i="2"/>
  <c r="G211" i="2"/>
  <c r="H216" i="2"/>
  <c r="I216" i="2"/>
  <c r="F218" i="2"/>
  <c r="J218" i="2"/>
  <c r="H218" i="2"/>
  <c r="I218" i="2"/>
  <c r="F219" i="2"/>
  <c r="J219" i="2"/>
  <c r="L239" i="2"/>
  <c r="K239" i="2"/>
  <c r="G240" i="2"/>
  <c r="L240" i="2"/>
  <c r="L264" i="2"/>
  <c r="K264" i="2"/>
  <c r="G264" i="2"/>
  <c r="I172" i="2"/>
  <c r="K174" i="2"/>
  <c r="I180" i="2"/>
  <c r="J181" i="2"/>
  <c r="F181" i="2"/>
  <c r="K182" i="2"/>
  <c r="I188" i="2"/>
  <c r="J189" i="2"/>
  <c r="F189" i="2"/>
  <c r="K190" i="2"/>
  <c r="I196" i="2"/>
  <c r="J197" i="2"/>
  <c r="F197" i="2"/>
  <c r="K198" i="2"/>
  <c r="I204" i="2"/>
  <c r="J205" i="2"/>
  <c r="F205" i="2"/>
  <c r="K206" i="2"/>
  <c r="F211" i="2"/>
  <c r="J211" i="2"/>
  <c r="K215" i="2"/>
  <c r="G216" i="2"/>
  <c r="L216" i="2"/>
  <c r="L219" i="2"/>
  <c r="K219" i="2"/>
  <c r="L220" i="2"/>
  <c r="K220" i="2"/>
  <c r="G220" i="2"/>
  <c r="H224" i="2"/>
  <c r="I224" i="2"/>
  <c r="F226" i="2"/>
  <c r="J226" i="2"/>
  <c r="H226" i="2"/>
  <c r="I226" i="2"/>
  <c r="F227" i="2"/>
  <c r="J227" i="2"/>
  <c r="L242" i="2"/>
  <c r="F303" i="2"/>
  <c r="J303" i="2"/>
  <c r="H303" i="2"/>
  <c r="I303" i="2"/>
  <c r="G224" i="2"/>
  <c r="L224" i="2"/>
  <c r="L227" i="2"/>
  <c r="K227" i="2"/>
  <c r="L228" i="2"/>
  <c r="K228" i="2"/>
  <c r="G228" i="2"/>
  <c r="F235" i="2"/>
  <c r="J235" i="2"/>
  <c r="L341" i="2"/>
  <c r="K341" i="2"/>
  <c r="G341" i="2"/>
  <c r="J195" i="2"/>
  <c r="F195" i="2"/>
  <c r="K196" i="2"/>
  <c r="J203" i="2"/>
  <c r="F203" i="2"/>
  <c r="K204" i="2"/>
  <c r="I210" i="2"/>
  <c r="H210" i="2"/>
  <c r="G212" i="2"/>
  <c r="K216" i="2"/>
  <c r="L218" i="2"/>
  <c r="I219" i="2"/>
  <c r="K225" i="2"/>
  <c r="G227" i="2"/>
  <c r="L235" i="2"/>
  <c r="K235" i="2"/>
  <c r="G235" i="2"/>
  <c r="L236" i="2"/>
  <c r="K236" i="2"/>
  <c r="G236" i="2"/>
  <c r="I239" i="2"/>
  <c r="K240" i="2"/>
  <c r="F243" i="2"/>
  <c r="J243" i="2"/>
  <c r="G249" i="2"/>
  <c r="L249" i="2"/>
  <c r="K249" i="2"/>
  <c r="L257" i="2"/>
  <c r="G257" i="2"/>
  <c r="I177" i="2"/>
  <c r="I185" i="2"/>
  <c r="I193" i="2"/>
  <c r="I201" i="2"/>
  <c r="J210" i="2"/>
  <c r="K224" i="2"/>
  <c r="L225" i="2"/>
  <c r="F234" i="2"/>
  <c r="J234" i="2"/>
  <c r="H234" i="2"/>
  <c r="I234" i="2"/>
  <c r="J239" i="2"/>
  <c r="L243" i="2"/>
  <c r="K243" i="2"/>
  <c r="G243" i="2"/>
  <c r="L244" i="2"/>
  <c r="K244" i="2"/>
  <c r="G244" i="2"/>
  <c r="K292" i="2"/>
  <c r="I292" i="2"/>
  <c r="F292" i="2"/>
  <c r="H292" i="2"/>
  <c r="J292" i="2"/>
  <c r="F259" i="2"/>
  <c r="J259" i="2"/>
  <c r="L283" i="2"/>
  <c r="F283" i="2"/>
  <c r="J283" i="2"/>
  <c r="K247" i="2"/>
  <c r="G252" i="2"/>
  <c r="L252" i="2"/>
  <c r="K252" i="2"/>
  <c r="G253" i="2"/>
  <c r="L253" i="2"/>
  <c r="G260" i="2"/>
  <c r="L260" i="2"/>
  <c r="K260" i="2"/>
  <c r="K253" i="2"/>
  <c r="F255" i="2"/>
  <c r="J255" i="2"/>
  <c r="L259" i="2"/>
  <c r="G261" i="2"/>
  <c r="L261" i="2"/>
  <c r="L300" i="2"/>
  <c r="G300" i="2"/>
  <c r="K300" i="2"/>
  <c r="J328" i="2"/>
  <c r="F328" i="2"/>
  <c r="I328" i="2"/>
  <c r="H328" i="2"/>
  <c r="L328" i="2"/>
  <c r="K328" i="2"/>
  <c r="I217" i="2"/>
  <c r="H217" i="2"/>
  <c r="I225" i="2"/>
  <c r="H225" i="2"/>
  <c r="I233" i="2"/>
  <c r="H233" i="2"/>
  <c r="I241" i="2"/>
  <c r="H241" i="2"/>
  <c r="L248" i="2"/>
  <c r="G248" i="2"/>
  <c r="L256" i="2"/>
  <c r="K256" i="2"/>
  <c r="G256" i="2"/>
  <c r="L271" i="2"/>
  <c r="F271" i="2"/>
  <c r="J271" i="2"/>
  <c r="L279" i="2"/>
  <c r="F279" i="2"/>
  <c r="J279" i="2"/>
  <c r="L280" i="2"/>
  <c r="K280" i="2"/>
  <c r="G280" i="2"/>
  <c r="L287" i="2"/>
  <c r="F287" i="2"/>
  <c r="J287" i="2"/>
  <c r="L288" i="2"/>
  <c r="K288" i="2"/>
  <c r="G288" i="2"/>
  <c r="G296" i="2"/>
  <c r="L296" i="2"/>
  <c r="K296" i="2"/>
  <c r="L338" i="2"/>
  <c r="H338" i="2"/>
  <c r="I338" i="2"/>
  <c r="K338" i="2"/>
  <c r="J338" i="2"/>
  <c r="F338" i="2"/>
  <c r="J217" i="2"/>
  <c r="K218" i="2"/>
  <c r="J225" i="2"/>
  <c r="K226" i="2"/>
  <c r="I232" i="2"/>
  <c r="J233" i="2"/>
  <c r="K234" i="2"/>
  <c r="I240" i="2"/>
  <c r="J241" i="2"/>
  <c r="K242" i="2"/>
  <c r="G247" i="2"/>
  <c r="F250" i="2"/>
  <c r="J250" i="2"/>
  <c r="F263" i="2"/>
  <c r="J263" i="2"/>
  <c r="I283" i="2"/>
  <c r="L299" i="2"/>
  <c r="I299" i="2"/>
  <c r="F299" i="2"/>
  <c r="H299" i="2"/>
  <c r="H258" i="2"/>
  <c r="I266" i="2"/>
  <c r="H266" i="2"/>
  <c r="L269" i="2"/>
  <c r="G273" i="2"/>
  <c r="I274" i="2"/>
  <c r="H274" i="2"/>
  <c r="L277" i="2"/>
  <c r="G281" i="2"/>
  <c r="I282" i="2"/>
  <c r="H282" i="2"/>
  <c r="L285" i="2"/>
  <c r="G289" i="2"/>
  <c r="I290" i="2"/>
  <c r="H290" i="2"/>
  <c r="L316" i="2"/>
  <c r="K316" i="2"/>
  <c r="G316" i="2"/>
  <c r="L324" i="2"/>
  <c r="K324" i="2"/>
  <c r="G324" i="2"/>
  <c r="F336" i="2"/>
  <c r="J336" i="2"/>
  <c r="H336" i="2"/>
  <c r="I336" i="2"/>
  <c r="K37" i="2"/>
  <c r="G37" i="2"/>
  <c r="L37" i="2"/>
  <c r="K251" i="2"/>
  <c r="J258" i="2"/>
  <c r="K259" i="2"/>
  <c r="J266" i="2"/>
  <c r="K267" i="2"/>
  <c r="J274" i="2"/>
  <c r="K275" i="2"/>
  <c r="J282" i="2"/>
  <c r="K283" i="2"/>
  <c r="J290" i="2"/>
  <c r="L291" i="2"/>
  <c r="K291" i="2"/>
  <c r="G339" i="2"/>
  <c r="L339" i="2"/>
  <c r="I12" i="2"/>
  <c r="I272" i="2"/>
  <c r="K294" i="2"/>
  <c r="F294" i="2"/>
  <c r="J294" i="2"/>
  <c r="F315" i="2"/>
  <c r="J315" i="2"/>
  <c r="F323" i="2"/>
  <c r="J323" i="2"/>
  <c r="C12" i="2"/>
  <c r="H254" i="2"/>
  <c r="H262" i="2"/>
  <c r="L292" i="2"/>
  <c r="G292" i="2"/>
  <c r="L294" i="2"/>
  <c r="F298" i="2"/>
  <c r="J298" i="2"/>
  <c r="G303" i="2"/>
  <c r="L303" i="2"/>
  <c r="K303" i="2"/>
  <c r="G304" i="2"/>
  <c r="L304" i="2"/>
  <c r="K304" i="2"/>
  <c r="L308" i="2"/>
  <c r="G308" i="2"/>
  <c r="F311" i="2"/>
  <c r="J311" i="2"/>
  <c r="H330" i="2"/>
  <c r="I330" i="2"/>
  <c r="J330" i="2"/>
  <c r="F330" i="2"/>
  <c r="L330" i="2"/>
  <c r="I253" i="2"/>
  <c r="J254" i="2"/>
  <c r="K255" i="2"/>
  <c r="J262" i="2"/>
  <c r="K263" i="2"/>
  <c r="J270" i="2"/>
  <c r="K271" i="2"/>
  <c r="J278" i="2"/>
  <c r="K279" i="2"/>
  <c r="J286" i="2"/>
  <c r="K287" i="2"/>
  <c r="L295" i="2"/>
  <c r="K295" i="2"/>
  <c r="K298" i="2"/>
  <c r="K302" i="2"/>
  <c r="F302" i="2"/>
  <c r="J302" i="2"/>
  <c r="H302" i="2"/>
  <c r="I302" i="2"/>
  <c r="L307" i="2"/>
  <c r="G311" i="2"/>
  <c r="L311" i="2"/>
  <c r="K311" i="2"/>
  <c r="G312" i="2"/>
  <c r="L312" i="2"/>
  <c r="K312" i="2"/>
  <c r="F319" i="2"/>
  <c r="J319" i="2"/>
  <c r="G320" i="2"/>
  <c r="L320" i="2"/>
  <c r="K320" i="2"/>
  <c r="H12" i="2"/>
  <c r="I284" i="2"/>
  <c r="K310" i="2"/>
  <c r="F310" i="2"/>
  <c r="J310" i="2"/>
  <c r="H310" i="2"/>
  <c r="I310" i="2"/>
  <c r="H333" i="2"/>
  <c r="I333" i="2"/>
  <c r="F333" i="2"/>
  <c r="J333" i="2"/>
  <c r="I318" i="2"/>
  <c r="H318" i="2"/>
  <c r="I326" i="2"/>
  <c r="H326" i="2"/>
  <c r="L333" i="2"/>
  <c r="L336" i="2"/>
  <c r="G41" i="2"/>
  <c r="L41" i="2"/>
  <c r="K41" i="2"/>
  <c r="J318" i="2"/>
  <c r="F318" i="2"/>
  <c r="K319" i="2"/>
  <c r="J326" i="2"/>
  <c r="F326" i="2"/>
  <c r="G331" i="2"/>
  <c r="K333" i="2"/>
  <c r="K336" i="2"/>
  <c r="J340" i="2"/>
  <c r="J12" i="2"/>
  <c r="G299" i="2"/>
  <c r="I300" i="2"/>
  <c r="G307" i="2"/>
  <c r="I308" i="2"/>
  <c r="G315" i="2"/>
  <c r="I316" i="2"/>
  <c r="L319" i="2"/>
  <c r="G323" i="2"/>
  <c r="I324" i="2"/>
  <c r="K337" i="2"/>
  <c r="G337" i="2"/>
  <c r="L340" i="2"/>
  <c r="H341" i="2"/>
  <c r="I341" i="2"/>
  <c r="G28" i="1"/>
  <c r="K28" i="1"/>
  <c r="K27" i="1"/>
  <c r="G22" i="1"/>
  <c r="K22" i="1"/>
  <c r="I297" i="2"/>
  <c r="K299" i="2"/>
  <c r="I305" i="2"/>
  <c r="J306" i="2"/>
  <c r="F306" i="2"/>
  <c r="K307" i="2"/>
  <c r="I313" i="2"/>
  <c r="J314" i="2"/>
  <c r="F314" i="2"/>
  <c r="K315" i="2"/>
  <c r="I321" i="2"/>
  <c r="J322" i="2"/>
  <c r="F322" i="2"/>
  <c r="K323" i="2"/>
  <c r="K335" i="2"/>
  <c r="H335" i="2"/>
  <c r="I335" i="2"/>
  <c r="H340" i="2"/>
  <c r="K12" i="2"/>
  <c r="K29" i="2"/>
  <c r="G29" i="2"/>
  <c r="G26" i="1"/>
  <c r="K26" i="1"/>
  <c r="K342" i="2"/>
  <c r="G33" i="2"/>
  <c r="L33" i="2"/>
  <c r="K33" i="2"/>
  <c r="G30" i="1"/>
  <c r="K30" i="1"/>
  <c r="F2" i="1"/>
  <c r="G41" i="1"/>
  <c r="K41" i="1"/>
  <c r="E39" i="1"/>
  <c r="F39" i="1"/>
  <c r="E48" i="1"/>
  <c r="F48" i="1"/>
  <c r="K25" i="2"/>
  <c r="H41" i="2"/>
  <c r="H33" i="2"/>
  <c r="H25" i="2"/>
  <c r="K21" i="2"/>
  <c r="E47" i="1"/>
  <c r="F47" i="1"/>
  <c r="J331" i="2"/>
  <c r="K332" i="2"/>
  <c r="J339" i="2"/>
  <c r="K340" i="2"/>
  <c r="L25" i="2"/>
  <c r="G21" i="2"/>
  <c r="F37" i="2"/>
  <c r="F29" i="2"/>
  <c r="G38" i="1"/>
  <c r="K38" i="1"/>
  <c r="E45" i="1"/>
  <c r="F45" i="1"/>
  <c r="E44" i="1"/>
  <c r="F44" i="1"/>
  <c r="U45" i="1"/>
  <c r="G43" i="1"/>
  <c r="E40" i="1"/>
  <c r="F40" i="1"/>
  <c r="G48" i="1"/>
  <c r="L48" i="1"/>
  <c r="G49" i="1"/>
  <c r="L49" i="1"/>
  <c r="E38" i="1"/>
  <c r="F38" i="1"/>
  <c r="E42" i="1"/>
  <c r="F42" i="1"/>
  <c r="G39" i="1"/>
  <c r="K39" i="1"/>
  <c r="J42" i="2"/>
  <c r="J34" i="2"/>
  <c r="J26" i="2"/>
  <c r="G37" i="1"/>
  <c r="L37" i="1"/>
  <c r="E43" i="1"/>
  <c r="F43" i="1"/>
  <c r="E46" i="1"/>
  <c r="F46" i="1"/>
  <c r="G40" i="1"/>
  <c r="K40" i="1"/>
  <c r="L43" i="1"/>
  <c r="E29" i="3"/>
  <c r="E27" i="3"/>
  <c r="U42" i="1"/>
  <c r="G46" i="1"/>
  <c r="K46" i="1"/>
  <c r="G44" i="1"/>
  <c r="G47" i="1"/>
  <c r="L47" i="1"/>
  <c r="L44" i="1"/>
  <c r="G18" i="2"/>
  <c r="P26" i="1" l="1"/>
  <c r="R26" i="1" s="1"/>
  <c r="T26" i="1" s="1"/>
  <c r="W14" i="1"/>
  <c r="P55" i="1"/>
  <c r="G55" i="1"/>
  <c r="K55" i="1" s="1"/>
  <c r="P43" i="1"/>
  <c r="R43" i="1" s="1"/>
  <c r="T43" i="1" s="1"/>
  <c r="P45" i="1"/>
  <c r="R45" i="1" s="1"/>
  <c r="T45" i="1" s="1"/>
  <c r="P39" i="1"/>
  <c r="R39" i="1" s="1"/>
  <c r="T39" i="1" s="1"/>
  <c r="W15" i="1"/>
  <c r="W7" i="1"/>
  <c r="P13" i="2"/>
  <c r="P29" i="1"/>
  <c r="R29" i="1" s="1"/>
  <c r="T29" i="1" s="1"/>
  <c r="P42" i="1"/>
  <c r="R42" i="1" s="1"/>
  <c r="T42" i="1" s="1"/>
  <c r="W20" i="1"/>
  <c r="W13" i="1"/>
  <c r="W5" i="1"/>
  <c r="M13" i="2"/>
  <c r="P36" i="1"/>
  <c r="R36" i="1" s="1"/>
  <c r="T36" i="1" s="1"/>
  <c r="P25" i="1"/>
  <c r="R25" i="1" s="1"/>
  <c r="T25" i="1" s="1"/>
  <c r="W23" i="1"/>
  <c r="W30" i="1"/>
  <c r="P44" i="1"/>
  <c r="R44" i="1" s="1"/>
  <c r="T44" i="1" s="1"/>
  <c r="W19" i="1"/>
  <c r="W12" i="1"/>
  <c r="W4" i="1"/>
  <c r="P34" i="1"/>
  <c r="R34" i="1" s="1"/>
  <c r="T34" i="1" s="1"/>
  <c r="W22" i="1"/>
  <c r="W29" i="1"/>
  <c r="P40" i="1"/>
  <c r="R40" i="1" s="1"/>
  <c r="T40" i="1" s="1"/>
  <c r="W18" i="1"/>
  <c r="W11" i="1"/>
  <c r="W3" i="1"/>
  <c r="W21" i="1"/>
  <c r="W28" i="1"/>
  <c r="P38" i="1"/>
  <c r="R38" i="1" s="1"/>
  <c r="T38" i="1" s="1"/>
  <c r="P46" i="1"/>
  <c r="R46" i="1" s="1"/>
  <c r="T46" i="1" s="1"/>
  <c r="P47" i="1"/>
  <c r="R47" i="1" s="1"/>
  <c r="T47" i="1" s="1"/>
  <c r="P48" i="1"/>
  <c r="R48" i="1" s="1"/>
  <c r="T48" i="1" s="1"/>
  <c r="W17" i="1"/>
  <c r="W10" i="1"/>
  <c r="W2" i="1"/>
  <c r="P35" i="1"/>
  <c r="R35" i="1" s="1"/>
  <c r="T35" i="1" s="1"/>
  <c r="P24" i="1"/>
  <c r="R24" i="1" s="1"/>
  <c r="T24" i="1" s="1"/>
  <c r="W24" i="1"/>
  <c r="W27" i="1"/>
  <c r="W31" i="1"/>
  <c r="P33" i="1"/>
  <c r="R33" i="1" s="1"/>
  <c r="T33" i="1" s="1"/>
  <c r="P49" i="1"/>
  <c r="R49" i="1" s="1"/>
  <c r="T49" i="1" s="1"/>
  <c r="W9" i="1"/>
  <c r="P32" i="1"/>
  <c r="R32" i="1" s="1"/>
  <c r="T32" i="1" s="1"/>
  <c r="P23" i="1"/>
  <c r="R23" i="1" s="1"/>
  <c r="T23" i="1" s="1"/>
  <c r="W25" i="1"/>
  <c r="W26" i="1"/>
  <c r="P30" i="1"/>
  <c r="R30" i="1" s="1"/>
  <c r="T30" i="1" s="1"/>
  <c r="P22" i="1"/>
  <c r="R22" i="1" s="1"/>
  <c r="T22" i="1" s="1"/>
  <c r="P28" i="1"/>
  <c r="R28" i="1" s="1"/>
  <c r="T28" i="1" s="1"/>
  <c r="W16" i="1"/>
  <c r="W8" i="1"/>
  <c r="P31" i="1"/>
  <c r="R31" i="1" s="1"/>
  <c r="T31" i="1" s="1"/>
  <c r="P21" i="1"/>
  <c r="R21" i="1" s="1"/>
  <c r="T21" i="1" s="1"/>
  <c r="P53" i="1"/>
  <c r="G52" i="1"/>
  <c r="K52" i="1" s="1"/>
  <c r="P52" i="1"/>
  <c r="R52" i="1" s="1"/>
  <c r="T52" i="1" s="1"/>
  <c r="P54" i="1"/>
  <c r="G54" i="1"/>
  <c r="K54" i="1" s="1"/>
  <c r="G51" i="1"/>
  <c r="K51" i="1" s="1"/>
  <c r="P51" i="1"/>
  <c r="R51" i="1" s="1"/>
  <c r="T51" i="1" s="1"/>
  <c r="R53" i="1"/>
  <c r="T53" i="1" s="1"/>
  <c r="G50" i="1"/>
  <c r="P50" i="1"/>
  <c r="D15" i="1"/>
  <c r="C19" i="1" s="1"/>
  <c r="D16" i="1"/>
  <c r="D19" i="1" s="1"/>
  <c r="H21" i="2"/>
  <c r="J21" i="2"/>
  <c r="L21" i="2"/>
  <c r="I21" i="2"/>
  <c r="F21" i="2"/>
  <c r="K13" i="2"/>
  <c r="J13" i="2"/>
  <c r="D13" i="2"/>
  <c r="Q13" i="2"/>
  <c r="I13" i="2"/>
  <c r="H13" i="2"/>
  <c r="F13" i="2"/>
  <c r="E13" i="2"/>
  <c r="C13" i="2"/>
  <c r="N13" i="2"/>
  <c r="B15" i="2"/>
  <c r="L13" i="2"/>
  <c r="O13" i="2"/>
  <c r="P37" i="1"/>
  <c r="R37" i="1" s="1"/>
  <c r="T37" i="1" s="1"/>
  <c r="I18" i="2"/>
  <c r="C12" i="1"/>
  <c r="H18" i="2"/>
  <c r="L18" i="2"/>
  <c r="C11" i="1"/>
  <c r="F18" i="2"/>
  <c r="J18" i="2"/>
  <c r="K18" i="2"/>
  <c r="C18" i="2"/>
  <c r="D18" i="2"/>
  <c r="O55" i="1" l="1"/>
  <c r="R55" i="1"/>
  <c r="T55" i="1" s="1"/>
  <c r="C16" i="1"/>
  <c r="D18" i="1" s="1"/>
  <c r="O54" i="1"/>
  <c r="O52" i="1"/>
  <c r="O50" i="1"/>
  <c r="O51" i="1"/>
  <c r="O53" i="1"/>
  <c r="O35" i="1"/>
  <c r="O40" i="1"/>
  <c r="C15" i="1"/>
  <c r="C18" i="1" s="1"/>
  <c r="O34" i="1"/>
  <c r="O42" i="1"/>
  <c r="O49" i="1"/>
  <c r="O41" i="1"/>
  <c r="O31" i="1"/>
  <c r="O45" i="1"/>
  <c r="O43" i="1"/>
  <c r="O47" i="1"/>
  <c r="O32" i="1"/>
  <c r="O36" i="1"/>
  <c r="O33" i="1"/>
  <c r="O38" i="1"/>
  <c r="O44" i="1"/>
  <c r="O39" i="1"/>
  <c r="O46" i="1"/>
  <c r="O48" i="1"/>
  <c r="O37" i="1"/>
  <c r="K50" i="1"/>
  <c r="R54" i="1"/>
  <c r="T54" i="1" s="1"/>
  <c r="R50" i="1"/>
  <c r="T50" i="1" s="1"/>
  <c r="E14" i="1" s="1"/>
  <c r="O4" i="2"/>
  <c r="O5" i="2"/>
  <c r="O6" i="2"/>
  <c r="O3" i="2"/>
  <c r="O2" i="2"/>
  <c r="O1" i="2"/>
  <c r="E18" i="2"/>
  <c r="F18" i="1" l="1"/>
  <c r="F19" i="1" s="1"/>
  <c r="O331" i="2"/>
  <c r="O318" i="2"/>
  <c r="O313" i="2"/>
  <c r="O342" i="2"/>
  <c r="O273" i="2"/>
  <c r="O258" i="2"/>
  <c r="O285" i="2"/>
  <c r="O270" i="2"/>
  <c r="O271" i="2"/>
  <c r="O229" i="2"/>
  <c r="O222" i="2"/>
  <c r="O241" i="2"/>
  <c r="O242" i="2"/>
  <c r="O211" i="2"/>
  <c r="O232" i="2"/>
  <c r="O192" i="2"/>
  <c r="O235" i="2"/>
  <c r="O203" i="2"/>
  <c r="O227" i="2"/>
  <c r="O228" i="2"/>
  <c r="O173" i="2"/>
  <c r="O121" i="2"/>
  <c r="O147" i="2"/>
  <c r="O124" i="2"/>
  <c r="O142" i="2"/>
  <c r="O152" i="2"/>
  <c r="O72" i="2"/>
  <c r="O125" i="2"/>
  <c r="O66" i="2"/>
  <c r="O115" i="2"/>
  <c r="O51" i="2"/>
  <c r="O100" i="2"/>
  <c r="O133" i="2"/>
  <c r="O130" i="2"/>
  <c r="O70" i="2"/>
  <c r="O97" i="2"/>
  <c r="O26" i="2"/>
  <c r="O31" i="2"/>
  <c r="O126" i="2"/>
  <c r="O111" i="2"/>
  <c r="O338" i="2"/>
  <c r="O325" i="2"/>
  <c r="O310" i="2"/>
  <c r="O330" i="2"/>
  <c r="O317" i="2"/>
  <c r="O302" i="2"/>
  <c r="O297" i="2"/>
  <c r="O315" i="2"/>
  <c r="O324" i="2"/>
  <c r="O283" i="2"/>
  <c r="O269" i="2"/>
  <c r="O254" i="2"/>
  <c r="O255" i="2"/>
  <c r="O213" i="2"/>
  <c r="O284" i="2"/>
  <c r="O300" i="2"/>
  <c r="O226" i="2"/>
  <c r="O198" i="2"/>
  <c r="O199" i="2"/>
  <c r="O209" i="2"/>
  <c r="O202" i="2"/>
  <c r="O187" i="2"/>
  <c r="O204" i="2"/>
  <c r="O219" i="2"/>
  <c r="O166" i="2"/>
  <c r="O162" i="2"/>
  <c r="O131" i="2"/>
  <c r="O157" i="2"/>
  <c r="O172" i="2"/>
  <c r="O136" i="2"/>
  <c r="O56" i="2"/>
  <c r="O114" i="2"/>
  <c r="O50" i="2"/>
  <c r="O99" i="2"/>
  <c r="O29" i="2"/>
  <c r="O84" i="2"/>
  <c r="O109" i="2"/>
  <c r="O118" i="2"/>
  <c r="O54" i="2"/>
  <c r="O81" i="2"/>
  <c r="O57" i="2"/>
  <c r="O340" i="2"/>
  <c r="O309" i="2"/>
  <c r="O294" i="2"/>
  <c r="O339" i="2"/>
  <c r="O307" i="2"/>
  <c r="O316" i="2"/>
  <c r="O275" i="2"/>
  <c r="O320" i="2"/>
  <c r="O312" i="2"/>
  <c r="O261" i="2"/>
  <c r="O253" i="2"/>
  <c r="O239" i="2"/>
  <c r="O291" i="2"/>
  <c r="O218" i="2"/>
  <c r="O190" i="2"/>
  <c r="O191" i="2"/>
  <c r="O201" i="2"/>
  <c r="O194" i="2"/>
  <c r="O179" i="2"/>
  <c r="O196" i="2"/>
  <c r="O216" i="2"/>
  <c r="O161" i="2"/>
  <c r="O154" i="2"/>
  <c r="O165" i="2"/>
  <c r="O149" i="2"/>
  <c r="O164" i="2"/>
  <c r="O112" i="2"/>
  <c r="O48" i="2"/>
  <c r="O106" i="2"/>
  <c r="O40" i="2"/>
  <c r="O91" i="2"/>
  <c r="O141" i="2"/>
  <c r="O76" i="2"/>
  <c r="O101" i="2"/>
  <c r="O110" i="2"/>
  <c r="O46" i="2"/>
  <c r="O73" i="2"/>
  <c r="O55" i="2"/>
  <c r="O335" i="2"/>
  <c r="O334" i="2"/>
  <c r="O319" i="2"/>
  <c r="O314" i="2"/>
  <c r="O292" i="2"/>
  <c r="O282" i="2"/>
  <c r="O259" i="2"/>
  <c r="O296" i="2"/>
  <c r="O295" i="2"/>
  <c r="O252" i="2"/>
  <c r="O246" i="2"/>
  <c r="O223" i="2"/>
  <c r="O280" i="2"/>
  <c r="O240" i="2"/>
  <c r="O276" i="2"/>
  <c r="O175" i="2"/>
  <c r="O185" i="2"/>
  <c r="O178" i="2"/>
  <c r="O163" i="2"/>
  <c r="O264" i="2"/>
  <c r="O197" i="2"/>
  <c r="O145" i="2"/>
  <c r="O180" i="2"/>
  <c r="O148" i="2"/>
  <c r="O167" i="2"/>
  <c r="O151" i="2"/>
  <c r="O96" i="2"/>
  <c r="O30" i="2"/>
  <c r="O90" i="2"/>
  <c r="O24" i="2"/>
  <c r="O75" i="2"/>
  <c r="O127" i="2"/>
  <c r="O60" i="2"/>
  <c r="O85" i="2"/>
  <c r="O94" i="2"/>
  <c r="O36" i="2"/>
  <c r="O63" i="2"/>
  <c r="O39" i="2"/>
  <c r="O113" i="2"/>
  <c r="O43" i="2"/>
  <c r="O328" i="2"/>
  <c r="O289" i="2"/>
  <c r="O311" i="2"/>
  <c r="O287" i="2"/>
  <c r="O238" i="2"/>
  <c r="O257" i="2"/>
  <c r="O268" i="2"/>
  <c r="O177" i="2"/>
  <c r="O249" i="2"/>
  <c r="O189" i="2"/>
  <c r="O168" i="2"/>
  <c r="O158" i="2"/>
  <c r="O88" i="2"/>
  <c r="O82" i="2"/>
  <c r="O67" i="2"/>
  <c r="O52" i="2"/>
  <c r="O86" i="2"/>
  <c r="O61" i="2"/>
  <c r="O47" i="2"/>
  <c r="O49" i="2"/>
  <c r="O332" i="2"/>
  <c r="O321" i="2"/>
  <c r="O281" i="2"/>
  <c r="O293" i="2"/>
  <c r="O279" i="2"/>
  <c r="O230" i="2"/>
  <c r="O256" i="2"/>
  <c r="O265" i="2"/>
  <c r="O169" i="2"/>
  <c r="O236" i="2"/>
  <c r="O181" i="2"/>
  <c r="O155" i="2"/>
  <c r="O150" i="2"/>
  <c r="O80" i="2"/>
  <c r="O74" i="2"/>
  <c r="O59" i="2"/>
  <c r="O135" i="2"/>
  <c r="O78" i="2"/>
  <c r="O42" i="2"/>
  <c r="O27" i="2"/>
  <c r="O71" i="2"/>
  <c r="O327" i="2"/>
  <c r="O305" i="2"/>
  <c r="O333" i="2"/>
  <c r="O277" i="2"/>
  <c r="O263" i="2"/>
  <c r="O214" i="2"/>
  <c r="O234" i="2"/>
  <c r="O207" i="2"/>
  <c r="O210" i="2"/>
  <c r="O224" i="2"/>
  <c r="O184" i="2"/>
  <c r="O139" i="2"/>
  <c r="O176" i="2"/>
  <c r="O64" i="2"/>
  <c r="O58" i="2"/>
  <c r="O37" i="2"/>
  <c r="O117" i="2"/>
  <c r="O62" i="2"/>
  <c r="O21" i="2"/>
  <c r="O41" i="2"/>
  <c r="O103" i="2"/>
  <c r="O341" i="2"/>
  <c r="O322" i="2"/>
  <c r="O290" i="2"/>
  <c r="O303" i="2"/>
  <c r="O260" i="2"/>
  <c r="O231" i="2"/>
  <c r="O272" i="2"/>
  <c r="O183" i="2"/>
  <c r="O186" i="2"/>
  <c r="O304" i="2"/>
  <c r="O153" i="2"/>
  <c r="O156" i="2"/>
  <c r="O159" i="2"/>
  <c r="O38" i="2"/>
  <c r="O32" i="2"/>
  <c r="O134" i="2"/>
  <c r="O93" i="2"/>
  <c r="O44" i="2"/>
  <c r="O53" i="2"/>
  <c r="O25" i="2"/>
  <c r="O33" i="2"/>
  <c r="O301" i="2"/>
  <c r="O306" i="2"/>
  <c r="O274" i="2"/>
  <c r="O286" i="2"/>
  <c r="O245" i="2"/>
  <c r="O215" i="2"/>
  <c r="O220" i="2"/>
  <c r="O208" i="2"/>
  <c r="O244" i="2"/>
  <c r="O248" i="2"/>
  <c r="O137" i="2"/>
  <c r="O140" i="2"/>
  <c r="O143" i="2"/>
  <c r="O22" i="2"/>
  <c r="O128" i="2"/>
  <c r="O116" i="2"/>
  <c r="O77" i="2"/>
  <c r="O28" i="2"/>
  <c r="O105" i="2"/>
  <c r="O35" i="2"/>
  <c r="O329" i="2"/>
  <c r="O298" i="2"/>
  <c r="O266" i="2"/>
  <c r="O278" i="2"/>
  <c r="O237" i="2"/>
  <c r="O336" i="2"/>
  <c r="O217" i="2"/>
  <c r="O200" i="2"/>
  <c r="O212" i="2"/>
  <c r="O247" i="2"/>
  <c r="O129" i="2"/>
  <c r="O132" i="2"/>
  <c r="O160" i="2"/>
  <c r="O138" i="2"/>
  <c r="O123" i="2"/>
  <c r="O108" i="2"/>
  <c r="O69" i="2"/>
  <c r="O120" i="2"/>
  <c r="O45" i="2"/>
  <c r="O34" i="2"/>
  <c r="O323" i="2"/>
  <c r="O233" i="2"/>
  <c r="O225" i="2"/>
  <c r="O119" i="2"/>
  <c r="O89" i="2"/>
  <c r="O299" i="2"/>
  <c r="O288" i="2"/>
  <c r="O205" i="2"/>
  <c r="O98" i="2"/>
  <c r="O65" i="2"/>
  <c r="O250" i="2"/>
  <c r="O206" i="2"/>
  <c r="O170" i="2"/>
  <c r="O107" i="2"/>
  <c r="O79" i="2"/>
  <c r="O267" i="2"/>
  <c r="O182" i="2"/>
  <c r="O146" i="2"/>
  <c r="O83" i="2"/>
  <c r="O23" i="2"/>
  <c r="O262" i="2"/>
  <c r="O243" i="2"/>
  <c r="O188" i="2"/>
  <c r="O92" i="2"/>
  <c r="O95" i="2"/>
  <c r="O308" i="2"/>
  <c r="O193" i="2"/>
  <c r="O174" i="2"/>
  <c r="O68" i="2"/>
  <c r="O87" i="2"/>
  <c r="O337" i="2"/>
  <c r="O251" i="2"/>
  <c r="O171" i="2"/>
  <c r="O104" i="2"/>
  <c r="O102" i="2"/>
  <c r="O326" i="2"/>
  <c r="O221" i="2"/>
  <c r="O195" i="2"/>
  <c r="O144" i="2"/>
  <c r="O122" i="2"/>
  <c r="P341" i="2"/>
  <c r="P310" i="2"/>
  <c r="P327" i="2"/>
  <c r="P335" i="2"/>
  <c r="P316" i="2"/>
  <c r="P274" i="2"/>
  <c r="P276" i="2"/>
  <c r="P296" i="2"/>
  <c r="P279" i="2"/>
  <c r="P264" i="2"/>
  <c r="P239" i="2"/>
  <c r="P247" i="2"/>
  <c r="P289" i="2"/>
  <c r="P207" i="2"/>
  <c r="P273" i="2"/>
  <c r="P176" i="2"/>
  <c r="P245" i="2"/>
  <c r="P237" i="2"/>
  <c r="P204" i="2"/>
  <c r="P226" i="2"/>
  <c r="P211" i="2"/>
  <c r="P146" i="2"/>
  <c r="P165" i="2"/>
  <c r="P141" i="2"/>
  <c r="P173" i="2"/>
  <c r="P152" i="2"/>
  <c r="P139" i="2"/>
  <c r="P65" i="2"/>
  <c r="P121" i="2"/>
  <c r="P59" i="2"/>
  <c r="P116" i="2"/>
  <c r="P52" i="2"/>
  <c r="P117" i="2"/>
  <c r="P110" i="2"/>
  <c r="P120" i="2"/>
  <c r="P55" i="2"/>
  <c r="P45" i="2"/>
  <c r="P50" i="2"/>
  <c r="P39" i="2"/>
  <c r="P82" i="2"/>
  <c r="P333" i="2"/>
  <c r="P302" i="2"/>
  <c r="P320" i="2"/>
  <c r="P332" i="2"/>
  <c r="P308" i="2"/>
  <c r="P283" i="2"/>
  <c r="P268" i="2"/>
  <c r="P286" i="2"/>
  <c r="P271" i="2"/>
  <c r="P256" i="2"/>
  <c r="P231" i="2"/>
  <c r="P240" i="2"/>
  <c r="P281" i="2"/>
  <c r="P199" i="2"/>
  <c r="P269" i="2"/>
  <c r="P254" i="2"/>
  <c r="P210" i="2"/>
  <c r="P212" i="2"/>
  <c r="P196" i="2"/>
  <c r="P225" i="2"/>
  <c r="P206" i="2"/>
  <c r="P138" i="2"/>
  <c r="P163" i="2"/>
  <c r="P133" i="2"/>
  <c r="P169" i="2"/>
  <c r="P144" i="2"/>
  <c r="P129" i="2"/>
  <c r="P57" i="2"/>
  <c r="P115" i="2"/>
  <c r="P51" i="2"/>
  <c r="P108" i="2"/>
  <c r="P42" i="2"/>
  <c r="P109" i="2"/>
  <c r="P102" i="2"/>
  <c r="P111" i="2"/>
  <c r="P47" i="2"/>
  <c r="P31" i="2"/>
  <c r="P30" i="2"/>
  <c r="P23" i="2"/>
  <c r="P80" i="2"/>
  <c r="P336" i="2"/>
  <c r="P337" i="2"/>
  <c r="P330" i="2"/>
  <c r="P323" i="2"/>
  <c r="P300" i="2"/>
  <c r="P275" i="2"/>
  <c r="P260" i="2"/>
  <c r="P278" i="2"/>
  <c r="P263" i="2"/>
  <c r="P253" i="2"/>
  <c r="P223" i="2"/>
  <c r="P232" i="2"/>
  <c r="P262" i="2"/>
  <c r="P191" i="2"/>
  <c r="P241" i="2"/>
  <c r="P233" i="2"/>
  <c r="P202" i="2"/>
  <c r="P203" i="2"/>
  <c r="P188" i="2"/>
  <c r="P221" i="2"/>
  <c r="P198" i="2"/>
  <c r="P130" i="2"/>
  <c r="P156" i="2"/>
  <c r="P125" i="2"/>
  <c r="P159" i="2"/>
  <c r="P177" i="2"/>
  <c r="P113" i="2"/>
  <c r="P49" i="2"/>
  <c r="P107" i="2"/>
  <c r="P37" i="2"/>
  <c r="P100" i="2"/>
  <c r="P34" i="2"/>
  <c r="P101" i="2"/>
  <c r="P94" i="2"/>
  <c r="P103" i="2"/>
  <c r="P41" i="2"/>
  <c r="P36" i="2"/>
  <c r="P40" i="2"/>
  <c r="P28" i="2"/>
  <c r="P74" i="2"/>
  <c r="P328" i="2"/>
  <c r="P319" i="2"/>
  <c r="P322" i="2"/>
  <c r="P315" i="2"/>
  <c r="P325" i="2"/>
  <c r="P267" i="2"/>
  <c r="P252" i="2"/>
  <c r="P270" i="2"/>
  <c r="P255" i="2"/>
  <c r="P246" i="2"/>
  <c r="P215" i="2"/>
  <c r="P224" i="2"/>
  <c r="P250" i="2"/>
  <c r="P183" i="2"/>
  <c r="P213" i="2"/>
  <c r="P209" i="2"/>
  <c r="P194" i="2"/>
  <c r="P195" i="2"/>
  <c r="P180" i="2"/>
  <c r="P205" i="2"/>
  <c r="P190" i="2"/>
  <c r="P122" i="2"/>
  <c r="P148" i="2"/>
  <c r="P181" i="2"/>
  <c r="P151" i="2"/>
  <c r="P166" i="2"/>
  <c r="P105" i="2"/>
  <c r="P43" i="2"/>
  <c r="P99" i="2"/>
  <c r="P29" i="2"/>
  <c r="P92" i="2"/>
  <c r="P26" i="2"/>
  <c r="P93" i="2"/>
  <c r="P86" i="2"/>
  <c r="P95" i="2"/>
  <c r="P33" i="2"/>
  <c r="P119" i="2"/>
  <c r="P24" i="2"/>
  <c r="P48" i="2"/>
  <c r="P72" i="2"/>
  <c r="P334" i="2"/>
  <c r="P311" i="2"/>
  <c r="P314" i="2"/>
  <c r="P307" i="2"/>
  <c r="P317" i="2"/>
  <c r="P259" i="2"/>
  <c r="P338" i="2"/>
  <c r="P312" i="2"/>
  <c r="P304" i="2"/>
  <c r="P238" i="2"/>
  <c r="P266" i="2"/>
  <c r="P216" i="2"/>
  <c r="P243" i="2"/>
  <c r="P175" i="2"/>
  <c r="P208" i="2"/>
  <c r="P201" i="2"/>
  <c r="P186" i="2"/>
  <c r="P187" i="2"/>
  <c r="P172" i="2"/>
  <c r="P197" i="2"/>
  <c r="P182" i="2"/>
  <c r="P185" i="2"/>
  <c r="P140" i="2"/>
  <c r="P167" i="2"/>
  <c r="P143" i="2"/>
  <c r="P161" i="2"/>
  <c r="P97" i="2"/>
  <c r="P35" i="2"/>
  <c r="P91" i="2"/>
  <c r="P53" i="2"/>
  <c r="P84" i="2"/>
  <c r="P21" i="2"/>
  <c r="P85" i="2"/>
  <c r="P78" i="2"/>
  <c r="P87" i="2"/>
  <c r="P25" i="2"/>
  <c r="P58" i="2"/>
  <c r="P44" i="2"/>
  <c r="P98" i="2"/>
  <c r="P66" i="2"/>
  <c r="P329" i="2"/>
  <c r="P303" i="2"/>
  <c r="P306" i="2"/>
  <c r="P299" i="2"/>
  <c r="P294" i="2"/>
  <c r="P251" i="2"/>
  <c r="P321" i="2"/>
  <c r="P305" i="2"/>
  <c r="P288" i="2"/>
  <c r="P230" i="2"/>
  <c r="P265" i="2"/>
  <c r="P257" i="2"/>
  <c r="P235" i="2"/>
  <c r="P293" i="2"/>
  <c r="P200" i="2"/>
  <c r="P193" i="2"/>
  <c r="P178" i="2"/>
  <c r="P179" i="2"/>
  <c r="P164" i="2"/>
  <c r="P220" i="2"/>
  <c r="P174" i="2"/>
  <c r="P168" i="2"/>
  <c r="P132" i="2"/>
  <c r="P158" i="2"/>
  <c r="P189" i="2"/>
  <c r="P331" i="2"/>
  <c r="P318" i="2"/>
  <c r="P340" i="2"/>
  <c r="P342" i="2"/>
  <c r="P324" i="2"/>
  <c r="P282" i="2"/>
  <c r="P284" i="2"/>
  <c r="P309" i="2"/>
  <c r="P287" i="2"/>
  <c r="P272" i="2"/>
  <c r="P214" i="2"/>
  <c r="P249" i="2"/>
  <c r="P234" i="2"/>
  <c r="P219" i="2"/>
  <c r="P277" i="2"/>
  <c r="P184" i="2"/>
  <c r="P261" i="2"/>
  <c r="P244" i="2"/>
  <c r="P229" i="2"/>
  <c r="P228" i="2"/>
  <c r="P217" i="2"/>
  <c r="P154" i="2"/>
  <c r="P147" i="2"/>
  <c r="P149" i="2"/>
  <c r="P142" i="2"/>
  <c r="P160" i="2"/>
  <c r="P137" i="2"/>
  <c r="P73" i="2"/>
  <c r="P123" i="2"/>
  <c r="P67" i="2"/>
  <c r="P127" i="2"/>
  <c r="P60" i="2"/>
  <c r="P135" i="2"/>
  <c r="P118" i="2"/>
  <c r="P124" i="2"/>
  <c r="P63" i="2"/>
  <c r="P46" i="2"/>
  <c r="P54" i="2"/>
  <c r="P104" i="2"/>
  <c r="P88" i="2"/>
  <c r="P64" i="2"/>
  <c r="P295" i="2"/>
  <c r="P222" i="2"/>
  <c r="P236" i="2"/>
  <c r="P153" i="2"/>
  <c r="P134" i="2"/>
  <c r="P70" i="2"/>
  <c r="P112" i="2"/>
  <c r="P298" i="2"/>
  <c r="P258" i="2"/>
  <c r="P248" i="2"/>
  <c r="P145" i="2"/>
  <c r="P131" i="2"/>
  <c r="P126" i="2"/>
  <c r="P106" i="2"/>
  <c r="P291" i="2"/>
  <c r="P242" i="2"/>
  <c r="P218" i="2"/>
  <c r="P89" i="2"/>
  <c r="P76" i="2"/>
  <c r="P79" i="2"/>
  <c r="P96" i="2"/>
  <c r="P290" i="2"/>
  <c r="P227" i="2"/>
  <c r="P162" i="2"/>
  <c r="P81" i="2"/>
  <c r="P68" i="2"/>
  <c r="P71" i="2"/>
  <c r="P90" i="2"/>
  <c r="P297" i="2"/>
  <c r="P292" i="2"/>
  <c r="P313" i="2"/>
  <c r="P192" i="2"/>
  <c r="P157" i="2"/>
  <c r="P128" i="2"/>
  <c r="P136" i="2"/>
  <c r="P56" i="2"/>
  <c r="P22" i="2"/>
  <c r="P155" i="2"/>
  <c r="P69" i="2"/>
  <c r="P150" i="2"/>
  <c r="P62" i="2"/>
  <c r="P339" i="2"/>
  <c r="P171" i="2"/>
  <c r="P32" i="2"/>
  <c r="P326" i="2"/>
  <c r="P27" i="2"/>
  <c r="P114" i="2"/>
  <c r="P301" i="2"/>
  <c r="P83" i="2"/>
  <c r="P38" i="2"/>
  <c r="P280" i="2"/>
  <c r="P75" i="2"/>
  <c r="P285" i="2"/>
  <c r="P170" i="2"/>
  <c r="P61" i="2"/>
  <c r="P77" i="2"/>
  <c r="Q28" i="2"/>
  <c r="Q23" i="2"/>
  <c r="Q25" i="2"/>
  <c r="Q327" i="2"/>
  <c r="Q313" i="2"/>
  <c r="Q26" i="2"/>
  <c r="Q325" i="2"/>
  <c r="Q275" i="2"/>
  <c r="Q310" i="2"/>
  <c r="Q322" i="2"/>
  <c r="Q295" i="2"/>
  <c r="Q298" i="2"/>
  <c r="Q251" i="2"/>
  <c r="Q249" i="2"/>
  <c r="Q270" i="2"/>
  <c r="Q243" i="2"/>
  <c r="Q238" i="2"/>
  <c r="Q242" i="2"/>
  <c r="Q245" i="2"/>
  <c r="Q212" i="2"/>
  <c r="Q229" i="2"/>
  <c r="Q214" i="2"/>
  <c r="Q219" i="2"/>
  <c r="Q191" i="2"/>
  <c r="Q131" i="2"/>
  <c r="Q133" i="2"/>
  <c r="Q182" i="2"/>
  <c r="Q160" i="2"/>
  <c r="Q178" i="2"/>
  <c r="Q36" i="2"/>
  <c r="Q31" i="2"/>
  <c r="Q33" i="2"/>
  <c r="Q320" i="2"/>
  <c r="Q22" i="2"/>
  <c r="Q324" i="2"/>
  <c r="Q317" i="2"/>
  <c r="Q34" i="2"/>
  <c r="Q293" i="2"/>
  <c r="Q314" i="2"/>
  <c r="Q288" i="2"/>
  <c r="Q289" i="2"/>
  <c r="Q43" i="2"/>
  <c r="Q38" i="2"/>
  <c r="Q40" i="2"/>
  <c r="Q312" i="2"/>
  <c r="Q339" i="2"/>
  <c r="Q316" i="2"/>
  <c r="Q309" i="2"/>
  <c r="Q297" i="2"/>
  <c r="Q291" i="2"/>
  <c r="Q306" i="2"/>
  <c r="Q280" i="2"/>
  <c r="Q281" i="2"/>
  <c r="Q231" i="2"/>
  <c r="Q240" i="2"/>
  <c r="Q233" i="2"/>
  <c r="Q282" i="2"/>
  <c r="Q208" i="2"/>
  <c r="Q209" i="2"/>
  <c r="Q222" i="2"/>
  <c r="Q195" i="2"/>
  <c r="Q196" i="2"/>
  <c r="Q27" i="2"/>
  <c r="Q21" i="2"/>
  <c r="Q24" i="2"/>
  <c r="Q37" i="2"/>
  <c r="Q304" i="2"/>
  <c r="Q335" i="2"/>
  <c r="Q308" i="2"/>
  <c r="Q301" i="2"/>
  <c r="Q284" i="2"/>
  <c r="Q285" i="2"/>
  <c r="Q305" i="2"/>
  <c r="Q272" i="2"/>
  <c r="Q273" i="2"/>
  <c r="Q223" i="2"/>
  <c r="Q232" i="2"/>
  <c r="Q225" i="2"/>
  <c r="Q255" i="2"/>
  <c r="Q200" i="2"/>
  <c r="Q201" i="2"/>
  <c r="Q210" i="2"/>
  <c r="Q187" i="2"/>
  <c r="Q188" i="2"/>
  <c r="Q189" i="2"/>
  <c r="Q206" i="2"/>
  <c r="Q170" i="2"/>
  <c r="Q156" i="2"/>
  <c r="Q150" i="2"/>
  <c r="Q35" i="2"/>
  <c r="Q29" i="2"/>
  <c r="Q32" i="2"/>
  <c r="Q319" i="2"/>
  <c r="Q296" i="2"/>
  <c r="Q323" i="2"/>
  <c r="Q300" i="2"/>
  <c r="Q328" i="2"/>
  <c r="Q276" i="2"/>
  <c r="Q277" i="2"/>
  <c r="Q287" i="2"/>
  <c r="Q264" i="2"/>
  <c r="Q265" i="2"/>
  <c r="Q215" i="2"/>
  <c r="Q224" i="2"/>
  <c r="Q217" i="2"/>
  <c r="Q244" i="2"/>
  <c r="Q192" i="2"/>
  <c r="Q193" i="2"/>
  <c r="Q202" i="2"/>
  <c r="Q179" i="2"/>
  <c r="Q180" i="2"/>
  <c r="Q181" i="2"/>
  <c r="Q198" i="2"/>
  <c r="Q168" i="2"/>
  <c r="Q148" i="2"/>
  <c r="Q142" i="2"/>
  <c r="Q151" i="2"/>
  <c r="Q166" i="2"/>
  <c r="Q138" i="2"/>
  <c r="Q332" i="2"/>
  <c r="Q334" i="2"/>
  <c r="Q329" i="2"/>
  <c r="Q41" i="2"/>
  <c r="Q321" i="2"/>
  <c r="Q299" i="2"/>
  <c r="Q338" i="2"/>
  <c r="Q283" i="2"/>
  <c r="Q252" i="2"/>
  <c r="Q253" i="2"/>
  <c r="Q331" i="2"/>
  <c r="Q341" i="2"/>
  <c r="Q259" i="2"/>
  <c r="Q258" i="2"/>
  <c r="Q278" i="2"/>
  <c r="Q250" i="2"/>
  <c r="Q220" i="2"/>
  <c r="Q254" i="2"/>
  <c r="Q274" i="2"/>
  <c r="Q237" i="2"/>
  <c r="Q263" i="2"/>
  <c r="Q221" i="2"/>
  <c r="Q302" i="2"/>
  <c r="Q199" i="2"/>
  <c r="Q44" i="2"/>
  <c r="Q315" i="2"/>
  <c r="Q269" i="2"/>
  <c r="Q239" i="2"/>
  <c r="Q262" i="2"/>
  <c r="Q185" i="2"/>
  <c r="Q204" i="2"/>
  <c r="Q211" i="2"/>
  <c r="Q123" i="2"/>
  <c r="Q126" i="2"/>
  <c r="Q152" i="2"/>
  <c r="Q146" i="2"/>
  <c r="Q74" i="2"/>
  <c r="Q100" i="2"/>
  <c r="Q135" i="2"/>
  <c r="Q61" i="2"/>
  <c r="Q70" i="2"/>
  <c r="Q103" i="2"/>
  <c r="Q88" i="2"/>
  <c r="Q57" i="2"/>
  <c r="Q128" i="2"/>
  <c r="Q81" i="2"/>
  <c r="Q99" i="2"/>
  <c r="Q342" i="2"/>
  <c r="Q307" i="2"/>
  <c r="Q261" i="2"/>
  <c r="Q267" i="2"/>
  <c r="Q235" i="2"/>
  <c r="Q177" i="2"/>
  <c r="Q227" i="2"/>
  <c r="Q246" i="2"/>
  <c r="Q186" i="2"/>
  <c r="Q118" i="2"/>
  <c r="Q144" i="2"/>
  <c r="Q140" i="2"/>
  <c r="Q66" i="2"/>
  <c r="Q92" i="2"/>
  <c r="Q117" i="2"/>
  <c r="Q53" i="2"/>
  <c r="Q62" i="2"/>
  <c r="Q95" i="2"/>
  <c r="Q80" i="2"/>
  <c r="Q55" i="2"/>
  <c r="Q125" i="2"/>
  <c r="Q97" i="2"/>
  <c r="Q39" i="2"/>
  <c r="Q292" i="2"/>
  <c r="Q279" i="2"/>
  <c r="Q266" i="2"/>
  <c r="Q236" i="2"/>
  <c r="Q234" i="2"/>
  <c r="Q226" i="2"/>
  <c r="Q207" i="2"/>
  <c r="Q157" i="2"/>
  <c r="Q174" i="2"/>
  <c r="Q190" i="2"/>
  <c r="Q119" i="2"/>
  <c r="Q58" i="2"/>
  <c r="Q84" i="2"/>
  <c r="Q109" i="2"/>
  <c r="Q45" i="2"/>
  <c r="Q54" i="2"/>
  <c r="Q87" i="2"/>
  <c r="Q72" i="2"/>
  <c r="Q89" i="2"/>
  <c r="Q121" i="2"/>
  <c r="Q91" i="2"/>
  <c r="Q337" i="2"/>
  <c r="Q30" i="2"/>
  <c r="Q271" i="2"/>
  <c r="Q247" i="2"/>
  <c r="Q228" i="2"/>
  <c r="Q194" i="2"/>
  <c r="Q205" i="2"/>
  <c r="Q183" i="2"/>
  <c r="Q149" i="2"/>
  <c r="Q169" i="2"/>
  <c r="Q161" i="2"/>
  <c r="Q114" i="2"/>
  <c r="Q50" i="2"/>
  <c r="Q76" i="2"/>
  <c r="Q101" i="2"/>
  <c r="Q110" i="2"/>
  <c r="Q130" i="2"/>
  <c r="Q79" i="2"/>
  <c r="Q64" i="2"/>
  <c r="Q73" i="2"/>
  <c r="Q113" i="2"/>
  <c r="Q83" i="2"/>
  <c r="Q303" i="2"/>
  <c r="Q318" i="2"/>
  <c r="Q248" i="2"/>
  <c r="Q286" i="2"/>
  <c r="Q184" i="2"/>
  <c r="Q203" i="2"/>
  <c r="Q173" i="2"/>
  <c r="Q155" i="2"/>
  <c r="Q167" i="2"/>
  <c r="Q143" i="2"/>
  <c r="Q145" i="2"/>
  <c r="Q98" i="2"/>
  <c r="Q127" i="2"/>
  <c r="Q60" i="2"/>
  <c r="Q85" i="2"/>
  <c r="Q94" i="2"/>
  <c r="Q122" i="2"/>
  <c r="Q112" i="2"/>
  <c r="Q48" i="2"/>
  <c r="Q51" i="2"/>
  <c r="Q129" i="2"/>
  <c r="Q67" i="2"/>
  <c r="Q336" i="2"/>
  <c r="Q216" i="2"/>
  <c r="Q163" i="2"/>
  <c r="Q158" i="2"/>
  <c r="Q106" i="2"/>
  <c r="Q136" i="2"/>
  <c r="Q120" i="2"/>
  <c r="Q65" i="2"/>
  <c r="Q47" i="2"/>
  <c r="Q333" i="2"/>
  <c r="Q241" i="2"/>
  <c r="Q197" i="2"/>
  <c r="Q134" i="2"/>
  <c r="Q90" i="2"/>
  <c r="Q93" i="2"/>
  <c r="Q111" i="2"/>
  <c r="Q46" i="2"/>
  <c r="Q326" i="2"/>
  <c r="Q290" i="2"/>
  <c r="Q165" i="2"/>
  <c r="Q159" i="2"/>
  <c r="Q82" i="2"/>
  <c r="Q77" i="2"/>
  <c r="Q71" i="2"/>
  <c r="Q132" i="2"/>
  <c r="Q268" i="2"/>
  <c r="Q213" i="2"/>
  <c r="Q218" i="2"/>
  <c r="Q172" i="2"/>
  <c r="Q137" i="2"/>
  <c r="Q69" i="2"/>
  <c r="Q104" i="2"/>
  <c r="Q63" i="2"/>
  <c r="Q260" i="2"/>
  <c r="Q176" i="2"/>
  <c r="Q175" i="2"/>
  <c r="Q164" i="2"/>
  <c r="Q116" i="2"/>
  <c r="Q102" i="2"/>
  <c r="Q96" i="2"/>
  <c r="Q115" i="2"/>
  <c r="Q42" i="2"/>
  <c r="Q256" i="2"/>
  <c r="Q230" i="2"/>
  <c r="Q147" i="2"/>
  <c r="Q153" i="2"/>
  <c r="Q108" i="2"/>
  <c r="Q86" i="2"/>
  <c r="Q56" i="2"/>
  <c r="Q49" i="2"/>
  <c r="Q330" i="2"/>
  <c r="Q78" i="2"/>
  <c r="Q171" i="2"/>
  <c r="Q124" i="2"/>
  <c r="Q139" i="2"/>
  <c r="Q107" i="2"/>
  <c r="Q141" i="2"/>
  <c r="Q105" i="2"/>
  <c r="Q340" i="2"/>
  <c r="Q162" i="2"/>
  <c r="Q75" i="2"/>
  <c r="Q311" i="2"/>
  <c r="Q154" i="2"/>
  <c r="Q59" i="2"/>
  <c r="Q294" i="2"/>
  <c r="Q52" i="2"/>
  <c r="Q257" i="2"/>
  <c r="Q68" i="2"/>
  <c r="O7" i="2"/>
  <c r="E6" i="2" s="1"/>
  <c r="E9" i="2" s="1"/>
  <c r="E10" i="2" s="1"/>
  <c r="O18" i="2"/>
  <c r="Q18" i="2"/>
  <c r="P18" i="2"/>
  <c r="E5" i="2" l="1"/>
  <c r="E4" i="2"/>
  <c r="M328" i="2" l="1"/>
  <c r="V24" i="2"/>
  <c r="M35" i="2"/>
  <c r="M330" i="2"/>
  <c r="M324" i="2"/>
  <c r="M335" i="2"/>
  <c r="M319" i="2"/>
  <c r="M312" i="2"/>
  <c r="M305" i="2"/>
  <c r="M40" i="2"/>
  <c r="M37" i="2"/>
  <c r="M23" i="2"/>
  <c r="M43" i="2"/>
  <c r="M24" i="2"/>
  <c r="M25" i="2"/>
  <c r="M334" i="2"/>
  <c r="M36" i="2"/>
  <c r="M337" i="2"/>
  <c r="M310" i="2"/>
  <c r="M340" i="2"/>
  <c r="M265" i="2"/>
  <c r="M284" i="2"/>
  <c r="M277" i="2"/>
  <c r="V23" i="2"/>
  <c r="M27" i="2"/>
  <c r="M323" i="2"/>
  <c r="M300" i="2"/>
  <c r="M331" i="2"/>
  <c r="M304" i="2"/>
  <c r="M279" i="2"/>
  <c r="M248" i="2"/>
  <c r="M257" i="2"/>
  <c r="M268" i="2"/>
  <c r="M253" i="2"/>
  <c r="M219" i="2"/>
  <c r="M22" i="2"/>
  <c r="M282" i="2"/>
  <c r="M232" i="2"/>
  <c r="M188" i="2"/>
  <c r="M189" i="2"/>
  <c r="M207" i="2"/>
  <c r="M246" i="2"/>
  <c r="M176" i="2"/>
  <c r="M193" i="2"/>
  <c r="M194" i="2"/>
  <c r="M159" i="2"/>
  <c r="M144" i="2"/>
  <c r="M129" i="2"/>
  <c r="M190" i="2"/>
  <c r="M148" i="2"/>
  <c r="M158" i="2"/>
  <c r="M78" i="2"/>
  <c r="M120" i="2"/>
  <c r="M56" i="2"/>
  <c r="M105" i="2"/>
  <c r="V16" i="2"/>
  <c r="M74" i="2"/>
  <c r="M83" i="2"/>
  <c r="M100" i="2"/>
  <c r="V5" i="2"/>
  <c r="M69" i="2"/>
  <c r="V21" i="2"/>
  <c r="M47" i="2"/>
  <c r="M136" i="2"/>
  <c r="V31" i="2"/>
  <c r="M31" i="2"/>
  <c r="M315" i="2"/>
  <c r="M292" i="2"/>
  <c r="M329" i="2"/>
  <c r="M296" i="2"/>
  <c r="M271" i="2"/>
  <c r="M322" i="2"/>
  <c r="M26" i="2"/>
  <c r="M260" i="2"/>
  <c r="M326" i="2"/>
  <c r="M211" i="2"/>
  <c r="M262" i="2"/>
  <c r="M254" i="2"/>
  <c r="M224" i="2"/>
  <c r="M180" i="2"/>
  <c r="M181" i="2"/>
  <c r="M199" i="2"/>
  <c r="M226" i="2"/>
  <c r="M247" i="2"/>
  <c r="M185" i="2"/>
  <c r="M241" i="2"/>
  <c r="M151" i="2"/>
  <c r="M182" i="2"/>
  <c r="M172" i="2"/>
  <c r="M178" i="2"/>
  <c r="M140" i="2"/>
  <c r="M150" i="2"/>
  <c r="M70" i="2"/>
  <c r="M112" i="2"/>
  <c r="M48" i="2"/>
  <c r="M97" i="2"/>
  <c r="V7" i="2"/>
  <c r="M66" i="2"/>
  <c r="M75" i="2"/>
  <c r="M92" i="2"/>
  <c r="V3" i="2"/>
  <c r="V20" i="2"/>
  <c r="M117" i="2"/>
  <c r="M50" i="2"/>
  <c r="M61" i="2"/>
  <c r="M41" i="2"/>
  <c r="M341" i="2"/>
  <c r="M307" i="2"/>
  <c r="M33" i="2"/>
  <c r="M311" i="2"/>
  <c r="M21" i="2"/>
  <c r="M301" i="2"/>
  <c r="M314" i="2"/>
  <c r="M283" i="2"/>
  <c r="M252" i="2"/>
  <c r="M286" i="2"/>
  <c r="M263" i="2"/>
  <c r="M245" i="2"/>
  <c r="M239" i="2"/>
  <c r="M216" i="2"/>
  <c r="M274" i="2"/>
  <c r="M173" i="2"/>
  <c r="M191" i="2"/>
  <c r="M225" i="2"/>
  <c r="M238" i="2"/>
  <c r="M177" i="2"/>
  <c r="M210" i="2"/>
  <c r="M143" i="2"/>
  <c r="M174" i="2"/>
  <c r="M162" i="2"/>
  <c r="M166" i="2"/>
  <c r="M186" i="2"/>
  <c r="M142" i="2"/>
  <c r="M62" i="2"/>
  <c r="M104" i="2"/>
  <c r="V17" i="2"/>
  <c r="M89" i="2"/>
  <c r="M132" i="2"/>
  <c r="M58" i="2"/>
  <c r="M67" i="2"/>
  <c r="M84" i="2"/>
  <c r="M131" i="2"/>
  <c r="M109" i="2"/>
  <c r="M95" i="2"/>
  <c r="M128" i="2"/>
  <c r="M55" i="2"/>
  <c r="V29" i="2"/>
  <c r="M338" i="2"/>
  <c r="M333" i="2"/>
  <c r="M299" i="2"/>
  <c r="M342" i="2"/>
  <c r="M303" i="2"/>
  <c r="M29" i="2"/>
  <c r="M288" i="2"/>
  <c r="M306" i="2"/>
  <c r="M275" i="2"/>
  <c r="M34" i="2"/>
  <c r="M278" i="2"/>
  <c r="M250" i="2"/>
  <c r="M237" i="2"/>
  <c r="M231" i="2"/>
  <c r="M242" i="2"/>
  <c r="M255" i="2"/>
  <c r="M266" i="2"/>
  <c r="M183" i="2"/>
  <c r="M223" i="2"/>
  <c r="M218" i="2"/>
  <c r="M169" i="2"/>
  <c r="M203" i="2"/>
  <c r="M135" i="2"/>
  <c r="M164" i="2"/>
  <c r="M154" i="2"/>
  <c r="M155" i="2"/>
  <c r="M163" i="2"/>
  <c r="M134" i="2"/>
  <c r="M54" i="2"/>
  <c r="M96" i="2"/>
  <c r="V12" i="2"/>
  <c r="M81" i="2"/>
  <c r="M114" i="2"/>
  <c r="M139" i="2"/>
  <c r="M125" i="2"/>
  <c r="M76" i="2"/>
  <c r="V11" i="2"/>
  <c r="M101" i="2"/>
  <c r="M44" i="2"/>
  <c r="V32" i="2"/>
  <c r="V27" i="2"/>
  <c r="M32" i="2"/>
  <c r="M332" i="2"/>
  <c r="M295" i="2"/>
  <c r="M321" i="2"/>
  <c r="M280" i="2"/>
  <c r="M302" i="2"/>
  <c r="M267" i="2"/>
  <c r="M297" i="2"/>
  <c r="M270" i="2"/>
  <c r="M244" i="2"/>
  <c r="M229" i="2"/>
  <c r="M318" i="2"/>
  <c r="M233" i="2"/>
  <c r="M234" i="2"/>
  <c r="M206" i="2"/>
  <c r="M175" i="2"/>
  <c r="M208" i="2"/>
  <c r="M217" i="2"/>
  <c r="M336" i="2"/>
  <c r="V25" i="2"/>
  <c r="M39" i="2"/>
  <c r="M339" i="2"/>
  <c r="M325" i="2"/>
  <c r="M28" i="2"/>
  <c r="M313" i="2"/>
  <c r="M272" i="2"/>
  <c r="M289" i="2"/>
  <c r="M30" i="2"/>
  <c r="M285" i="2"/>
  <c r="M243" i="2"/>
  <c r="M236" i="2"/>
  <c r="M221" i="2"/>
  <c r="M293" i="2"/>
  <c r="M212" i="2"/>
  <c r="M214" i="2"/>
  <c r="M198" i="2"/>
  <c r="M167" i="2"/>
  <c r="M200" i="2"/>
  <c r="M215" i="2"/>
  <c r="M230" i="2"/>
  <c r="M187" i="2"/>
  <c r="M119" i="2"/>
  <c r="M153" i="2"/>
  <c r="M138" i="2"/>
  <c r="M170" i="2"/>
  <c r="M149" i="2"/>
  <c r="M102" i="2"/>
  <c r="V13" i="2"/>
  <c r="M80" i="2"/>
  <c r="V4" i="2"/>
  <c r="M65" i="2"/>
  <c r="M98" i="2"/>
  <c r="M107" i="2"/>
  <c r="M121" i="2"/>
  <c r="M60" i="2"/>
  <c r="M93" i="2"/>
  <c r="M51" i="2"/>
  <c r="M71" i="2"/>
  <c r="M103" i="2"/>
  <c r="V6" i="2"/>
  <c r="V22" i="2"/>
  <c r="M317" i="2"/>
  <c r="M281" i="2"/>
  <c r="M228" i="2"/>
  <c r="M205" i="2"/>
  <c r="M209" i="2"/>
  <c r="M127" i="2"/>
  <c r="M122" i="2"/>
  <c r="M94" i="2"/>
  <c r="V8" i="2"/>
  <c r="M82" i="2"/>
  <c r="M52" i="2"/>
  <c r="M87" i="2"/>
  <c r="M45" i="2"/>
  <c r="V30" i="2"/>
  <c r="M42" i="2"/>
  <c r="M273" i="2"/>
  <c r="M220" i="2"/>
  <c r="M197" i="2"/>
  <c r="M201" i="2"/>
  <c r="M160" i="2"/>
  <c r="M147" i="2"/>
  <c r="M86" i="2"/>
  <c r="M126" i="2"/>
  <c r="M115" i="2"/>
  <c r="V19" i="2"/>
  <c r="M79" i="2"/>
  <c r="V14" i="2"/>
  <c r="V33" i="2"/>
  <c r="M327" i="2"/>
  <c r="M294" i="2"/>
  <c r="M213" i="2"/>
  <c r="M290" i="2"/>
  <c r="M259" i="2"/>
  <c r="M152" i="2"/>
  <c r="M168" i="2"/>
  <c r="M46" i="2"/>
  <c r="M113" i="2"/>
  <c r="M99" i="2"/>
  <c r="V10" i="2"/>
  <c r="V9" i="2"/>
  <c r="V26" i="2"/>
  <c r="M320" i="2"/>
  <c r="M276" i="2"/>
  <c r="M298" i="2"/>
  <c r="M251" i="2"/>
  <c r="M222" i="2"/>
  <c r="M161" i="2"/>
  <c r="M156" i="2"/>
  <c r="M133" i="2"/>
  <c r="M73" i="2"/>
  <c r="M91" i="2"/>
  <c r="M85" i="2"/>
  <c r="V2" i="2"/>
  <c r="V28" i="2"/>
  <c r="M309" i="2"/>
  <c r="M269" i="2"/>
  <c r="M249" i="2"/>
  <c r="M291" i="2"/>
  <c r="M202" i="2"/>
  <c r="M145" i="2"/>
  <c r="M157" i="2"/>
  <c r="M124" i="2"/>
  <c r="M57" i="2"/>
  <c r="M123" i="2"/>
  <c r="M77" i="2"/>
  <c r="M118" i="2"/>
  <c r="M38" i="2"/>
  <c r="M287" i="2"/>
  <c r="M261" i="2"/>
  <c r="M240" i="2"/>
  <c r="M258" i="2"/>
  <c r="M195" i="2"/>
  <c r="M137" i="2"/>
  <c r="M141" i="2"/>
  <c r="M88" i="2"/>
  <c r="M49" i="2"/>
  <c r="M116" i="2"/>
  <c r="V18" i="2"/>
  <c r="M111" i="2"/>
  <c r="M308" i="2"/>
  <c r="M256" i="2"/>
  <c r="M227" i="2"/>
  <c r="M196" i="2"/>
  <c r="M184" i="2"/>
  <c r="M171" i="2"/>
  <c r="M130" i="2"/>
  <c r="M110" i="2"/>
  <c r="M64" i="2"/>
  <c r="M90" i="2"/>
  <c r="M68" i="2"/>
  <c r="M53" i="2"/>
  <c r="M63" i="2"/>
  <c r="M316" i="2"/>
  <c r="M72" i="2"/>
  <c r="M146" i="2"/>
  <c r="M264" i="2"/>
  <c r="M106" i="2"/>
  <c r="M235" i="2"/>
  <c r="M108" i="2"/>
  <c r="M204" i="2"/>
  <c r="V15" i="2"/>
  <c r="M192" i="2"/>
  <c r="M59" i="2"/>
  <c r="M179" i="2"/>
  <c r="M165" i="2"/>
  <c r="R192" i="2" l="1"/>
  <c r="N192" i="2"/>
  <c r="N99" i="2"/>
  <c r="R99" i="2"/>
  <c r="N229" i="2"/>
  <c r="R229" i="2"/>
  <c r="N59" i="2"/>
  <c r="R59" i="2"/>
  <c r="R146" i="2"/>
  <c r="N146" i="2"/>
  <c r="N110" i="2"/>
  <c r="R110" i="2"/>
  <c r="N111" i="2"/>
  <c r="R111" i="2"/>
  <c r="N258" i="2"/>
  <c r="R258" i="2"/>
  <c r="R57" i="2"/>
  <c r="N57" i="2"/>
  <c r="R309" i="2"/>
  <c r="N309" i="2"/>
  <c r="N161" i="2"/>
  <c r="R161" i="2"/>
  <c r="R213" i="2"/>
  <c r="N213" i="2"/>
  <c r="N126" i="2"/>
  <c r="R126" i="2"/>
  <c r="R42" i="2"/>
  <c r="N42" i="2"/>
  <c r="R122" i="2"/>
  <c r="N122" i="2"/>
  <c r="N98" i="2"/>
  <c r="R98" i="2"/>
  <c r="N138" i="2"/>
  <c r="R138" i="2"/>
  <c r="N198" i="2"/>
  <c r="R198" i="2"/>
  <c r="N30" i="2"/>
  <c r="R30" i="2"/>
  <c r="N318" i="2"/>
  <c r="R318" i="2"/>
  <c r="R321" i="2"/>
  <c r="N321" i="2"/>
  <c r="N54" i="2"/>
  <c r="R54" i="2"/>
  <c r="R169" i="2"/>
  <c r="N169" i="2"/>
  <c r="N237" i="2"/>
  <c r="R237" i="2"/>
  <c r="N303" i="2"/>
  <c r="R303" i="2"/>
  <c r="R95" i="2"/>
  <c r="N95" i="2"/>
  <c r="R143" i="2"/>
  <c r="N143" i="2"/>
  <c r="N216" i="2"/>
  <c r="R216" i="2"/>
  <c r="N301" i="2"/>
  <c r="R301" i="2"/>
  <c r="N50" i="2"/>
  <c r="R50" i="2"/>
  <c r="N97" i="2"/>
  <c r="R97" i="2"/>
  <c r="N182" i="2"/>
  <c r="R182" i="2"/>
  <c r="N180" i="2"/>
  <c r="R180" i="2"/>
  <c r="N322" i="2"/>
  <c r="R322" i="2"/>
  <c r="N136" i="2"/>
  <c r="R136" i="2"/>
  <c r="N129" i="2"/>
  <c r="R129" i="2"/>
  <c r="N189" i="2"/>
  <c r="R189" i="2"/>
  <c r="N257" i="2"/>
  <c r="R257" i="2"/>
  <c r="N334" i="2"/>
  <c r="R334" i="2"/>
  <c r="N312" i="2"/>
  <c r="R312" i="2"/>
  <c r="N294" i="2"/>
  <c r="R294" i="2"/>
  <c r="R103" i="2"/>
  <c r="N103" i="2"/>
  <c r="N295" i="2"/>
  <c r="R295" i="2"/>
  <c r="R250" i="2"/>
  <c r="N250" i="2"/>
  <c r="R210" i="2"/>
  <c r="N210" i="2"/>
  <c r="N48" i="2"/>
  <c r="R48" i="2"/>
  <c r="N271" i="2"/>
  <c r="R271" i="2"/>
  <c r="R248" i="2"/>
  <c r="N248" i="2"/>
  <c r="R319" i="2"/>
  <c r="N319" i="2"/>
  <c r="N316" i="2"/>
  <c r="R316" i="2"/>
  <c r="R171" i="2"/>
  <c r="N171" i="2"/>
  <c r="N116" i="2"/>
  <c r="R116" i="2"/>
  <c r="N261" i="2"/>
  <c r="R261" i="2"/>
  <c r="R157" i="2"/>
  <c r="N157" i="2"/>
  <c r="N251" i="2"/>
  <c r="R251" i="2"/>
  <c r="R113" i="2"/>
  <c r="N113" i="2"/>
  <c r="R327" i="2"/>
  <c r="N327" i="2"/>
  <c r="N147" i="2"/>
  <c r="R147" i="2"/>
  <c r="N45" i="2"/>
  <c r="R45" i="2"/>
  <c r="N209" i="2"/>
  <c r="R209" i="2"/>
  <c r="N71" i="2"/>
  <c r="R71" i="2"/>
  <c r="N119" i="2"/>
  <c r="R119" i="2"/>
  <c r="R212" i="2"/>
  <c r="N212" i="2"/>
  <c r="R272" i="2"/>
  <c r="N272" i="2"/>
  <c r="N217" i="2"/>
  <c r="R217" i="2"/>
  <c r="N244" i="2"/>
  <c r="R244" i="2"/>
  <c r="R332" i="2"/>
  <c r="N332" i="2"/>
  <c r="R125" i="2"/>
  <c r="N125" i="2"/>
  <c r="N163" i="2"/>
  <c r="R163" i="2"/>
  <c r="R223" i="2"/>
  <c r="N223" i="2"/>
  <c r="R278" i="2"/>
  <c r="N278" i="2"/>
  <c r="N299" i="2"/>
  <c r="R299" i="2"/>
  <c r="N131" i="2"/>
  <c r="R131" i="2"/>
  <c r="R62" i="2"/>
  <c r="N62" i="2"/>
  <c r="R177" i="2"/>
  <c r="N177" i="2"/>
  <c r="R245" i="2"/>
  <c r="N245" i="2"/>
  <c r="N311" i="2"/>
  <c r="R311" i="2"/>
  <c r="R112" i="2"/>
  <c r="N112" i="2"/>
  <c r="R241" i="2"/>
  <c r="N241" i="2"/>
  <c r="N254" i="2"/>
  <c r="R254" i="2"/>
  <c r="N296" i="2"/>
  <c r="R296" i="2"/>
  <c r="N56" i="2"/>
  <c r="R56" i="2"/>
  <c r="R159" i="2"/>
  <c r="N159" i="2"/>
  <c r="N232" i="2"/>
  <c r="R232" i="2"/>
  <c r="N279" i="2"/>
  <c r="R279" i="2"/>
  <c r="N284" i="2"/>
  <c r="R284" i="2"/>
  <c r="N24" i="2"/>
  <c r="R24" i="2"/>
  <c r="R335" i="2"/>
  <c r="N335" i="2"/>
  <c r="R130" i="2"/>
  <c r="N130" i="2"/>
  <c r="N214" i="2"/>
  <c r="R214" i="2"/>
  <c r="N134" i="2"/>
  <c r="R134" i="2"/>
  <c r="R104" i="2"/>
  <c r="N104" i="2"/>
  <c r="N117" i="2"/>
  <c r="R117" i="2"/>
  <c r="N151" i="2"/>
  <c r="R151" i="2"/>
  <c r="N105" i="2"/>
  <c r="R105" i="2"/>
  <c r="N277" i="2"/>
  <c r="R277" i="2"/>
  <c r="N25" i="2"/>
  <c r="R25" i="2"/>
  <c r="R204" i="2"/>
  <c r="N204" i="2"/>
  <c r="N63" i="2"/>
  <c r="R63" i="2"/>
  <c r="R184" i="2"/>
  <c r="N184" i="2"/>
  <c r="N49" i="2"/>
  <c r="R49" i="2"/>
  <c r="R287" i="2"/>
  <c r="N287" i="2"/>
  <c r="N145" i="2"/>
  <c r="R145" i="2"/>
  <c r="R85" i="2"/>
  <c r="N85" i="2"/>
  <c r="R298" i="2"/>
  <c r="N298" i="2"/>
  <c r="N46" i="2"/>
  <c r="R46" i="2"/>
  <c r="R160" i="2"/>
  <c r="N160" i="2"/>
  <c r="N87" i="2"/>
  <c r="R87" i="2"/>
  <c r="N205" i="2"/>
  <c r="R205" i="2"/>
  <c r="R51" i="2"/>
  <c r="N51" i="2"/>
  <c r="R80" i="2"/>
  <c r="N80" i="2"/>
  <c r="N187" i="2"/>
  <c r="R187" i="2"/>
  <c r="N293" i="2"/>
  <c r="R293" i="2"/>
  <c r="R313" i="2"/>
  <c r="N313" i="2"/>
  <c r="N208" i="2"/>
  <c r="R208" i="2"/>
  <c r="N270" i="2"/>
  <c r="R270" i="2"/>
  <c r="R32" i="2"/>
  <c r="N32" i="2"/>
  <c r="R139" i="2"/>
  <c r="N139" i="2"/>
  <c r="N155" i="2"/>
  <c r="R155" i="2"/>
  <c r="N183" i="2"/>
  <c r="R183" i="2"/>
  <c r="R34" i="2"/>
  <c r="N34" i="2"/>
  <c r="N333" i="2"/>
  <c r="R333" i="2"/>
  <c r="N84" i="2"/>
  <c r="R84" i="2"/>
  <c r="N142" i="2"/>
  <c r="R142" i="2"/>
  <c r="N238" i="2"/>
  <c r="R238" i="2"/>
  <c r="N263" i="2"/>
  <c r="R263" i="2"/>
  <c r="N33" i="2"/>
  <c r="R33" i="2"/>
  <c r="R70" i="2"/>
  <c r="N70" i="2"/>
  <c r="N185" i="2"/>
  <c r="R185" i="2"/>
  <c r="N262" i="2"/>
  <c r="R262" i="2"/>
  <c r="R329" i="2"/>
  <c r="N329" i="2"/>
  <c r="R69" i="2"/>
  <c r="N69" i="2"/>
  <c r="N120" i="2"/>
  <c r="R120" i="2"/>
  <c r="N194" i="2"/>
  <c r="R194" i="2"/>
  <c r="N282" i="2"/>
  <c r="R282" i="2"/>
  <c r="N304" i="2"/>
  <c r="R304" i="2"/>
  <c r="N265" i="2"/>
  <c r="R265" i="2"/>
  <c r="N43" i="2"/>
  <c r="R43" i="2"/>
  <c r="N324" i="2"/>
  <c r="R324" i="2"/>
  <c r="N289" i="2"/>
  <c r="R289" i="2"/>
  <c r="R224" i="2"/>
  <c r="N224" i="2"/>
  <c r="N38" i="2"/>
  <c r="R38" i="2"/>
  <c r="R52" i="2"/>
  <c r="N52" i="2"/>
  <c r="N228" i="2"/>
  <c r="R228" i="2"/>
  <c r="R93" i="2"/>
  <c r="N93" i="2"/>
  <c r="N230" i="2"/>
  <c r="R230" i="2"/>
  <c r="N221" i="2"/>
  <c r="R221" i="2"/>
  <c r="R28" i="2"/>
  <c r="N28" i="2"/>
  <c r="R175" i="2"/>
  <c r="N175" i="2"/>
  <c r="N297" i="2"/>
  <c r="R297" i="2"/>
  <c r="N114" i="2"/>
  <c r="R114" i="2"/>
  <c r="R154" i="2"/>
  <c r="N154" i="2"/>
  <c r="N266" i="2"/>
  <c r="R266" i="2"/>
  <c r="N275" i="2"/>
  <c r="R275" i="2"/>
  <c r="N338" i="2"/>
  <c r="R338" i="2"/>
  <c r="R67" i="2"/>
  <c r="N67" i="2"/>
  <c r="N186" i="2"/>
  <c r="R186" i="2"/>
  <c r="N225" i="2"/>
  <c r="R225" i="2"/>
  <c r="R286" i="2"/>
  <c r="N286" i="2"/>
  <c r="R307" i="2"/>
  <c r="N307" i="2"/>
  <c r="R92" i="2"/>
  <c r="N92" i="2"/>
  <c r="R150" i="2"/>
  <c r="N150" i="2"/>
  <c r="N247" i="2"/>
  <c r="R247" i="2"/>
  <c r="R211" i="2"/>
  <c r="N211" i="2"/>
  <c r="N292" i="2"/>
  <c r="R292" i="2"/>
  <c r="N78" i="2"/>
  <c r="R78" i="2"/>
  <c r="N193" i="2"/>
  <c r="R193" i="2"/>
  <c r="N22" i="2"/>
  <c r="R22" i="2"/>
  <c r="R331" i="2"/>
  <c r="N331" i="2"/>
  <c r="N340" i="2"/>
  <c r="R340" i="2"/>
  <c r="N23" i="2"/>
  <c r="R23" i="2"/>
  <c r="R330" i="2"/>
  <c r="N330" i="2"/>
  <c r="R124" i="2"/>
  <c r="N124" i="2"/>
  <c r="R153" i="2"/>
  <c r="N153" i="2"/>
  <c r="N342" i="2"/>
  <c r="R342" i="2"/>
  <c r="R188" i="2"/>
  <c r="N188" i="2"/>
  <c r="N53" i="2"/>
  <c r="R53" i="2"/>
  <c r="N202" i="2"/>
  <c r="R202" i="2"/>
  <c r="N168" i="2"/>
  <c r="R168" i="2"/>
  <c r="R227" i="2"/>
  <c r="N227" i="2"/>
  <c r="R73" i="2"/>
  <c r="N73" i="2"/>
  <c r="R79" i="2"/>
  <c r="N79" i="2"/>
  <c r="N197" i="2"/>
  <c r="R197" i="2"/>
  <c r="N82" i="2"/>
  <c r="R82" i="2"/>
  <c r="R281" i="2"/>
  <c r="N281" i="2"/>
  <c r="N60" i="2"/>
  <c r="R60" i="2"/>
  <c r="R102" i="2"/>
  <c r="N102" i="2"/>
  <c r="R215" i="2"/>
  <c r="N215" i="2"/>
  <c r="N236" i="2"/>
  <c r="R236" i="2"/>
  <c r="N325" i="2"/>
  <c r="R325" i="2"/>
  <c r="R206" i="2"/>
  <c r="N206" i="2"/>
  <c r="N267" i="2"/>
  <c r="R267" i="2"/>
  <c r="N81" i="2"/>
  <c r="R81" i="2"/>
  <c r="N164" i="2"/>
  <c r="R164" i="2"/>
  <c r="R255" i="2"/>
  <c r="N255" i="2"/>
  <c r="N306" i="2"/>
  <c r="R306" i="2"/>
  <c r="N58" i="2"/>
  <c r="R58" i="2"/>
  <c r="R166" i="2"/>
  <c r="N166" i="2"/>
  <c r="N191" i="2"/>
  <c r="R191" i="2"/>
  <c r="N252" i="2"/>
  <c r="R252" i="2"/>
  <c r="N341" i="2"/>
  <c r="R341" i="2"/>
  <c r="N75" i="2"/>
  <c r="R75" i="2"/>
  <c r="N140" i="2"/>
  <c r="R140" i="2"/>
  <c r="R226" i="2"/>
  <c r="N226" i="2"/>
  <c r="R326" i="2"/>
  <c r="N326" i="2"/>
  <c r="R315" i="2"/>
  <c r="N315" i="2"/>
  <c r="N100" i="2"/>
  <c r="R100" i="2"/>
  <c r="R158" i="2"/>
  <c r="N158" i="2"/>
  <c r="R176" i="2"/>
  <c r="N176" i="2"/>
  <c r="R219" i="2"/>
  <c r="N219" i="2"/>
  <c r="N300" i="2"/>
  <c r="R300" i="2"/>
  <c r="R310" i="2"/>
  <c r="N310" i="2"/>
  <c r="N37" i="2"/>
  <c r="R37" i="2"/>
  <c r="R35" i="2"/>
  <c r="N35" i="2"/>
  <c r="N240" i="2"/>
  <c r="R240" i="2"/>
  <c r="R86" i="2"/>
  <c r="N86" i="2"/>
  <c r="R65" i="2"/>
  <c r="N65" i="2"/>
  <c r="N76" i="2"/>
  <c r="R76" i="2"/>
  <c r="R109" i="2"/>
  <c r="N109" i="2"/>
  <c r="N239" i="2"/>
  <c r="R239" i="2"/>
  <c r="N47" i="2"/>
  <c r="R47" i="2"/>
  <c r="R108" i="2"/>
  <c r="N108" i="2"/>
  <c r="N88" i="2"/>
  <c r="R88" i="2"/>
  <c r="R276" i="2"/>
  <c r="N276" i="2"/>
  <c r="R235" i="2"/>
  <c r="N235" i="2"/>
  <c r="R141" i="2"/>
  <c r="N141" i="2"/>
  <c r="N320" i="2"/>
  <c r="R320" i="2"/>
  <c r="R165" i="2"/>
  <c r="N165" i="2"/>
  <c r="R90" i="2"/>
  <c r="N90" i="2"/>
  <c r="N137" i="2"/>
  <c r="R137" i="2"/>
  <c r="N77" i="2"/>
  <c r="R77" i="2"/>
  <c r="N249" i="2"/>
  <c r="R249" i="2"/>
  <c r="N133" i="2"/>
  <c r="R133" i="2"/>
  <c r="N259" i="2"/>
  <c r="R259" i="2"/>
  <c r="N220" i="2"/>
  <c r="R220" i="2"/>
  <c r="N317" i="2"/>
  <c r="R317" i="2"/>
  <c r="N121" i="2"/>
  <c r="R121" i="2"/>
  <c r="N149" i="2"/>
  <c r="R149" i="2"/>
  <c r="R200" i="2"/>
  <c r="N200" i="2"/>
  <c r="R243" i="2"/>
  <c r="N243" i="2"/>
  <c r="R339" i="2"/>
  <c r="N339" i="2"/>
  <c r="N234" i="2"/>
  <c r="R234" i="2"/>
  <c r="R302" i="2"/>
  <c r="N302" i="2"/>
  <c r="N44" i="2"/>
  <c r="R44" i="2"/>
  <c r="R135" i="2"/>
  <c r="N135" i="2"/>
  <c r="N242" i="2"/>
  <c r="R242" i="2"/>
  <c r="N288" i="2"/>
  <c r="R288" i="2"/>
  <c r="N55" i="2"/>
  <c r="R55" i="2"/>
  <c r="N132" i="2"/>
  <c r="R132" i="2"/>
  <c r="N162" i="2"/>
  <c r="R162" i="2"/>
  <c r="R173" i="2"/>
  <c r="N173" i="2"/>
  <c r="N283" i="2"/>
  <c r="R283" i="2"/>
  <c r="R41" i="2"/>
  <c r="N41" i="2"/>
  <c r="N66" i="2"/>
  <c r="R66" i="2"/>
  <c r="N178" i="2"/>
  <c r="R178" i="2"/>
  <c r="N199" i="2"/>
  <c r="R199" i="2"/>
  <c r="N260" i="2"/>
  <c r="R260" i="2"/>
  <c r="R31" i="2"/>
  <c r="N31" i="2"/>
  <c r="R83" i="2"/>
  <c r="N83" i="2"/>
  <c r="N148" i="2"/>
  <c r="R148" i="2"/>
  <c r="N246" i="2"/>
  <c r="R246" i="2"/>
  <c r="N253" i="2"/>
  <c r="R253" i="2"/>
  <c r="N323" i="2"/>
  <c r="R323" i="2"/>
  <c r="N337" i="2"/>
  <c r="R337" i="2"/>
  <c r="N40" i="2"/>
  <c r="R40" i="2"/>
  <c r="R72" i="2"/>
  <c r="N72" i="2"/>
  <c r="R222" i="2"/>
  <c r="N222" i="2"/>
  <c r="N127" i="2"/>
  <c r="R127" i="2"/>
  <c r="R336" i="2"/>
  <c r="N336" i="2"/>
  <c r="R218" i="2"/>
  <c r="N218" i="2"/>
  <c r="R21" i="2"/>
  <c r="N21" i="2"/>
  <c r="R144" i="2"/>
  <c r="N144" i="2"/>
  <c r="R196" i="2"/>
  <c r="N196" i="2"/>
  <c r="N91" i="2"/>
  <c r="R91" i="2"/>
  <c r="N201" i="2"/>
  <c r="R201" i="2"/>
  <c r="N68" i="2"/>
  <c r="R68" i="2"/>
  <c r="R118" i="2"/>
  <c r="N118" i="2"/>
  <c r="N291" i="2"/>
  <c r="R291" i="2"/>
  <c r="R152" i="2"/>
  <c r="N152" i="2"/>
  <c r="N106" i="2"/>
  <c r="R106" i="2"/>
  <c r="R256" i="2"/>
  <c r="N256" i="2"/>
  <c r="R179" i="2"/>
  <c r="N179" i="2"/>
  <c r="R264" i="2"/>
  <c r="N264" i="2"/>
  <c r="N64" i="2"/>
  <c r="R64" i="2"/>
  <c r="R308" i="2"/>
  <c r="N308" i="2"/>
  <c r="R195" i="2"/>
  <c r="N195" i="2"/>
  <c r="N123" i="2"/>
  <c r="R123" i="2"/>
  <c r="N269" i="2"/>
  <c r="R269" i="2"/>
  <c r="N156" i="2"/>
  <c r="R156" i="2"/>
  <c r="R290" i="2"/>
  <c r="N290" i="2"/>
  <c r="R115" i="2"/>
  <c r="N115" i="2"/>
  <c r="N273" i="2"/>
  <c r="R273" i="2"/>
  <c r="R94" i="2"/>
  <c r="N94" i="2"/>
  <c r="R107" i="2"/>
  <c r="N107" i="2"/>
  <c r="R170" i="2"/>
  <c r="N170" i="2"/>
  <c r="N167" i="2"/>
  <c r="R167" i="2"/>
  <c r="R285" i="2"/>
  <c r="N285" i="2"/>
  <c r="N39" i="2"/>
  <c r="R39" i="2"/>
  <c r="R233" i="2"/>
  <c r="N233" i="2"/>
  <c r="N280" i="2"/>
  <c r="R280" i="2"/>
  <c r="N101" i="2"/>
  <c r="R101" i="2"/>
  <c r="R96" i="2"/>
  <c r="N96" i="2"/>
  <c r="R203" i="2"/>
  <c r="N203" i="2"/>
  <c r="R231" i="2"/>
  <c r="N231" i="2"/>
  <c r="N29" i="2"/>
  <c r="R29" i="2"/>
  <c r="N128" i="2"/>
  <c r="R128" i="2"/>
  <c r="N89" i="2"/>
  <c r="R89" i="2"/>
  <c r="N174" i="2"/>
  <c r="R174" i="2"/>
  <c r="N274" i="2"/>
  <c r="R274" i="2"/>
  <c r="N314" i="2"/>
  <c r="R314" i="2"/>
  <c r="R61" i="2"/>
  <c r="N61" i="2"/>
  <c r="N172" i="2"/>
  <c r="R172" i="2"/>
  <c r="N181" i="2"/>
  <c r="R181" i="2"/>
  <c r="N26" i="2"/>
  <c r="R26" i="2"/>
  <c r="R74" i="2"/>
  <c r="N74" i="2"/>
  <c r="N190" i="2"/>
  <c r="R190" i="2"/>
  <c r="N207" i="2"/>
  <c r="R207" i="2"/>
  <c r="R268" i="2"/>
  <c r="N268" i="2"/>
  <c r="N27" i="2"/>
  <c r="R27" i="2"/>
  <c r="N36" i="2"/>
  <c r="R36" i="2"/>
  <c r="N305" i="2"/>
  <c r="R305" i="2"/>
  <c r="N328" i="2"/>
  <c r="R328" i="2"/>
  <c r="N18" i="2"/>
  <c r="E7" i="2" l="1"/>
  <c r="F4" i="2" l="1"/>
  <c r="H4" i="2" s="1"/>
  <c r="F6" i="2"/>
  <c r="H6" i="2" s="1"/>
  <c r="F9" i="2" s="1"/>
  <c r="F10" i="2" s="1"/>
  <c r="F5" i="2"/>
  <c r="H5" i="2" s="1"/>
  <c r="F8" i="2"/>
  <c r="G9" i="2" l="1"/>
</calcChain>
</file>

<file path=xl/sharedStrings.xml><?xml version="1.0" encoding="utf-8"?>
<sst xmlns="http://schemas.openxmlformats.org/spreadsheetml/2006/main" count="337" uniqueCount="186">
  <si>
    <t>IBVS 6244</t>
  </si>
  <si>
    <t>BAD?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</si>
  <si>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</si>
  <si>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</si>
  <si>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</si>
  <si>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</si>
  <si>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</si>
  <si>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</si>
  <si>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</si>
  <si>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</si>
  <si>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</si>
  <si>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</si>
  <si>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</si>
  <si>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</si>
  <si>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</si>
  <si>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</si>
  <si>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</si>
  <si>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</si>
  <si>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</si>
  <si>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</si>
  <si>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</si>
  <si>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</si>
  <si>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</si>
  <si>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</si>
  <si>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</si>
  <si>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Misc</t>
  </si>
  <si>
    <t>Locher K</t>
  </si>
  <si>
    <t>B</t>
  </si>
  <si>
    <t>v</t>
  </si>
  <si>
    <t>Elias D</t>
  </si>
  <si>
    <t>K</t>
  </si>
  <si>
    <t># of data points:</t>
  </si>
  <si>
    <t>Start of linear fit (row #)</t>
  </si>
  <si>
    <t>EW</t>
  </si>
  <si>
    <t>IBVS 5525 Eph.</t>
  </si>
  <si>
    <t>IBVS 5525</t>
  </si>
  <si>
    <t>II</t>
  </si>
  <si>
    <t>I</t>
  </si>
  <si>
    <t>IBVS 5543</t>
  </si>
  <si>
    <t>IBVS 5713</t>
  </si>
  <si>
    <t>IBVS 5784</t>
  </si>
  <si>
    <t>IBVS 5781</t>
  </si>
  <si>
    <t>IBVS 5837</t>
  </si>
  <si>
    <t>IBVS 5929</t>
  </si>
  <si>
    <t>Nelson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</si>
  <si>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</si>
  <si>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</si>
  <si>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</si>
  <si>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</si>
  <si>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</si>
  <si>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</si>
  <si>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</si>
  <si>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</si>
  <si>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</si>
  <si>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</si>
  <si>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</si>
  <si>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</si>
  <si>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</si>
  <si>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</si>
  <si>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</si>
  <si>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</si>
  <si>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</si>
  <si>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</si>
  <si>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</si>
  <si>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</si>
  <si>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</si>
  <si>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</si>
  <si>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</si>
  <si>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</si>
  <si>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</si>
  <si>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</si>
  <si>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</si>
  <si>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</si>
  <si>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</si>
  <si>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</si>
  <si>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</si>
  <si>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</si>
  <si>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</si>
  <si>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</si>
  <si>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</si>
  <si>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</si>
  <si>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</si>
  <si>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</si>
  <si>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</si>
  <si>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</si>
  <si>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</si>
  <si>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</si>
  <si>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</si>
  <si>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</si>
  <si>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</si>
  <si>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</si>
  <si>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</si>
  <si>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</si>
  <si>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</si>
  <si>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</si>
  <si>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</si>
  <si>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</si>
  <si>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</si>
  <si>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</si>
  <si>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</si>
  <si>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</si>
  <si>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</si>
  <si>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</si>
  <si>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</si>
  <si>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</si>
  <si>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</si>
  <si>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</si>
  <si>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</si>
  <si>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</si>
  <si>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</si>
  <si>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</si>
  <si>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</si>
  <si>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</si>
  <si>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</si>
  <si>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</si>
  <si>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 xml:space="preserve">Correlation = </t>
  </si>
  <si>
    <t>IBVS 5920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</si>
  <si>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</si>
  <si>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</si>
  <si>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Wt*Diff</t>
    </r>
    <r>
      <rPr>
        <b/>
        <vertAlign val="superscript"/>
        <sz val="10"/>
        <rFont val="Arial"/>
        <family val="2"/>
      </rPr>
      <t>2</t>
    </r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</si>
  <si>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</si>
  <si>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</si>
  <si>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</si>
  <si>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</si>
  <si>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</si>
  <si>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</si>
  <si>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</si>
  <si>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</si>
  <si>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</si>
  <si>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</si>
  <si>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</si>
  <si>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</si>
  <si>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</si>
  <si>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</si>
  <si>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</si>
  <si>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</si>
  <si>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t>OEJV 0137</t>
  </si>
  <si>
    <t>IBVS 6048</t>
  </si>
  <si>
    <t>V0653 Lyr / GSC 3109-0859</t>
  </si>
  <si>
    <t>Add cycle</t>
  </si>
  <si>
    <t>JD today</t>
  </si>
  <si>
    <t>Old Cycle</t>
  </si>
  <si>
    <t>New Cycle</t>
  </si>
  <si>
    <t>Next ToM</t>
  </si>
  <si>
    <t>Linear Ephemeris =</t>
  </si>
  <si>
    <t>Quad. Ephemeris =</t>
  </si>
  <si>
    <t>C-C Gateway</t>
  </si>
  <si>
    <t>http://var.astro.cz/ocgate/</t>
  </si>
  <si>
    <t>s</t>
  </si>
  <si>
    <t>vis</t>
  </si>
  <si>
    <t>p</t>
  </si>
  <si>
    <t>ccd</t>
  </si>
  <si>
    <t>Blaettler Ernst</t>
  </si>
  <si>
    <t>I,5525,,,,Rotse</t>
  </si>
  <si>
    <t>B,0130,I,5543,IBVS 5525,</t>
  </si>
  <si>
    <t>B,0130,I,5543,,</t>
  </si>
  <si>
    <t>B,0132,,,,</t>
  </si>
  <si>
    <t>Lewandowski Marc</t>
  </si>
  <si>
    <t>I,5784,,,,</t>
  </si>
  <si>
    <t>B,0166,I,5781,,</t>
  </si>
  <si>
    <t>B,0166,I,5837,,</t>
  </si>
  <si>
    <t>Nelson Robert</t>
  </si>
  <si>
    <t>I,5929,,,,ST-7XME</t>
  </si>
  <si>
    <t>Bl„ttler Ernst</t>
  </si>
  <si>
    <t>I,5920,,,,</t>
  </si>
  <si>
    <t>Frank Peter</t>
  </si>
  <si>
    <t>D,0228,I,6048,,EOS 450D</t>
  </si>
  <si>
    <t>Ehrenberger R</t>
  </si>
  <si>
    <t>C,0037,E,0137,,96mm+HX516</t>
  </si>
  <si>
    <t>CCD</t>
  </si>
  <si>
    <t>pg</t>
  </si>
  <si>
    <t>PE</t>
  </si>
  <si>
    <t>s6</t>
  </si>
  <si>
    <t>IBVS 6195</t>
  </si>
  <si>
    <t>IBVS 6154</t>
  </si>
  <si>
    <t>OEJV 0179</t>
  </si>
  <si>
    <t>dP/dt =</t>
  </si>
  <si>
    <t>IBVS 6262</t>
  </si>
  <si>
    <t>RHN 2021</t>
  </si>
  <si>
    <t>OEJV 212</t>
  </si>
  <si>
    <t>My time zone &gt;&gt;&gt;&gt;&gt;</t>
  </si>
  <si>
    <t>IBVS, 63, 6262</t>
  </si>
  <si>
    <t>VSB, 91</t>
  </si>
  <si>
    <t>Rc</t>
  </si>
  <si>
    <t>Ic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</si>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</sst>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E+00"/>
    <numFmt numFmtId="166" formatCode="0.0%"/>
    <numFmt numFmtId="167" formatCode="0.00000"/>
    <numFmt numFmtId="168" formatCode="0.0000"/>
  </numFmts>
  <fonts count="4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u/>
      <sz val="10"/>
      <color indexed="12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8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9" fillId="0" borderId="0"/>
    <xf numFmtId="0" fontId="9" fillId="0" borderId="0"/>
    <xf numFmtId="0" fontId="9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8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24" borderId="13" xfId="0" applyFont="1" applyFill="1" applyBorder="1">
      <alignment vertical="top"/>
    </xf>
    <xf numFmtId="0" fontId="8" fillId="0" borderId="13" xfId="0" applyFont="1" applyBorder="1">
      <alignment vertical="top"/>
    </xf>
    <xf numFmtId="0" fontId="19" fillId="24" borderId="5" xfId="0" applyFont="1" applyFill="1" applyBorder="1">
      <alignment vertical="top"/>
    </xf>
    <xf numFmtId="0" fontId="6" fillId="0" borderId="0" xfId="0" applyFont="1">
      <alignment vertical="top"/>
    </xf>
    <xf numFmtId="0" fontId="0" fillId="0" borderId="0" xfId="0">
      <alignment vertical="top"/>
    </xf>
    <xf numFmtId="10" fontId="6" fillId="0" borderId="0" xfId="0" applyNumberFormat="1" applyFont="1">
      <alignment vertical="top"/>
    </xf>
    <xf numFmtId="0" fontId="14" fillId="0" borderId="0" xfId="0" applyFont="1">
      <alignment vertical="top"/>
    </xf>
    <xf numFmtId="166" fontId="14" fillId="0" borderId="0" xfId="0" applyNumberFormat="1" applyFont="1">
      <alignment vertical="top"/>
    </xf>
    <xf numFmtId="10" fontId="14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0" fontId="15" fillId="0" borderId="0" xfId="0" applyFont="1">
      <alignment vertical="top"/>
    </xf>
    <xf numFmtId="0" fontId="17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14" xfId="0" applyFont="1" applyBorder="1">
      <alignment vertical="top"/>
    </xf>
    <xf numFmtId="0" fontId="18" fillId="0" borderId="15" xfId="0" applyFont="1" applyBorder="1">
      <alignment vertical="top"/>
    </xf>
    <xf numFmtId="0" fontId="8" fillId="0" borderId="16" xfId="0" applyFont="1" applyBorder="1">
      <alignment vertical="top"/>
    </xf>
    <xf numFmtId="165" fontId="8" fillId="0" borderId="16" xfId="0" applyNumberFormat="1" applyFont="1" applyBorder="1" applyAlignment="1">
      <alignment horizontal="center"/>
    </xf>
    <xf numFmtId="166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17" xfId="0" applyFont="1" applyBorder="1">
      <alignment vertical="top"/>
    </xf>
    <xf numFmtId="0" fontId="18" fillId="0" borderId="18" xfId="0" applyFont="1" applyBorder="1">
      <alignment vertical="top"/>
    </xf>
    <xf numFmtId="0" fontId="8" fillId="0" borderId="19" xfId="0" applyFont="1" applyBorder="1">
      <alignment vertical="top"/>
    </xf>
    <xf numFmtId="165" fontId="8" fillId="0" borderId="19" xfId="0" applyNumberFormat="1" applyFont="1" applyBorder="1" applyAlignment="1">
      <alignment horizontal="center"/>
    </xf>
    <xf numFmtId="0" fontId="6" fillId="0" borderId="20" xfId="0" applyFont="1" applyBorder="1">
      <alignment vertical="top"/>
    </xf>
    <xf numFmtId="0" fontId="18" fillId="0" borderId="21" xfId="0" applyFont="1" applyBorder="1">
      <alignment vertical="top"/>
    </xf>
    <xf numFmtId="0" fontId="8" fillId="0" borderId="22" xfId="0" applyFont="1" applyBorder="1">
      <alignment vertical="top"/>
    </xf>
    <xf numFmtId="165" fontId="8" fillId="0" borderId="22" xfId="0" applyNumberFormat="1" applyFont="1" applyBorder="1" applyAlignment="1">
      <alignment horizontal="center"/>
    </xf>
    <xf numFmtId="0" fontId="17" fillId="0" borderId="8" xfId="0" applyFont="1" applyBorder="1">
      <alignment vertical="top"/>
    </xf>
    <xf numFmtId="0" fontId="0" fillId="0" borderId="8" xfId="0" applyBorder="1">
      <alignment vertical="top"/>
    </xf>
    <xf numFmtId="0" fontId="18" fillId="0" borderId="0" xfId="0" applyFont="1">
      <alignment vertical="top"/>
    </xf>
    <xf numFmtId="165" fontId="8" fillId="0" borderId="0" xfId="0" applyNumberFormat="1" applyFont="1" applyAlignment="1">
      <alignment horizontal="center"/>
    </xf>
    <xf numFmtId="0" fontId="8" fillId="0" borderId="0" xfId="0" applyFont="1">
      <alignment vertical="top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23" fillId="0" borderId="0" xfId="0" applyFont="1">
      <alignment vertical="top"/>
    </xf>
    <xf numFmtId="0" fontId="20" fillId="0" borderId="0" xfId="0" applyFont="1">
      <alignment vertical="top"/>
    </xf>
    <xf numFmtId="0" fontId="21" fillId="0" borderId="0" xfId="0" applyFont="1" applyAlignment="1">
      <alignment horizontal="center"/>
    </xf>
    <xf numFmtId="0" fontId="9" fillId="0" borderId="0" xfId="0" applyFont="1">
      <alignment vertical="top"/>
    </xf>
    <xf numFmtId="0" fontId="24" fillId="0" borderId="0" xfId="0" applyFont="1">
      <alignment vertical="top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2" fillId="0" borderId="0" xfId="38" applyAlignment="1" applyProtection="1">
      <alignment horizontal="left"/>
    </xf>
    <xf numFmtId="0" fontId="0" fillId="0" borderId="8" xfId="0" applyBorder="1" applyAlignment="1"/>
    <xf numFmtId="0" fontId="0" fillId="0" borderId="0" xfId="0" quotePrefix="1" applyAlignment="1"/>
    <xf numFmtId="0" fontId="0" fillId="25" borderId="0" xfId="0" applyFill="1" applyAlignment="1"/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1" fontId="0" fillId="0" borderId="16" xfId="0" applyNumberFormat="1" applyBorder="1" applyAlignment="1">
      <alignment vertical="center"/>
    </xf>
    <xf numFmtId="11" fontId="0" fillId="0" borderId="19" xfId="0" applyNumberFormat="1" applyBorder="1" applyAlignment="1">
      <alignment vertical="center"/>
    </xf>
    <xf numFmtId="11" fontId="0" fillId="0" borderId="0" xfId="0" applyNumberFormat="1" applyAlignment="1">
      <alignment vertical="center"/>
    </xf>
    <xf numFmtId="11" fontId="0" fillId="0" borderId="22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3" fillId="0" borderId="0" xfId="43" applyFont="1" applyAlignment="1">
      <alignment vertical="center"/>
    </xf>
    <xf numFmtId="0" fontId="13" fillId="0" borderId="0" xfId="43" applyFont="1" applyAlignment="1">
      <alignment horizontal="center" vertical="center"/>
    </xf>
    <xf numFmtId="0" fontId="13" fillId="0" borderId="0" xfId="43" applyFont="1" applyAlignment="1">
      <alignment horizontal="left" vertical="center"/>
    </xf>
    <xf numFmtId="0" fontId="40" fillId="0" borderId="0" xfId="42" applyFont="1" applyAlignment="1">
      <alignment horizontal="left" vertical="center"/>
    </xf>
    <xf numFmtId="0" fontId="40" fillId="0" borderId="0" xfId="42" applyFont="1" applyAlignment="1">
      <alignment horizontal="center" vertical="center" wrapText="1"/>
    </xf>
    <xf numFmtId="0" fontId="40" fillId="0" borderId="0" xfId="42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168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167" fontId="43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V0653 Lyr - O-C Diagr.</a:t>
            </a:r>
          </a:p>
        </c:rich>
      </c:tx>
      <c:layout>
        <c:manualLayout>
          <c:xMode val="edge"/>
          <c:yMode val="edge"/>
          <c:x val="0.3582094775466499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7884062571358"/>
          <c:y val="0.14723926380368099"/>
          <c:w val="0.80431307705139188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Active!$D$21:$D$170</c:f>
                <c:numCache>
                  <c:formatCode>General</c:formatCode>
                  <c:ptCount val="150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Active!$D$21:$D$170</c:f>
                <c:numCache>
                  <c:formatCode>General</c:formatCode>
                  <c:ptCount val="150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Active!$H$21:$H$1005</c:f>
              <c:numCache>
                <c:formatCode>General</c:formatCode>
                <c:ptCount val="9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76-408B-A2FE-B45C6289A4C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Active!$D$21:$D$1005</c:f>
                <c:numCache>
                  <c:formatCode>General</c:formatCode>
                  <c:ptCount val="9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Active!$D$21:$D$1005</c:f>
                <c:numCache>
                  <c:formatCode>General</c:formatCode>
                  <c:ptCount val="9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Active!$I$21:$I$1005</c:f>
              <c:numCache>
                <c:formatCode>General</c:formatCode>
                <c:ptCount val="9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76-408B-A2FE-B45C6289A4C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Active!$D$21:$D$56</c:f>
                <c:numCache>
                  <c:formatCode>General</c:formatCode>
                  <c:ptCount val="36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Active!$D$21:$D$56</c:f>
                <c:numCache>
                  <c:formatCode>General</c:formatCode>
                  <c:ptCount val="36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Active!$J$21:$J$1005</c:f>
              <c:numCache>
                <c:formatCode>General</c:formatCode>
                <c:ptCount val="9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76-408B-A2FE-B45C6289A4C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Active!$K$21:$K$1005</c:f>
              <c:numCache>
                <c:formatCode>General</c:formatCode>
                <c:ptCount val="985"/>
                <c:pt idx="0">
                  <c:v>-9.799999970709905E-4</c:v>
                </c:pt>
                <c:pt idx="1">
                  <c:v>-1.8760000020847656E-3</c:v>
                </c:pt>
                <c:pt idx="2">
                  <c:v>0</c:v>
                </c:pt>
                <c:pt idx="3">
                  <c:v>5.9999999939464033E-4</c:v>
                </c:pt>
                <c:pt idx="4">
                  <c:v>-6.4800000109244138E-4</c:v>
                </c:pt>
                <c:pt idx="5">
                  <c:v>6.0400000074878335E-4</c:v>
                </c:pt>
                <c:pt idx="6">
                  <c:v>-4.3200000072829425E-4</c:v>
                </c:pt>
                <c:pt idx="7">
                  <c:v>-4.4799999886890873E-4</c:v>
                </c:pt>
                <c:pt idx="8">
                  <c:v>3.8800000038463622E-4</c:v>
                </c:pt>
                <c:pt idx="9">
                  <c:v>1.8399999680696055E-4</c:v>
                </c:pt>
                <c:pt idx="11">
                  <c:v>-1.7440000010537915E-3</c:v>
                </c:pt>
                <c:pt idx="12">
                  <c:v>1.1559999984456226E-3</c:v>
                </c:pt>
                <c:pt idx="13">
                  <c:v>2.84799999644747E-3</c:v>
                </c:pt>
                <c:pt idx="14">
                  <c:v>-2.7960000006714836E-3</c:v>
                </c:pt>
                <c:pt idx="17">
                  <c:v>-8.6840000003576279E-3</c:v>
                </c:pt>
                <c:pt idx="18">
                  <c:v>-1.0659999999916181E-2</c:v>
                </c:pt>
                <c:pt idx="19">
                  <c:v>-1.0640000000421423E-2</c:v>
                </c:pt>
                <c:pt idx="20">
                  <c:v>-2.10880000013276E-2</c:v>
                </c:pt>
                <c:pt idx="25">
                  <c:v>-4.1568000000552274E-2</c:v>
                </c:pt>
                <c:pt idx="29">
                  <c:v>-4.2659999999159481E-2</c:v>
                </c:pt>
                <c:pt idx="30">
                  <c:v>-6.2128000055963639E-2</c:v>
                </c:pt>
                <c:pt idx="31">
                  <c:v>-6.2128000055963639E-2</c:v>
                </c:pt>
                <c:pt idx="32">
                  <c:v>-6.1828000099922065E-2</c:v>
                </c:pt>
                <c:pt idx="33">
                  <c:v>-6.1427999848092441E-2</c:v>
                </c:pt>
                <c:pt idx="34">
                  <c:v>-7.988399999885587E-2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76-408B-A2FE-B45C6289A4C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Active!$L$21:$L$1005</c:f>
              <c:numCache>
                <c:formatCode>General</c:formatCode>
                <c:ptCount val="985"/>
                <c:pt idx="10">
                  <c:v>6.8399999872781336E-4</c:v>
                </c:pt>
                <c:pt idx="15">
                  <c:v>-5.3240000052028336E-3</c:v>
                </c:pt>
                <c:pt idx="16">
                  <c:v>-8.6679999949410558E-3</c:v>
                </c:pt>
                <c:pt idx="22">
                  <c:v>-3.122985728259664E-2</c:v>
                </c:pt>
                <c:pt idx="23">
                  <c:v>-3.5771999995631631E-2</c:v>
                </c:pt>
                <c:pt idx="26">
                  <c:v>-4.2659999999159481E-2</c:v>
                </c:pt>
                <c:pt idx="27">
                  <c:v>-5.2655999999842606E-2</c:v>
                </c:pt>
                <c:pt idx="28">
                  <c:v>-6.0916000002180226E-2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76-408B-A2FE-B45C6289A4C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Active!$M$21:$M$1005</c:f>
              <c:numCache>
                <c:formatCode>General</c:formatCode>
                <c:ptCount val="9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76-408B-A2FE-B45C6289A4C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Active!$D$21:$D$105</c:f>
                <c:numCache>
                  <c:formatCode>General</c:formatCode>
                  <c:ptCount val="85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Active!$N$21:$N$1005</c:f>
              <c:numCache>
                <c:formatCode>General</c:formatCode>
                <c:ptCount val="98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76-408B-A2FE-B45C6289A4C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Active!$O$21:$O$1005</c:f>
              <c:numCache>
                <c:formatCode>General</c:formatCode>
                <c:ptCount val="985"/>
                <c:pt idx="10">
                  <c:v>3.2595447836197465E-2</c:v>
                </c:pt>
                <c:pt idx="11">
                  <c:v>2.4890770262469268E-2</c:v>
                </c:pt>
                <c:pt idx="12">
                  <c:v>2.1831930497093761E-2</c:v>
                </c:pt>
                <c:pt idx="13">
                  <c:v>2.1828331862075674E-2</c:v>
                </c:pt>
                <c:pt idx="14">
                  <c:v>1.933447779454011E-2</c:v>
                </c:pt>
                <c:pt idx="15">
                  <c:v>1.3609049480760773E-2</c:v>
                </c:pt>
                <c:pt idx="16">
                  <c:v>5.447345259735295E-3</c:v>
                </c:pt>
                <c:pt idx="17">
                  <c:v>2.9211034770369321E-3</c:v>
                </c:pt>
                <c:pt idx="18">
                  <c:v>2.6620017557345416E-3</c:v>
                </c:pt>
                <c:pt idx="19">
                  <c:v>2.6620017557345416E-3</c:v>
                </c:pt>
                <c:pt idx="20">
                  <c:v>-1.2599809355980207E-2</c:v>
                </c:pt>
                <c:pt idx="21">
                  <c:v>-1.31827882289106E-2</c:v>
                </c:pt>
                <c:pt idx="22">
                  <c:v>-2.8725292872036276E-2</c:v>
                </c:pt>
                <c:pt idx="23">
                  <c:v>-3.382455869266815E-2</c:v>
                </c:pt>
                <c:pt idx="24">
                  <c:v>-3.6548725401361407E-2</c:v>
                </c:pt>
                <c:pt idx="25">
                  <c:v>-4.0525217096349569E-2</c:v>
                </c:pt>
                <c:pt idx="26">
                  <c:v>-4.5919570988464734E-2</c:v>
                </c:pt>
                <c:pt idx="27">
                  <c:v>-5.6038932659330534E-2</c:v>
                </c:pt>
                <c:pt idx="28">
                  <c:v>-6.3038277769513318E-2</c:v>
                </c:pt>
                <c:pt idx="29">
                  <c:v>-4.5919570988464734E-2</c:v>
                </c:pt>
                <c:pt idx="30">
                  <c:v>-6.3808385663384329E-2</c:v>
                </c:pt>
                <c:pt idx="31">
                  <c:v>-6.3808385663384329E-2</c:v>
                </c:pt>
                <c:pt idx="32">
                  <c:v>-6.3808385663384329E-2</c:v>
                </c:pt>
                <c:pt idx="33">
                  <c:v>-6.3808385663384329E-2</c:v>
                </c:pt>
                <c:pt idx="34">
                  <c:v>-6.5632893617555366E-2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76-408B-A2FE-B45C6289A4C4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Active!$V$2:$V$31</c:f>
              <c:numCache>
                <c:formatCode>General</c:formatCode>
                <c:ptCount val="30"/>
                <c:pt idx="0">
                  <c:v>-4000</c:v>
                </c:pt>
                <c:pt idx="1">
                  <c:v>-3500</c:v>
                </c:pt>
                <c:pt idx="2">
                  <c:v>-3000</c:v>
                </c:pt>
                <c:pt idx="3">
                  <c:v>-2500</c:v>
                </c:pt>
                <c:pt idx="4">
                  <c:v>-2000</c:v>
                </c:pt>
                <c:pt idx="5">
                  <c:v>-1500</c:v>
                </c:pt>
                <c:pt idx="6">
                  <c:v>-1000</c:v>
                </c:pt>
                <c:pt idx="7">
                  <c:v>-500</c:v>
                </c:pt>
                <c:pt idx="8">
                  <c:v>0</c:v>
                </c:pt>
                <c:pt idx="9">
                  <c:v>500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6500</c:v>
                </c:pt>
                <c:pt idx="22">
                  <c:v>7000</c:v>
                </c:pt>
                <c:pt idx="23">
                  <c:v>7500</c:v>
                </c:pt>
                <c:pt idx="24">
                  <c:v>8000</c:v>
                </c:pt>
                <c:pt idx="25">
                  <c:v>8500</c:v>
                </c:pt>
                <c:pt idx="26">
                  <c:v>9000</c:v>
                </c:pt>
                <c:pt idx="27">
                  <c:v>9500</c:v>
                </c:pt>
                <c:pt idx="28">
                  <c:v>10000</c:v>
                </c:pt>
                <c:pt idx="29">
                  <c:v>10500</c:v>
                </c:pt>
              </c:numCache>
            </c:numRef>
          </c:xVal>
          <c:yVal>
            <c:numRef>
              <c:f>Active!$W$2:$W$31</c:f>
              <c:numCache>
                <c:formatCode>General</c:formatCode>
                <c:ptCount val="30"/>
                <c:pt idx="0">
                  <c:v>-2.773422054052059E-3</c:v>
                </c:pt>
                <c:pt idx="1">
                  <c:v>-1.7668844151000184E-3</c:v>
                </c:pt>
                <c:pt idx="2">
                  <c:v>-9.2691772499967117E-4</c:v>
                </c:pt>
                <c:pt idx="3">
                  <c:v>-2.535219837510184E-4</c:v>
                </c:pt>
                <c:pt idx="4">
                  <c:v>2.5330280864594053E-4</c:v>
                </c:pt>
                <c:pt idx="5">
                  <c:v>5.9355665219120574E-4</c:v>
                </c:pt>
                <c:pt idx="6">
                  <c:v>7.672395468847769E-4</c:v>
                </c:pt>
                <c:pt idx="7">
                  <c:v>7.7435149272665434E-4</c:v>
                </c:pt>
                <c:pt idx="8">
                  <c:v>6.1489248971683774E-4</c:v>
                </c:pt>
                <c:pt idx="9">
                  <c:v>2.8886253785532725E-4</c:v>
                </c:pt>
                <c:pt idx="10">
                  <c:v>-2.0373836285787712E-4</c:v>
                </c:pt>
                <c:pt idx="11">
                  <c:v>-8.6291021242277538E-4</c:v>
                </c:pt>
                <c:pt idx="12">
                  <c:v>-1.6886530108393676E-3</c:v>
                </c:pt>
                <c:pt idx="13">
                  <c:v>-2.6809667581076538E-3</c:v>
                </c:pt>
                <c:pt idx="14">
                  <c:v>-3.8398514542276338E-3</c:v>
                </c:pt>
                <c:pt idx="15">
                  <c:v>-5.1653070991993077E-3</c:v>
                </c:pt>
                <c:pt idx="16">
                  <c:v>-6.6573336930226754E-3</c:v>
                </c:pt>
                <c:pt idx="17">
                  <c:v>-8.3159312356977377E-3</c:v>
                </c:pt>
                <c:pt idx="18">
                  <c:v>-1.0141099727224493E-2</c:v>
                </c:pt>
                <c:pt idx="19">
                  <c:v>-1.2132839167602941E-2</c:v>
                </c:pt>
                <c:pt idx="20">
                  <c:v>-1.4291149556833086E-2</c:v>
                </c:pt>
                <c:pt idx="21">
                  <c:v>-1.6616030894914924E-2</c:v>
                </c:pt>
                <c:pt idx="22">
                  <c:v>-1.9107483181848454E-2</c:v>
                </c:pt>
                <c:pt idx="23">
                  <c:v>-2.1765506417633678E-2</c:v>
                </c:pt>
                <c:pt idx="24">
                  <c:v>-2.4590100602270598E-2</c:v>
                </c:pt>
                <c:pt idx="25">
                  <c:v>-2.7581265735759211E-2</c:v>
                </c:pt>
                <c:pt idx="26">
                  <c:v>-3.0739001818099517E-2</c:v>
                </c:pt>
                <c:pt idx="27">
                  <c:v>-3.406330884929152E-2</c:v>
                </c:pt>
                <c:pt idx="28">
                  <c:v>-3.7554186829335215E-2</c:v>
                </c:pt>
                <c:pt idx="29">
                  <c:v>-4.1211635758230607E-2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76-408B-A2FE-B45C6289A4C4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Active!$U$21:$U$1005</c:f>
              <c:numCache>
                <c:formatCode>General</c:formatCode>
                <c:ptCount val="985"/>
                <c:pt idx="21">
                  <c:v>-1.0983999993186444E-2</c:v>
                </c:pt>
                <c:pt idx="24">
                  <c:v>-1.5057999997225124E-2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76-408B-A2FE-B45C6289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56200"/>
        <c:axId val="1"/>
      </c:scatterChart>
      <c:valAx>
        <c:axId val="747456200"/>
        <c:scaling>
          <c:orientation val="minMax"/>
          <c:max val="16000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4730503214458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0961857379768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56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676791023012672E-2"/>
          <c:y val="0.92024539877300615"/>
          <c:w val="0.92869145088207261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V0653 Lyr -- </a:t>
            </a: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[52886.3468, 0.468816] </a:t>
            </a:r>
          </a:p>
        </c:rich>
      </c:tx>
      <c:layout>
        <c:manualLayout>
          <c:xMode val="edge"/>
          <c:yMode val="edge"/>
          <c:x val="0.23616236162361623"/>
          <c:y val="2.046783625730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1070110701107"/>
          <c:y val="0.11695939829872047"/>
          <c:w val="0.75092250922509229"/>
          <c:h val="0.7602360889416830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Active!$D$21:$D$170</c:f>
                <c:numCache>
                  <c:formatCode>General</c:formatCode>
                  <c:ptCount val="150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plus>
            <c:minus>
              <c:numRef>
                <c:f>Active!$D$21:$D$170</c:f>
                <c:numCache>
                  <c:formatCode>General</c:formatCode>
                  <c:ptCount val="150"/>
                  <c:pt idx="0">
                    <c:v>8.9999999999999998E-4</c:v>
                  </c:pt>
                  <c:pt idx="1">
                    <c:v>5.9999999999999995E-4</c:v>
                  </c:pt>
                  <c:pt idx="2">
                    <c:v>0</c:v>
                  </c:pt>
                  <c:pt idx="3">
                    <c:v>1.1999999999999999E-3</c:v>
                  </c:pt>
                  <c:pt idx="4">
                    <c:v>2E-3</c:v>
                  </c:pt>
                  <c:pt idx="5">
                    <c:v>1.2999999999999999E-3</c:v>
                  </c:pt>
                  <c:pt idx="6">
                    <c:v>5.9999999999999995E-4</c:v>
                  </c:pt>
                  <c:pt idx="7">
                    <c:v>8.0000000000000004E-4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6.9999999999999999E-4</c:v>
                  </c:pt>
                  <c:pt idx="11">
                    <c:v>1E-3</c:v>
                  </c:pt>
                  <c:pt idx="12">
                    <c:v>1E-3</c:v>
                  </c:pt>
                  <c:pt idx="13">
                    <c:v>1.1999999999999999E-3</c:v>
                  </c:pt>
                  <c:pt idx="14">
                    <c:v>2.9999999999999997E-4</c:v>
                  </c:pt>
                  <c:pt idx="16">
                    <c:v>2.9999999999999997E-4</c:v>
                  </c:pt>
                  <c:pt idx="17">
                    <c:v>6.9999999999999999E-4</c:v>
                  </c:pt>
                  <c:pt idx="18">
                    <c:v>0</c:v>
                  </c:pt>
                  <c:pt idx="19">
                    <c:v>2.9999999999999997E-4</c:v>
                  </c:pt>
                  <c:pt idx="20">
                    <c:v>5.3E-3</c:v>
                  </c:pt>
                  <c:pt idx="21">
                    <c:v>2.0999999999999999E-3</c:v>
                  </c:pt>
                  <c:pt idx="22">
                    <c:v>2.9999999999999997E-4</c:v>
                  </c:pt>
                  <c:pt idx="23">
                    <c:v>1E-4</c:v>
                  </c:pt>
                  <c:pt idx="24">
                    <c:v>2.0000000000000001E-4</c:v>
                  </c:pt>
                  <c:pt idx="25">
                    <c:v>1.2999999999999999E-3</c:v>
                  </c:pt>
                  <c:pt idx="26">
                    <c:v>5.0000000000000001E-4</c:v>
                  </c:pt>
                  <c:pt idx="27">
                    <c:v>1E-3</c:v>
                  </c:pt>
                  <c:pt idx="28">
                    <c:v>4.0000000000000002E-4</c:v>
                  </c:pt>
                  <c:pt idx="29">
                    <c:v>5.0000000000000001E-4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Active!$F$21:$F$1005</c:f>
              <c:numCache>
                <c:formatCode>General</c:formatCode>
                <c:ptCount val="985"/>
                <c:pt idx="0">
                  <c:v>-3407.5</c:v>
                </c:pt>
                <c:pt idx="1">
                  <c:v>-3314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81</c:v>
                </c:pt>
                <c:pt idx="6">
                  <c:v>89.5</c:v>
                </c:pt>
                <c:pt idx="7">
                  <c:v>128</c:v>
                </c:pt>
                <c:pt idx="8">
                  <c:v>132</c:v>
                </c:pt>
                <c:pt idx="9">
                  <c:v>138.5</c:v>
                </c:pt>
                <c:pt idx="10">
                  <c:v>563.5</c:v>
                </c:pt>
                <c:pt idx="11">
                  <c:v>1634</c:v>
                </c:pt>
                <c:pt idx="12">
                  <c:v>2059</c:v>
                </c:pt>
                <c:pt idx="13">
                  <c:v>2059.5</c:v>
                </c:pt>
                <c:pt idx="14">
                  <c:v>2406</c:v>
                </c:pt>
                <c:pt idx="15">
                  <c:v>3201.5</c:v>
                </c:pt>
                <c:pt idx="16">
                  <c:v>4335.5</c:v>
                </c:pt>
                <c:pt idx="17">
                  <c:v>4686.5</c:v>
                </c:pt>
                <c:pt idx="18">
                  <c:v>4722.5</c:v>
                </c:pt>
                <c:pt idx="19">
                  <c:v>4722.5</c:v>
                </c:pt>
                <c:pt idx="20">
                  <c:v>6843</c:v>
                </c:pt>
                <c:pt idx="21">
                  <c:v>6924</c:v>
                </c:pt>
                <c:pt idx="22">
                  <c:v>9083.5</c:v>
                </c:pt>
                <c:pt idx="23">
                  <c:v>9792</c:v>
                </c:pt>
                <c:pt idx="24">
                  <c:v>10170.5</c:v>
                </c:pt>
                <c:pt idx="25">
                  <c:v>10723</c:v>
                </c:pt>
                <c:pt idx="26">
                  <c:v>11472.5</c:v>
                </c:pt>
                <c:pt idx="27">
                  <c:v>12878.5</c:v>
                </c:pt>
                <c:pt idx="28">
                  <c:v>13851</c:v>
                </c:pt>
                <c:pt idx="29">
                  <c:v>11472.5</c:v>
                </c:pt>
                <c:pt idx="30">
                  <c:v>13958</c:v>
                </c:pt>
                <c:pt idx="31">
                  <c:v>13958</c:v>
                </c:pt>
                <c:pt idx="32">
                  <c:v>13958</c:v>
                </c:pt>
                <c:pt idx="33">
                  <c:v>13958</c:v>
                </c:pt>
                <c:pt idx="34">
                  <c:v>14211.5</c:v>
                </c:pt>
              </c:numCache>
            </c:numRef>
          </c:xVal>
          <c:yVal>
            <c:numRef>
              <c:f>Active!$G$21:$G$1005</c:f>
              <c:numCache>
                <c:formatCode>General</c:formatCode>
                <c:ptCount val="985"/>
                <c:pt idx="0">
                  <c:v>-9.799999970709905E-4</c:v>
                </c:pt>
                <c:pt idx="1">
                  <c:v>-1.8760000020847656E-3</c:v>
                </c:pt>
                <c:pt idx="2">
                  <c:v>0</c:v>
                </c:pt>
                <c:pt idx="3">
                  <c:v>5.9999999939464033E-4</c:v>
                </c:pt>
                <c:pt idx="4">
                  <c:v>-6.4800000109244138E-4</c:v>
                </c:pt>
                <c:pt idx="5">
                  <c:v>6.0400000074878335E-4</c:v>
                </c:pt>
                <c:pt idx="6">
                  <c:v>-4.3200000072829425E-4</c:v>
                </c:pt>
                <c:pt idx="7">
                  <c:v>-4.4799999886890873E-4</c:v>
                </c:pt>
                <c:pt idx="8">
                  <c:v>3.8800000038463622E-4</c:v>
                </c:pt>
                <c:pt idx="9">
                  <c:v>1.8399999680696055E-4</c:v>
                </c:pt>
                <c:pt idx="10">
                  <c:v>6.8399999872781336E-4</c:v>
                </c:pt>
                <c:pt idx="11">
                  <c:v>-1.7440000010537915E-3</c:v>
                </c:pt>
                <c:pt idx="12">
                  <c:v>1.1559999984456226E-3</c:v>
                </c:pt>
                <c:pt idx="13">
                  <c:v>2.84799999644747E-3</c:v>
                </c:pt>
                <c:pt idx="14">
                  <c:v>-2.7960000006714836E-3</c:v>
                </c:pt>
                <c:pt idx="15">
                  <c:v>-5.3240000052028336E-3</c:v>
                </c:pt>
                <c:pt idx="16">
                  <c:v>-8.6679999949410558E-3</c:v>
                </c:pt>
                <c:pt idx="17">
                  <c:v>-8.6840000003576279E-3</c:v>
                </c:pt>
                <c:pt idx="18">
                  <c:v>-1.0659999999916181E-2</c:v>
                </c:pt>
                <c:pt idx="19">
                  <c:v>-1.0640000000421423E-2</c:v>
                </c:pt>
                <c:pt idx="20">
                  <c:v>-2.10880000013276E-2</c:v>
                </c:pt>
                <c:pt idx="22">
                  <c:v>-3.122985728259664E-2</c:v>
                </c:pt>
                <c:pt idx="23">
                  <c:v>-3.5771999995631631E-2</c:v>
                </c:pt>
                <c:pt idx="25">
                  <c:v>-4.1568000000552274E-2</c:v>
                </c:pt>
                <c:pt idx="26">
                  <c:v>-4.2659999999159481E-2</c:v>
                </c:pt>
                <c:pt idx="27">
                  <c:v>-5.2655999999842606E-2</c:v>
                </c:pt>
                <c:pt idx="28">
                  <c:v>-6.0916000002180226E-2</c:v>
                </c:pt>
                <c:pt idx="29">
                  <c:v>-4.2659999999159481E-2</c:v>
                </c:pt>
                <c:pt idx="30">
                  <c:v>-6.2128000055963639E-2</c:v>
                </c:pt>
                <c:pt idx="31">
                  <c:v>-6.2128000055963639E-2</c:v>
                </c:pt>
                <c:pt idx="32">
                  <c:v>-6.1828000099922065E-2</c:v>
                </c:pt>
                <c:pt idx="33">
                  <c:v>-6.1427999848092441E-2</c:v>
                </c:pt>
                <c:pt idx="34">
                  <c:v>-7.988399999885587E-2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8-454B-B648-BEE404DB36A7}"/>
            </c:ext>
          </c:extLst>
        </c:ser>
        <c:ser>
          <c:idx val="8"/>
          <c:order val="1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Active!$V$2:$V$31</c:f>
              <c:numCache>
                <c:formatCode>General</c:formatCode>
                <c:ptCount val="30"/>
                <c:pt idx="0">
                  <c:v>-4000</c:v>
                </c:pt>
                <c:pt idx="1">
                  <c:v>-3500</c:v>
                </c:pt>
                <c:pt idx="2">
                  <c:v>-3000</c:v>
                </c:pt>
                <c:pt idx="3">
                  <c:v>-2500</c:v>
                </c:pt>
                <c:pt idx="4">
                  <c:v>-2000</c:v>
                </c:pt>
                <c:pt idx="5">
                  <c:v>-1500</c:v>
                </c:pt>
                <c:pt idx="6">
                  <c:v>-1000</c:v>
                </c:pt>
                <c:pt idx="7">
                  <c:v>-500</c:v>
                </c:pt>
                <c:pt idx="8">
                  <c:v>0</c:v>
                </c:pt>
                <c:pt idx="9">
                  <c:v>500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5500</c:v>
                </c:pt>
                <c:pt idx="20">
                  <c:v>6000</c:v>
                </c:pt>
                <c:pt idx="21">
                  <c:v>6500</c:v>
                </c:pt>
                <c:pt idx="22">
                  <c:v>7000</c:v>
                </c:pt>
                <c:pt idx="23">
                  <c:v>7500</c:v>
                </c:pt>
                <c:pt idx="24">
                  <c:v>8000</c:v>
                </c:pt>
                <c:pt idx="25">
                  <c:v>8500</c:v>
                </c:pt>
                <c:pt idx="26">
                  <c:v>9000</c:v>
                </c:pt>
                <c:pt idx="27">
                  <c:v>9500</c:v>
                </c:pt>
                <c:pt idx="28">
                  <c:v>10000</c:v>
                </c:pt>
                <c:pt idx="29">
                  <c:v>10500</c:v>
                </c:pt>
              </c:numCache>
            </c:numRef>
          </c:xVal>
          <c:yVal>
            <c:numRef>
              <c:f>Active!$W$2:$W$31</c:f>
              <c:numCache>
                <c:formatCode>General</c:formatCode>
                <c:ptCount val="30"/>
                <c:pt idx="0">
                  <c:v>-2.773422054052059E-3</c:v>
                </c:pt>
                <c:pt idx="1">
                  <c:v>-1.7668844151000184E-3</c:v>
                </c:pt>
                <c:pt idx="2">
                  <c:v>-9.2691772499967117E-4</c:v>
                </c:pt>
                <c:pt idx="3">
                  <c:v>-2.535219837510184E-4</c:v>
                </c:pt>
                <c:pt idx="4">
                  <c:v>2.5330280864594053E-4</c:v>
                </c:pt>
                <c:pt idx="5">
                  <c:v>5.9355665219120574E-4</c:v>
                </c:pt>
                <c:pt idx="6">
                  <c:v>7.672395468847769E-4</c:v>
                </c:pt>
                <c:pt idx="7">
                  <c:v>7.7435149272665434E-4</c:v>
                </c:pt>
                <c:pt idx="8">
                  <c:v>6.1489248971683774E-4</c:v>
                </c:pt>
                <c:pt idx="9">
                  <c:v>2.8886253785532725E-4</c:v>
                </c:pt>
                <c:pt idx="10">
                  <c:v>-2.0373836285787712E-4</c:v>
                </c:pt>
                <c:pt idx="11">
                  <c:v>-8.6291021242277538E-4</c:v>
                </c:pt>
                <c:pt idx="12">
                  <c:v>-1.6886530108393676E-3</c:v>
                </c:pt>
                <c:pt idx="13">
                  <c:v>-2.6809667581076538E-3</c:v>
                </c:pt>
                <c:pt idx="14">
                  <c:v>-3.8398514542276338E-3</c:v>
                </c:pt>
                <c:pt idx="15">
                  <c:v>-5.1653070991993077E-3</c:v>
                </c:pt>
                <c:pt idx="16">
                  <c:v>-6.6573336930226754E-3</c:v>
                </c:pt>
                <c:pt idx="17">
                  <c:v>-8.3159312356977377E-3</c:v>
                </c:pt>
                <c:pt idx="18">
                  <c:v>-1.0141099727224493E-2</c:v>
                </c:pt>
                <c:pt idx="19">
                  <c:v>-1.2132839167602941E-2</c:v>
                </c:pt>
                <c:pt idx="20">
                  <c:v>-1.4291149556833086E-2</c:v>
                </c:pt>
                <c:pt idx="21">
                  <c:v>-1.6616030894914924E-2</c:v>
                </c:pt>
                <c:pt idx="22">
                  <c:v>-1.9107483181848454E-2</c:v>
                </c:pt>
                <c:pt idx="23">
                  <c:v>-2.1765506417633678E-2</c:v>
                </c:pt>
                <c:pt idx="24">
                  <c:v>-2.4590100602270598E-2</c:v>
                </c:pt>
                <c:pt idx="25">
                  <c:v>-2.7581265735759211E-2</c:v>
                </c:pt>
                <c:pt idx="26">
                  <c:v>-3.0739001818099517E-2</c:v>
                </c:pt>
                <c:pt idx="27">
                  <c:v>-3.406330884929152E-2</c:v>
                </c:pt>
                <c:pt idx="28">
                  <c:v>-3.7554186829335215E-2</c:v>
                </c:pt>
                <c:pt idx="29">
                  <c:v>-4.1211635758230607E-2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08-454B-B648-BEE404DB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55544"/>
        <c:axId val="1"/>
      </c:scatterChart>
      <c:valAx>
        <c:axId val="747455544"/>
        <c:scaling>
          <c:orientation val="minMax"/>
          <c:max val="16000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55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3109-0859 -- O-C Diagram</a:t>
            </a:r>
          </a:p>
        </c:rich>
      </c:tx>
      <c:layout>
        <c:manualLayout>
          <c:xMode val="edge"/>
          <c:yMode val="edge"/>
          <c:x val="0.36662883087400683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894438138479"/>
          <c:y val="0.11337893587668268"/>
          <c:w val="0.82292849035187288"/>
          <c:h val="0.74149824063350478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Q_fit!$B$20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Q_fit!$D$21:$D$99</c:f>
              <c:numCache>
                <c:formatCode>General</c:formatCode>
                <c:ptCount val="79"/>
                <c:pt idx="0">
                  <c:v>-0.34075</c:v>
                </c:pt>
                <c:pt idx="1">
                  <c:v>-0.33139999999999997</c:v>
                </c:pt>
                <c:pt idx="2">
                  <c:v>0</c:v>
                </c:pt>
                <c:pt idx="3">
                  <c:v>0</c:v>
                </c:pt>
                <c:pt idx="4">
                  <c:v>2.8E-3</c:v>
                </c:pt>
                <c:pt idx="5">
                  <c:v>8.0999999999999996E-3</c:v>
                </c:pt>
                <c:pt idx="6">
                  <c:v>8.9499999999999996E-3</c:v>
                </c:pt>
                <c:pt idx="7">
                  <c:v>1.2800000000000001E-2</c:v>
                </c:pt>
                <c:pt idx="8">
                  <c:v>1.32E-2</c:v>
                </c:pt>
                <c:pt idx="9">
                  <c:v>1.3849999999999999E-2</c:v>
                </c:pt>
                <c:pt idx="10">
                  <c:v>5.6349999999999997E-2</c:v>
                </c:pt>
                <c:pt idx="11">
                  <c:v>0.16339999999999999</c:v>
                </c:pt>
                <c:pt idx="12">
                  <c:v>0.2059</c:v>
                </c:pt>
                <c:pt idx="13">
                  <c:v>0.20594999999999999</c:v>
                </c:pt>
                <c:pt idx="14">
                  <c:v>0.24060000000000001</c:v>
                </c:pt>
                <c:pt idx="15">
                  <c:v>0.32014999999999999</c:v>
                </c:pt>
                <c:pt idx="16">
                  <c:v>0.43354999999999999</c:v>
                </c:pt>
                <c:pt idx="17">
                  <c:v>0.46865000000000001</c:v>
                </c:pt>
                <c:pt idx="18">
                  <c:v>0.47225</c:v>
                </c:pt>
                <c:pt idx="19">
                  <c:v>0.47225</c:v>
                </c:pt>
                <c:pt idx="20">
                  <c:v>0.68430000000000002</c:v>
                </c:pt>
                <c:pt idx="21">
                  <c:v>0.69240000000000002</c:v>
                </c:pt>
                <c:pt idx="22">
                  <c:v>0.90834999999999999</c:v>
                </c:pt>
                <c:pt idx="23">
                  <c:v>0.97919999999999996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xVal>
          <c:yVal>
            <c:numRef>
              <c:f>Q_fit!$E$21:$E$99</c:f>
              <c:numCache>
                <c:formatCode>General</c:formatCode>
                <c:ptCount val="79"/>
                <c:pt idx="0">
                  <c:v>-9.799999970709905E-4</c:v>
                </c:pt>
                <c:pt idx="1">
                  <c:v>-1.8760000020847656E-3</c:v>
                </c:pt>
                <c:pt idx="2">
                  <c:v>0</c:v>
                </c:pt>
                <c:pt idx="3">
                  <c:v>5.9999999939464033E-4</c:v>
                </c:pt>
                <c:pt idx="4">
                  <c:v>-6.4800000109244138E-4</c:v>
                </c:pt>
                <c:pt idx="5">
                  <c:v>6.0400000074878335E-4</c:v>
                </c:pt>
                <c:pt idx="6">
                  <c:v>-4.3200000072829425E-4</c:v>
                </c:pt>
                <c:pt idx="7">
                  <c:v>-4.4799999886890873E-4</c:v>
                </c:pt>
                <c:pt idx="8">
                  <c:v>3.8800000038463622E-4</c:v>
                </c:pt>
                <c:pt idx="9">
                  <c:v>1.8399999680696055E-4</c:v>
                </c:pt>
                <c:pt idx="10">
                  <c:v>6.8399999872781336E-4</c:v>
                </c:pt>
                <c:pt idx="11">
                  <c:v>-1.7440000010537915E-3</c:v>
                </c:pt>
                <c:pt idx="12">
                  <c:v>1.1559999984456226E-3</c:v>
                </c:pt>
                <c:pt idx="13">
                  <c:v>2.84799999644747E-3</c:v>
                </c:pt>
                <c:pt idx="14">
                  <c:v>-2.7960000006714836E-3</c:v>
                </c:pt>
                <c:pt idx="15">
                  <c:v>-5.3240000052028336E-3</c:v>
                </c:pt>
                <c:pt idx="16">
                  <c:v>-8.6679999949410558E-3</c:v>
                </c:pt>
                <c:pt idx="17">
                  <c:v>-8.6840000003576279E-3</c:v>
                </c:pt>
                <c:pt idx="18">
                  <c:v>-1.0659999999916181E-2</c:v>
                </c:pt>
                <c:pt idx="19">
                  <c:v>-1.0640000000421423E-2</c:v>
                </c:pt>
                <c:pt idx="20">
                  <c:v>-2.10880000013276E-2</c:v>
                </c:pt>
                <c:pt idx="21">
                  <c:v>-1.0983999993186444E-2</c:v>
                </c:pt>
                <c:pt idx="22">
                  <c:v>-3.122985728259664E-2</c:v>
                </c:pt>
                <c:pt idx="23">
                  <c:v>-3.5771999995631631E-2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2-4501-90D4-EF3FB25B5B05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Q_fit!$U$2:$U$33</c:f>
              <c:numCache>
                <c:formatCode>General</c:formatCode>
                <c:ptCount val="32"/>
                <c:pt idx="0">
                  <c:v>-0.4</c:v>
                </c:pt>
                <c:pt idx="1">
                  <c:v>-0.35</c:v>
                </c:pt>
                <c:pt idx="2">
                  <c:v>-0.3</c:v>
                </c:pt>
                <c:pt idx="3">
                  <c:v>-0.25</c:v>
                </c:pt>
                <c:pt idx="4">
                  <c:v>-0.2</c:v>
                </c:pt>
                <c:pt idx="5">
                  <c:v>-0.15</c:v>
                </c:pt>
                <c:pt idx="6">
                  <c:v>-0.1</c:v>
                </c:pt>
                <c:pt idx="7">
                  <c:v>-0.05</c:v>
                </c:pt>
                <c:pt idx="8">
                  <c:v>0</c:v>
                </c:pt>
                <c:pt idx="9">
                  <c:v>0.05</c:v>
                </c:pt>
                <c:pt idx="10">
                  <c:v>0.1</c:v>
                </c:pt>
                <c:pt idx="11">
                  <c:v>0.15</c:v>
                </c:pt>
                <c:pt idx="12">
                  <c:v>0.20000000000000101</c:v>
                </c:pt>
                <c:pt idx="13">
                  <c:v>0.250000000000001</c:v>
                </c:pt>
                <c:pt idx="14">
                  <c:v>0.30000000000000099</c:v>
                </c:pt>
                <c:pt idx="15">
                  <c:v>0.35000000000000098</c:v>
                </c:pt>
                <c:pt idx="16">
                  <c:v>0.40000000000000102</c:v>
                </c:pt>
                <c:pt idx="17">
                  <c:v>0.45000000000000101</c:v>
                </c:pt>
                <c:pt idx="18">
                  <c:v>0.500000000000001</c:v>
                </c:pt>
                <c:pt idx="19">
                  <c:v>0.55000000000000104</c:v>
                </c:pt>
                <c:pt idx="20">
                  <c:v>0.60000000000000098</c:v>
                </c:pt>
                <c:pt idx="21">
                  <c:v>0.65000000000000102</c:v>
                </c:pt>
                <c:pt idx="22">
                  <c:v>0.70000000000000095</c:v>
                </c:pt>
                <c:pt idx="23">
                  <c:v>0.750000000000001</c:v>
                </c:pt>
                <c:pt idx="24">
                  <c:v>0.80000000000000104</c:v>
                </c:pt>
                <c:pt idx="25">
                  <c:v>0.85000000000000098</c:v>
                </c:pt>
                <c:pt idx="26">
                  <c:v>0.90000000000000102</c:v>
                </c:pt>
                <c:pt idx="27">
                  <c:v>0.95000000000000095</c:v>
                </c:pt>
                <c:pt idx="28">
                  <c:v>1</c:v>
                </c:pt>
                <c:pt idx="29">
                  <c:v>1.05</c:v>
                </c:pt>
                <c:pt idx="30">
                  <c:v>1.1000000000000001</c:v>
                </c:pt>
                <c:pt idx="31">
                  <c:v>1.1499999999999999</c:v>
                </c:pt>
              </c:numCache>
            </c:numRef>
          </c:xVal>
          <c:yVal>
            <c:numRef>
              <c:f>Q_fit!$V$2:$V$33</c:f>
              <c:numCache>
                <c:formatCode>General</c:formatCode>
                <c:ptCount val="32"/>
                <c:pt idx="0">
                  <c:v>-2.9500204548826786E-3</c:v>
                </c:pt>
                <c:pt idx="1">
                  <c:v>-1.8936670544126236E-3</c:v>
                </c:pt>
                <c:pt idx="2">
                  <c:v>-1.0095998441663739E-3</c:v>
                </c:pt>
                <c:pt idx="3">
                  <c:v>-2.9781882414392762E-4</c:v>
                </c:pt>
                <c:pt idx="4">
                  <c:v>2.4167600565471467E-4</c:v>
                </c:pt>
                <c:pt idx="5">
                  <c:v>6.0888464522955367E-4</c:v>
                </c:pt>
                <c:pt idx="6">
                  <c:v>8.0380709458058883E-4</c:v>
                </c:pt>
                <c:pt idx="7">
                  <c:v>8.2644335370782025E-4</c:v>
                </c:pt>
                <c:pt idx="8">
                  <c:v>6.7679342261124783E-4</c:v>
                </c:pt>
                <c:pt idx="9">
                  <c:v>3.5485730129087168E-4</c:v>
                </c:pt>
                <c:pt idx="10">
                  <c:v>-1.3936501025330837E-4</c:v>
                </c:pt>
                <c:pt idx="11">
                  <c:v>-8.0587351202129193E-4</c:v>
                </c:pt>
                <c:pt idx="12">
                  <c:v>-1.6446682040130983E-3</c:v>
                </c:pt>
                <c:pt idx="13">
                  <c:v>-2.6557490862286928E-3</c:v>
                </c:pt>
                <c:pt idx="14">
                  <c:v>-3.8391161586680909E-3</c:v>
                </c:pt>
                <c:pt idx="15">
                  <c:v>-5.194769421331292E-3</c:v>
                </c:pt>
                <c:pt idx="16">
                  <c:v>-6.7227088742182993E-3</c:v>
                </c:pt>
                <c:pt idx="17">
                  <c:v>-8.4229345173291101E-3</c:v>
                </c:pt>
                <c:pt idx="18">
                  <c:v>-1.0295446350663724E-2</c:v>
                </c:pt>
                <c:pt idx="19">
                  <c:v>-1.2340244374222143E-2</c:v>
                </c:pt>
                <c:pt idx="20">
                  <c:v>-1.4557328588004358E-2</c:v>
                </c:pt>
                <c:pt idx="21">
                  <c:v>-1.6946698992010387E-2</c:v>
                </c:pt>
                <c:pt idx="22">
                  <c:v>-1.9508355586240214E-2</c:v>
                </c:pt>
                <c:pt idx="23">
                  <c:v>-2.2242298370693848E-2</c:v>
                </c:pt>
                <c:pt idx="24">
                  <c:v>-2.5148527345371288E-2</c:v>
                </c:pt>
                <c:pt idx="25">
                  <c:v>-2.8227042510272523E-2</c:v>
                </c:pt>
                <c:pt idx="26">
                  <c:v>-3.1477843865397565E-2</c:v>
                </c:pt>
                <c:pt idx="27">
                  <c:v>-3.4900931410746412E-2</c:v>
                </c:pt>
                <c:pt idx="28">
                  <c:v>-3.8496305146318993E-2</c:v>
                </c:pt>
                <c:pt idx="29">
                  <c:v>-4.2263965072115439E-2</c:v>
                </c:pt>
                <c:pt idx="30">
                  <c:v>-4.6203911188135702E-2</c:v>
                </c:pt>
                <c:pt idx="31">
                  <c:v>-5.0316143494379746E-2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D2-4501-90D4-EF3FB25B5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5712"/>
        <c:axId val="1"/>
      </c:scatterChart>
      <c:valAx>
        <c:axId val="747465712"/>
        <c:scaling>
          <c:orientation val="minMax"/>
          <c:max val="1"/>
          <c:min val="-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 #</a:t>
                </a:r>
              </a:p>
            </c:rich>
          </c:tx>
          <c:layout>
            <c:manualLayout>
              <c:xMode val="edge"/>
              <c:yMode val="edge"/>
              <c:x val="0.71282633371169124"/>
              <c:y val="0.92063706322423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5.6753688989784334E-3"/>
              <c:y val="0.3968263490873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57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208853575482408"/>
          <c:y val="0.92743978431267515"/>
          <c:w val="0.4948921679909194"/>
          <c:h val="0.97959397932401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0</xdr:row>
      <xdr:rowOff>0</xdr:rowOff>
    </xdr:from>
    <xdr:to>
      <xdr:col>18</xdr:col>
      <xdr:colOff>352424</xdr:colOff>
      <xdr:row>18</xdr:row>
      <xdr:rowOff>76200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BC93AB10-8FB9-990B-A328-936EB95BC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466725</xdr:colOff>
      <xdr:row>0</xdr:row>
      <xdr:rowOff>28575</xdr:rowOff>
    </xdr:from>
    <xdr:to>
      <xdr:col>27</xdr:col>
      <xdr:colOff>161925</xdr:colOff>
      <xdr:row>18</xdr:row>
      <xdr:rowOff>57150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3142F6B3-F833-3CA5-E3AE-446E1B863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16</xdr:row>
      <xdr:rowOff>19050</xdr:rowOff>
    </xdr:from>
    <xdr:to>
      <xdr:col>18</xdr:col>
      <xdr:colOff>19050</xdr:colOff>
      <xdr:row>41</xdr:row>
      <xdr:rowOff>142875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ACEC7F3A-0062-7F9F-A3A2-269DF9701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312"/>
  <sheetViews>
    <sheetView tabSelected="1" workbookViewId="0">
      <pane xSplit="14" ySplit="21" topLeftCell="O36" activePane="bottomRight" state="frozen"/>
      <selection pane="topRight" activeCell="O1" sqref="O1"/>
      <selection pane="bottomLeft" activeCell="A22" sqref="A22"/>
      <selection pane="bottomRight" activeCell="C4" sqref="C4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0.7109375" customWidth="1"/>
    <col min="6" max="6" width="15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138</v>
      </c>
      <c r="V1" s="3" t="s">
        <v>10</v>
      </c>
      <c r="W1" s="4" t="s">
        <v>21</v>
      </c>
    </row>
    <row r="2" spans="1:23" s="63" customFormat="1" ht="12.95" customHeight="1" x14ac:dyDescent="0.2">
      <c r="A2" s="63" t="s">
        <v>24</v>
      </c>
      <c r="B2" s="63" t="s">
        <v>33</v>
      </c>
      <c r="C2" s="64"/>
      <c r="D2" s="64"/>
      <c r="E2" s="63" t="s">
        <v>176</v>
      </c>
      <c r="F2" s="63">
        <f>2*D13*365.24/C8</f>
        <v>-5.1908103271725103E-7</v>
      </c>
      <c r="V2" s="5">
        <v>-4000</v>
      </c>
      <c r="W2" s="5">
        <f t="shared" ref="W2:W31" si="0">+D$11+D$12*V2+D$13*V2^2</f>
        <v>-2.773422054052059E-3</v>
      </c>
    </row>
    <row r="3" spans="1:23" s="63" customFormat="1" ht="12.95" customHeight="1" thickBot="1" x14ac:dyDescent="0.25">
      <c r="V3" s="5">
        <v>-3500</v>
      </c>
      <c r="W3" s="5">
        <f t="shared" si="0"/>
        <v>-1.7668844151000184E-3</v>
      </c>
    </row>
    <row r="4" spans="1:23" s="63" customFormat="1" ht="12.95" customHeight="1" thickBot="1" x14ac:dyDescent="0.25">
      <c r="A4" s="65" t="s">
        <v>34</v>
      </c>
      <c r="C4" s="66">
        <v>52886.346799999999</v>
      </c>
      <c r="D4" s="67">
        <v>0.46881600000000001</v>
      </c>
      <c r="V4" s="5">
        <v>-3000</v>
      </c>
      <c r="W4" s="5">
        <f t="shared" si="0"/>
        <v>-9.2691772499967117E-4</v>
      </c>
    </row>
    <row r="5" spans="1:23" s="63" customFormat="1" ht="12.95" customHeight="1" x14ac:dyDescent="0.2">
      <c r="A5" s="68" t="s">
        <v>180</v>
      </c>
      <c r="C5" s="69">
        <v>-9.5</v>
      </c>
      <c r="V5" s="5">
        <v>-2500</v>
      </c>
      <c r="W5" s="5">
        <f t="shared" si="0"/>
        <v>-2.535219837510184E-4</v>
      </c>
    </row>
    <row r="6" spans="1:23" s="63" customFormat="1" ht="12.95" customHeight="1" x14ac:dyDescent="0.2">
      <c r="A6" s="70" t="s">
        <v>2</v>
      </c>
      <c r="V6" s="5">
        <v>-2000</v>
      </c>
      <c r="W6" s="5">
        <f t="shared" si="0"/>
        <v>2.5330280864594053E-4</v>
      </c>
    </row>
    <row r="7" spans="1:23" s="63" customFormat="1" ht="12.95" customHeight="1" x14ac:dyDescent="0.2">
      <c r="A7" s="63" t="s">
        <v>3</v>
      </c>
      <c r="C7" s="63">
        <f>+C4</f>
        <v>52886.346799999999</v>
      </c>
      <c r="V7" s="5">
        <v>-1500</v>
      </c>
      <c r="W7" s="5">
        <f t="shared" si="0"/>
        <v>5.9355665219120574E-4</v>
      </c>
    </row>
    <row r="8" spans="1:23" s="63" customFormat="1" ht="12.95" customHeight="1" x14ac:dyDescent="0.2">
      <c r="A8" s="63" t="s">
        <v>4</v>
      </c>
      <c r="C8" s="63">
        <f>+D4</f>
        <v>0.46881600000000001</v>
      </c>
      <c r="V8" s="5">
        <v>-1000</v>
      </c>
      <c r="W8" s="5">
        <f t="shared" si="0"/>
        <v>7.672395468847769E-4</v>
      </c>
    </row>
    <row r="9" spans="1:23" s="63" customFormat="1" ht="12.95" customHeight="1" x14ac:dyDescent="0.2">
      <c r="A9" s="65" t="s">
        <v>32</v>
      </c>
      <c r="B9" s="71">
        <v>43</v>
      </c>
      <c r="C9" s="65" t="str">
        <f>"F"&amp;B9</f>
        <v>F43</v>
      </c>
      <c r="D9" s="65" t="str">
        <f>"G"&amp;B9</f>
        <v>G43</v>
      </c>
      <c r="V9" s="5">
        <v>-500</v>
      </c>
      <c r="W9" s="5">
        <f t="shared" si="0"/>
        <v>7.7435149272665434E-4</v>
      </c>
    </row>
    <row r="10" spans="1:23" s="63" customFormat="1" ht="12.95" customHeight="1" thickBot="1" x14ac:dyDescent="0.25">
      <c r="C10" s="72" t="s">
        <v>19</v>
      </c>
      <c r="D10" s="72" t="s">
        <v>20</v>
      </c>
      <c r="V10" s="5">
        <v>0</v>
      </c>
      <c r="W10" s="5">
        <f t="shared" si="0"/>
        <v>6.1489248971683774E-4</v>
      </c>
    </row>
    <row r="11" spans="1:23" s="63" customFormat="1" ht="12.95" customHeight="1" x14ac:dyDescent="0.2">
      <c r="A11" s="63" t="s">
        <v>15</v>
      </c>
      <c r="C11" s="73">
        <f ca="1">INTERCEPT(INDIRECT(D9):G1005,INDIRECT(C9):$F1005)</f>
        <v>3.6651109501583581E-2</v>
      </c>
      <c r="D11" s="64">
        <f>+E11*F11</f>
        <v>6.1489248971683774E-4</v>
      </c>
      <c r="E11" s="74">
        <v>6.1489248971683774E-4</v>
      </c>
      <c r="F11" s="63">
        <v>1</v>
      </c>
      <c r="V11" s="5">
        <v>500</v>
      </c>
      <c r="W11" s="5">
        <f t="shared" si="0"/>
        <v>2.8886253785532725E-4</v>
      </c>
    </row>
    <row r="12" spans="1:23" s="63" customFormat="1" ht="12.95" customHeight="1" x14ac:dyDescent="0.2">
      <c r="A12" s="63" t="s">
        <v>16</v>
      </c>
      <c r="C12" s="73">
        <f ca="1">SLOPE(INDIRECT(D9):G1005,INDIRECT(C9):$F1005)</f>
        <v>-7.1972700361776692E-6</v>
      </c>
      <c r="D12" s="64">
        <f>+E12*F12</f>
        <v>-4.8548895487132702E-7</v>
      </c>
      <c r="E12" s="75">
        <v>-4.8548895487132695E-3</v>
      </c>
      <c r="F12" s="76">
        <v>1E-4</v>
      </c>
      <c r="V12" s="5">
        <v>1000</v>
      </c>
      <c r="W12" s="5">
        <f t="shared" si="0"/>
        <v>-2.0373836285787712E-4</v>
      </c>
    </row>
    <row r="13" spans="1:23" s="63" customFormat="1" ht="12.95" customHeight="1" thickBot="1" x14ac:dyDescent="0.25">
      <c r="A13" s="63" t="s">
        <v>18</v>
      </c>
      <c r="C13" s="64" t="s">
        <v>13</v>
      </c>
      <c r="D13" s="64">
        <f>+E13*F13</f>
        <v>-3.3314189770338781E-10</v>
      </c>
      <c r="E13" s="77">
        <v>-3.331418977033878E-2</v>
      </c>
      <c r="F13" s="63">
        <v>1E-8</v>
      </c>
      <c r="V13" s="5">
        <v>1500</v>
      </c>
      <c r="W13" s="5">
        <f t="shared" si="0"/>
        <v>-8.6291021242277538E-4</v>
      </c>
    </row>
    <row r="14" spans="1:23" s="63" customFormat="1" ht="12.95" customHeight="1" x14ac:dyDescent="0.2">
      <c r="A14" s="63" t="s">
        <v>23</v>
      </c>
      <c r="E14" s="63">
        <f>SUM(T21:T50)</f>
        <v>9.5979922467271251E-4</v>
      </c>
      <c r="V14" s="5">
        <v>2000</v>
      </c>
      <c r="W14" s="5">
        <f t="shared" si="0"/>
        <v>-1.6886530108393676E-3</v>
      </c>
    </row>
    <row r="15" spans="1:23" s="63" customFormat="1" ht="12.95" customHeight="1" x14ac:dyDescent="0.2">
      <c r="A15" s="68" t="s">
        <v>17</v>
      </c>
      <c r="C15" s="78">
        <f ca="1">(C7+C11)+(C8+C12)*INT(MAX(F21:F3533))</f>
        <v>59548.625346705012</v>
      </c>
      <c r="D15" s="79">
        <f>+C7+INT(MAX(F21:F1588))*C8+D11+D12*INT(MAX(F21:F4023))+D13*INT(MAX(F21:F4050)^2)</f>
        <v>59548.617408028578</v>
      </c>
      <c r="E15" s="73" t="s">
        <v>139</v>
      </c>
      <c r="F15" s="71">
        <v>1</v>
      </c>
      <c r="V15" s="5">
        <v>2500</v>
      </c>
      <c r="W15" s="5">
        <f t="shared" si="0"/>
        <v>-2.6809667581076538E-3</v>
      </c>
    </row>
    <row r="16" spans="1:23" s="63" customFormat="1" ht="12.95" customHeight="1" x14ac:dyDescent="0.2">
      <c r="A16" s="70" t="s">
        <v>5</v>
      </c>
      <c r="C16" s="80">
        <f ca="1">+C8+C12</f>
        <v>0.46880880272996384</v>
      </c>
      <c r="D16" s="81">
        <f>+C8+D12+2*D13*MAX(F21:F120)</f>
        <v>0.46880604561888672</v>
      </c>
      <c r="E16" s="73" t="s">
        <v>140</v>
      </c>
      <c r="F16" s="82">
        <f ca="1">NOW()+15018.5+$C$5/24</f>
        <v>60312.785931828701</v>
      </c>
      <c r="V16" s="5">
        <v>3000</v>
      </c>
      <c r="W16" s="5">
        <f t="shared" si="0"/>
        <v>-3.8398514542276338E-3</v>
      </c>
    </row>
    <row r="17" spans="1:33" s="63" customFormat="1" ht="12.95" customHeight="1" thickBot="1" x14ac:dyDescent="0.25">
      <c r="A17" s="63" t="s">
        <v>31</v>
      </c>
      <c r="C17" s="63">
        <f>COUNT(C21:C4739)</f>
        <v>35</v>
      </c>
      <c r="E17" s="73" t="s">
        <v>141</v>
      </c>
      <c r="F17" s="82">
        <f ca="1">ROUND(2*(F16-$C$7)/$C$8,0)/2+F15</f>
        <v>15842</v>
      </c>
      <c r="V17" s="5">
        <v>3500</v>
      </c>
      <c r="W17" s="5">
        <f t="shared" si="0"/>
        <v>-5.1653070991993077E-3</v>
      </c>
    </row>
    <row r="18" spans="1:33" s="63" customFormat="1" ht="12.95" customHeight="1" thickTop="1" thickBot="1" x14ac:dyDescent="0.25">
      <c r="A18" s="70" t="s">
        <v>144</v>
      </c>
      <c r="C18" s="83">
        <f ca="1">+C15</f>
        <v>59548.625346705012</v>
      </c>
      <c r="D18" s="84">
        <f ca="1">C16</f>
        <v>0.46880880272996384</v>
      </c>
      <c r="E18" s="73" t="s">
        <v>142</v>
      </c>
      <c r="F18" s="79">
        <f ca="1">ROUND(2*(F16-$C$15)/$C$16,0)/2+F15</f>
        <v>1631</v>
      </c>
      <c r="V18" s="5">
        <v>4000</v>
      </c>
      <c r="W18" s="5">
        <f t="shared" si="0"/>
        <v>-6.6573336930226754E-3</v>
      </c>
    </row>
    <row r="19" spans="1:33" s="63" customFormat="1" ht="12.95" customHeight="1" thickBot="1" x14ac:dyDescent="0.25">
      <c r="A19" s="70" t="s">
        <v>145</v>
      </c>
      <c r="C19" s="66">
        <f>+D15</f>
        <v>59548.617408028578</v>
      </c>
      <c r="D19" s="67">
        <f>+D16</f>
        <v>0.46880604561888672</v>
      </c>
      <c r="E19" s="73" t="s">
        <v>143</v>
      </c>
      <c r="F19" s="85">
        <f ca="1">+$C$15+$C$16*F18-15018.5-$C$5/24</f>
        <v>45295.148337290921</v>
      </c>
      <c r="V19" s="5">
        <v>4500</v>
      </c>
      <c r="W19" s="5">
        <f t="shared" si="0"/>
        <v>-8.3159312356977377E-3</v>
      </c>
    </row>
    <row r="20" spans="1:33" s="63" customFormat="1" ht="12.95" customHeight="1" thickBot="1" x14ac:dyDescent="0.25">
      <c r="A20" s="72" t="s">
        <v>6</v>
      </c>
      <c r="B20" s="72" t="s">
        <v>7</v>
      </c>
      <c r="C20" s="72" t="s">
        <v>8</v>
      </c>
      <c r="D20" s="72" t="s">
        <v>12</v>
      </c>
      <c r="E20" s="72" t="s">
        <v>9</v>
      </c>
      <c r="F20" s="72" t="s">
        <v>10</v>
      </c>
      <c r="G20" s="72" t="s">
        <v>11</v>
      </c>
      <c r="H20" s="86" t="s">
        <v>170</v>
      </c>
      <c r="I20" s="86" t="s">
        <v>149</v>
      </c>
      <c r="J20" s="86" t="s">
        <v>171</v>
      </c>
      <c r="K20" s="86" t="s">
        <v>169</v>
      </c>
      <c r="L20" s="86" t="s">
        <v>44</v>
      </c>
      <c r="M20" s="86" t="s">
        <v>172</v>
      </c>
      <c r="N20" s="86" t="s">
        <v>25</v>
      </c>
      <c r="O20" s="86" t="s">
        <v>22</v>
      </c>
      <c r="P20" s="87" t="s">
        <v>21</v>
      </c>
      <c r="Q20" s="72" t="s">
        <v>14</v>
      </c>
      <c r="R20" s="88" t="s">
        <v>117</v>
      </c>
      <c r="S20" s="88" t="s">
        <v>118</v>
      </c>
      <c r="T20" s="88" t="s">
        <v>119</v>
      </c>
      <c r="U20" s="89" t="s">
        <v>1</v>
      </c>
      <c r="V20" s="5">
        <v>5000</v>
      </c>
      <c r="W20" s="5">
        <f t="shared" si="0"/>
        <v>-1.0141099727224493E-2</v>
      </c>
    </row>
    <row r="21" spans="1:33" s="5" customFormat="1" ht="12.95" customHeight="1" x14ac:dyDescent="0.2">
      <c r="A21" s="11" t="s">
        <v>35</v>
      </c>
      <c r="B21" s="90" t="s">
        <v>36</v>
      </c>
      <c r="C21" s="91">
        <v>51288.855300000003</v>
      </c>
      <c r="D21" s="91">
        <v>8.9999999999999998E-4</v>
      </c>
      <c r="E21" s="5">
        <f t="shared" ref="E21:E38" si="1">+(C21-C$7)/C$8</f>
        <v>-3407.5020903723348</v>
      </c>
      <c r="F21" s="5">
        <f t="shared" ref="F21:F38" si="2">ROUND(2*E21,0)/2</f>
        <v>-3407.5</v>
      </c>
      <c r="G21" s="5">
        <f t="shared" ref="G21:G38" si="3">+C21-(C$7+F21*C$8)</f>
        <v>-9.799999970709905E-4</v>
      </c>
      <c r="J21" s="82"/>
      <c r="K21" s="5">
        <f t="shared" ref="K21:K30" si="4">G21</f>
        <v>-9.799999970709905E-4</v>
      </c>
      <c r="O21" s="63"/>
      <c r="P21" s="92">
        <f t="shared" ref="P21:P38" si="5">+D$11+D$12*F21+D$13*F21^2</f>
        <v>-1.5989332100248971E-3</v>
      </c>
      <c r="Q21" s="93">
        <f t="shared" ref="Q21:Q38" si="6">+C21-15018.5</f>
        <v>36270.355300000003</v>
      </c>
      <c r="R21" s="5">
        <f t="shared" ref="R21:R38" si="7">(P21-G21)^2</f>
        <v>3.8307832209744586E-7</v>
      </c>
      <c r="S21" s="5">
        <v>1</v>
      </c>
      <c r="T21" s="5">
        <f t="shared" ref="T21:T38" si="8">+S21*R21</f>
        <v>3.8307832209744586E-7</v>
      </c>
      <c r="V21" s="5">
        <v>5500</v>
      </c>
      <c r="W21" s="5">
        <f t="shared" si="0"/>
        <v>-1.2132839167602941E-2</v>
      </c>
    </row>
    <row r="22" spans="1:33" s="5" customFormat="1" ht="12.95" customHeight="1" x14ac:dyDescent="0.2">
      <c r="A22" s="11" t="s">
        <v>35</v>
      </c>
      <c r="B22" s="90" t="s">
        <v>37</v>
      </c>
      <c r="C22" s="91">
        <v>51332.688699999999</v>
      </c>
      <c r="D22" s="91">
        <v>5.9999999999999995E-4</v>
      </c>
      <c r="E22" s="5">
        <f t="shared" si="1"/>
        <v>-3314.0040015699133</v>
      </c>
      <c r="F22" s="5">
        <f t="shared" si="2"/>
        <v>-3314</v>
      </c>
      <c r="G22" s="5">
        <f t="shared" si="3"/>
        <v>-1.8760000020847656E-3</v>
      </c>
      <c r="J22" s="82"/>
      <c r="K22" s="5">
        <f t="shared" si="4"/>
        <v>-1.8760000020847656E-3</v>
      </c>
      <c r="O22" s="63"/>
      <c r="P22" s="92">
        <f t="shared" si="5"/>
        <v>-1.4349599869892208E-3</v>
      </c>
      <c r="Q22" s="93">
        <f t="shared" si="6"/>
        <v>36314.188699999999</v>
      </c>
      <c r="R22" s="5">
        <f t="shared" si="7"/>
        <v>1.9451629491547837E-7</v>
      </c>
      <c r="S22" s="5">
        <v>1</v>
      </c>
      <c r="T22" s="5">
        <f t="shared" si="8"/>
        <v>1.9451629491547837E-7</v>
      </c>
      <c r="V22" s="5">
        <v>6000</v>
      </c>
      <c r="W22" s="5">
        <f t="shared" si="0"/>
        <v>-1.4291149556833086E-2</v>
      </c>
    </row>
    <row r="23" spans="1:33" s="5" customFormat="1" ht="12.95" customHeight="1" x14ac:dyDescent="0.2">
      <c r="A23" s="63" t="s">
        <v>35</v>
      </c>
      <c r="B23" s="63"/>
      <c r="C23" s="94">
        <v>52886.346799999999</v>
      </c>
      <c r="D23" s="94" t="s">
        <v>13</v>
      </c>
      <c r="E23" s="5">
        <f t="shared" si="1"/>
        <v>0</v>
      </c>
      <c r="F23" s="5">
        <f t="shared" si="2"/>
        <v>0</v>
      </c>
      <c r="G23" s="5">
        <f t="shared" si="3"/>
        <v>0</v>
      </c>
      <c r="J23" s="82"/>
      <c r="K23" s="5">
        <f t="shared" si="4"/>
        <v>0</v>
      </c>
      <c r="O23" s="63"/>
      <c r="P23" s="92">
        <f t="shared" si="5"/>
        <v>6.1489248971683774E-4</v>
      </c>
      <c r="Q23" s="93">
        <f t="shared" si="6"/>
        <v>37867.846799999999</v>
      </c>
      <c r="R23" s="5">
        <f t="shared" si="7"/>
        <v>3.7809277391017139E-7</v>
      </c>
      <c r="S23" s="5">
        <v>0.5</v>
      </c>
      <c r="T23" s="5">
        <f t="shared" si="8"/>
        <v>1.8904638695508569E-7</v>
      </c>
      <c r="V23" s="5">
        <v>6500</v>
      </c>
      <c r="W23" s="5">
        <f t="shared" si="0"/>
        <v>-1.6616030894914924E-2</v>
      </c>
    </row>
    <row r="24" spans="1:33" s="5" customFormat="1" ht="12.95" customHeight="1" x14ac:dyDescent="0.2">
      <c r="A24" s="11" t="s">
        <v>35</v>
      </c>
      <c r="B24" s="90" t="s">
        <v>37</v>
      </c>
      <c r="C24" s="91">
        <v>52886.347399999999</v>
      </c>
      <c r="D24" s="91">
        <v>1.1999999999999999E-3</v>
      </c>
      <c r="E24" s="5">
        <f t="shared" si="1"/>
        <v>1.2798198000807145E-3</v>
      </c>
      <c r="F24" s="5">
        <f t="shared" si="2"/>
        <v>0</v>
      </c>
      <c r="G24" s="5">
        <f t="shared" si="3"/>
        <v>5.9999999939464033E-4</v>
      </c>
      <c r="J24" s="82"/>
      <c r="K24" s="5">
        <f t="shared" si="4"/>
        <v>5.9999999939464033E-4</v>
      </c>
      <c r="O24" s="63"/>
      <c r="P24" s="92">
        <f t="shared" si="5"/>
        <v>6.1489248971683774E-4</v>
      </c>
      <c r="Q24" s="93">
        <f t="shared" si="6"/>
        <v>37867.847399999999</v>
      </c>
      <c r="R24" s="5">
        <f t="shared" si="7"/>
        <v>2.2178626799674363E-10</v>
      </c>
      <c r="S24" s="5">
        <v>0.5</v>
      </c>
      <c r="T24" s="5">
        <f t="shared" si="8"/>
        <v>1.1089313399837182E-10</v>
      </c>
      <c r="V24" s="5">
        <v>7000</v>
      </c>
      <c r="W24" s="5">
        <f t="shared" si="0"/>
        <v>-1.9107483181848454E-2</v>
      </c>
    </row>
    <row r="25" spans="1:33" s="5" customFormat="1" ht="12.95" customHeight="1" x14ac:dyDescent="0.2">
      <c r="A25" s="11" t="s">
        <v>35</v>
      </c>
      <c r="B25" s="90" t="s">
        <v>37</v>
      </c>
      <c r="C25" s="91">
        <v>52899.472999999998</v>
      </c>
      <c r="D25" s="91">
        <v>2E-3</v>
      </c>
      <c r="E25" s="5">
        <f t="shared" si="1"/>
        <v>27.998617794611935</v>
      </c>
      <c r="F25" s="5">
        <f t="shared" si="2"/>
        <v>28</v>
      </c>
      <c r="G25" s="5">
        <f t="shared" si="3"/>
        <v>-6.4800000109244138E-4</v>
      </c>
      <c r="J25" s="82"/>
      <c r="K25" s="5">
        <f t="shared" si="4"/>
        <v>-6.4800000109244138E-4</v>
      </c>
      <c r="O25" s="63"/>
      <c r="P25" s="92">
        <f t="shared" si="5"/>
        <v>6.0103761573264121E-4</v>
      </c>
      <c r="Q25" s="93">
        <f t="shared" si="6"/>
        <v>37880.972999999998</v>
      </c>
      <c r="R25" s="5">
        <f t="shared" si="7"/>
        <v>1.5600949682440815E-6</v>
      </c>
      <c r="S25" s="5">
        <v>0.6</v>
      </c>
      <c r="T25" s="5">
        <f t="shared" si="8"/>
        <v>9.3605698094644882E-7</v>
      </c>
      <c r="V25" s="5">
        <v>7500</v>
      </c>
      <c r="W25" s="5">
        <f t="shared" si="0"/>
        <v>-2.1765506417633678E-2</v>
      </c>
      <c r="AC25" s="5">
        <v>12</v>
      </c>
      <c r="AE25" s="5" t="s">
        <v>26</v>
      </c>
      <c r="AG25" s="5" t="s">
        <v>27</v>
      </c>
    </row>
    <row r="26" spans="1:33" s="5" customFormat="1" ht="12.95" customHeight="1" x14ac:dyDescent="0.2">
      <c r="A26" s="11" t="s">
        <v>35</v>
      </c>
      <c r="B26" s="90" t="s">
        <v>37</v>
      </c>
      <c r="C26" s="91">
        <v>52924.321499999998</v>
      </c>
      <c r="D26" s="91">
        <v>1.2999999999999999E-3</v>
      </c>
      <c r="E26" s="5">
        <f t="shared" si="1"/>
        <v>81.001288351930924</v>
      </c>
      <c r="F26" s="5">
        <f t="shared" si="2"/>
        <v>81</v>
      </c>
      <c r="G26" s="5">
        <f t="shared" si="3"/>
        <v>6.0400000074878335E-4</v>
      </c>
      <c r="J26" s="82"/>
      <c r="K26" s="5">
        <f t="shared" si="4"/>
        <v>6.0400000074878335E-4</v>
      </c>
      <c r="O26" s="63"/>
      <c r="P26" s="92">
        <f t="shared" si="5"/>
        <v>5.7338214038142826E-4</v>
      </c>
      <c r="Q26" s="93">
        <f t="shared" si="6"/>
        <v>37905.821499999998</v>
      </c>
      <c r="R26" s="5">
        <f t="shared" si="7"/>
        <v>9.3745337347485343E-10</v>
      </c>
      <c r="S26" s="5">
        <v>0.8</v>
      </c>
      <c r="T26" s="5">
        <f t="shared" si="8"/>
        <v>7.4996269877988274E-10</v>
      </c>
      <c r="V26" s="5">
        <v>8000</v>
      </c>
      <c r="W26" s="5">
        <f t="shared" si="0"/>
        <v>-2.4590100602270598E-2</v>
      </c>
    </row>
    <row r="27" spans="1:33" s="5" customFormat="1" ht="12.95" customHeight="1" x14ac:dyDescent="0.2">
      <c r="A27" s="11" t="s">
        <v>35</v>
      </c>
      <c r="B27" s="90" t="s">
        <v>36</v>
      </c>
      <c r="C27" s="91">
        <v>52928.305399999997</v>
      </c>
      <c r="D27" s="91">
        <v>5.9999999999999995E-4</v>
      </c>
      <c r="E27" s="5">
        <f t="shared" si="1"/>
        <v>89.499078529738981</v>
      </c>
      <c r="F27" s="5">
        <f t="shared" si="2"/>
        <v>89.5</v>
      </c>
      <c r="G27" s="5">
        <f t="shared" si="3"/>
        <v>-4.3200000072829425E-4</v>
      </c>
      <c r="J27" s="82"/>
      <c r="K27" s="5">
        <f t="shared" si="4"/>
        <v>-4.3200000072829425E-4</v>
      </c>
      <c r="O27" s="63"/>
      <c r="P27" s="92">
        <f t="shared" si="5"/>
        <v>5.6877267836977544E-4</v>
      </c>
      <c r="Q27" s="93">
        <f t="shared" si="6"/>
        <v>37909.805399999997</v>
      </c>
      <c r="R27" s="5">
        <f t="shared" si="7"/>
        <v>1.0015459552291279E-6</v>
      </c>
      <c r="S27" s="5">
        <v>1</v>
      </c>
      <c r="T27" s="5">
        <f t="shared" si="8"/>
        <v>1.0015459552291279E-6</v>
      </c>
      <c r="V27" s="5">
        <v>8500</v>
      </c>
      <c r="W27" s="5">
        <f t="shared" si="0"/>
        <v>-2.7581265735759211E-2</v>
      </c>
      <c r="AB27" s="5" t="s">
        <v>28</v>
      </c>
      <c r="AC27" s="5">
        <v>6</v>
      </c>
      <c r="AE27" s="5" t="s">
        <v>26</v>
      </c>
      <c r="AG27" s="5" t="s">
        <v>27</v>
      </c>
    </row>
    <row r="28" spans="1:33" s="5" customFormat="1" ht="12.95" customHeight="1" x14ac:dyDescent="0.2">
      <c r="A28" s="11" t="s">
        <v>35</v>
      </c>
      <c r="B28" s="90" t="s">
        <v>37</v>
      </c>
      <c r="C28" s="91">
        <v>52946.354800000001</v>
      </c>
      <c r="D28" s="91">
        <v>8.0000000000000004E-4</v>
      </c>
      <c r="E28" s="5">
        <f t="shared" si="1"/>
        <v>127.99904440121846</v>
      </c>
      <c r="F28" s="5">
        <f t="shared" si="2"/>
        <v>128</v>
      </c>
      <c r="G28" s="5">
        <f t="shared" si="3"/>
        <v>-4.4799999886890873E-4</v>
      </c>
      <c r="J28" s="82"/>
      <c r="K28" s="5">
        <f t="shared" si="4"/>
        <v>-4.4799999886890873E-4</v>
      </c>
      <c r="O28" s="63"/>
      <c r="P28" s="92">
        <f t="shared" si="5"/>
        <v>5.472917066413356E-4</v>
      </c>
      <c r="Q28" s="93">
        <f t="shared" si="6"/>
        <v>37927.854800000001</v>
      </c>
      <c r="R28" s="5">
        <f t="shared" si="7"/>
        <v>9.9060557905749099E-7</v>
      </c>
      <c r="S28" s="5">
        <v>1</v>
      </c>
      <c r="T28" s="5">
        <f t="shared" si="8"/>
        <v>9.9060557905749099E-7</v>
      </c>
      <c r="V28" s="5">
        <v>9000</v>
      </c>
      <c r="W28" s="5">
        <f t="shared" si="0"/>
        <v>-3.0739001818099517E-2</v>
      </c>
    </row>
    <row r="29" spans="1:33" s="5" customFormat="1" ht="12.95" customHeight="1" x14ac:dyDescent="0.2">
      <c r="A29" s="11" t="s">
        <v>35</v>
      </c>
      <c r="B29" s="90" t="s">
        <v>37</v>
      </c>
      <c r="C29" s="91">
        <v>52948.230900000002</v>
      </c>
      <c r="D29" s="91">
        <v>6.9999999999999999E-4</v>
      </c>
      <c r="E29" s="5">
        <f t="shared" si="1"/>
        <v>132.00082761681116</v>
      </c>
      <c r="F29" s="5">
        <f t="shared" si="2"/>
        <v>132</v>
      </c>
      <c r="G29" s="5">
        <f t="shared" si="3"/>
        <v>3.8800000038463622E-4</v>
      </c>
      <c r="J29" s="82"/>
      <c r="K29" s="5">
        <f t="shared" si="4"/>
        <v>3.8800000038463622E-4</v>
      </c>
      <c r="O29" s="63"/>
      <c r="P29" s="92">
        <f t="shared" si="5"/>
        <v>5.4500328324823873E-4</v>
      </c>
      <c r="Q29" s="93">
        <f t="shared" si="6"/>
        <v>37929.730900000002</v>
      </c>
      <c r="R29" s="5">
        <f t="shared" si="7"/>
        <v>2.4650030829948381E-8</v>
      </c>
      <c r="S29" s="5">
        <v>1</v>
      </c>
      <c r="T29" s="5">
        <f t="shared" si="8"/>
        <v>2.4650030829948381E-8</v>
      </c>
      <c r="V29" s="5">
        <v>9500</v>
      </c>
      <c r="W29" s="5">
        <f t="shared" si="0"/>
        <v>-3.406330884929152E-2</v>
      </c>
      <c r="AB29" s="5" t="s">
        <v>28</v>
      </c>
      <c r="AC29" s="5">
        <v>6</v>
      </c>
      <c r="AE29" s="5" t="s">
        <v>26</v>
      </c>
      <c r="AG29" s="5" t="s">
        <v>27</v>
      </c>
    </row>
    <row r="30" spans="1:33" s="5" customFormat="1" ht="12.95" customHeight="1" x14ac:dyDescent="0.2">
      <c r="A30" s="11" t="s">
        <v>35</v>
      </c>
      <c r="B30" s="95" t="s">
        <v>36</v>
      </c>
      <c r="C30" s="96">
        <v>52951.277999999998</v>
      </c>
      <c r="D30" s="96">
        <v>5.0000000000000001E-4</v>
      </c>
      <c r="E30" s="5">
        <f t="shared" si="1"/>
        <v>138.50039247807047</v>
      </c>
      <c r="F30" s="5">
        <f t="shared" si="2"/>
        <v>138.5</v>
      </c>
      <c r="G30" s="5">
        <f t="shared" si="3"/>
        <v>1.8399999680696055E-4</v>
      </c>
      <c r="J30" s="82"/>
      <c r="K30" s="5">
        <f t="shared" si="4"/>
        <v>1.8399999680696055E-4</v>
      </c>
      <c r="O30" s="63"/>
      <c r="P30" s="92">
        <f t="shared" si="5"/>
        <v>5.4126185829993809E-4</v>
      </c>
      <c r="Q30" s="93">
        <f t="shared" si="6"/>
        <v>37932.777999999998</v>
      </c>
      <c r="R30" s="5">
        <f t="shared" si="7"/>
        <v>1.2763603767742746E-7</v>
      </c>
      <c r="S30" s="5">
        <v>1</v>
      </c>
      <c r="T30" s="5">
        <f t="shared" si="8"/>
        <v>1.2763603767742746E-7</v>
      </c>
      <c r="V30" s="5">
        <v>10000</v>
      </c>
      <c r="W30" s="5">
        <f t="shared" si="0"/>
        <v>-3.7554186829335215E-2</v>
      </c>
    </row>
    <row r="31" spans="1:33" s="5" customFormat="1" ht="12.95" customHeight="1" x14ac:dyDescent="0.2">
      <c r="A31" s="12" t="s">
        <v>38</v>
      </c>
      <c r="B31" s="53" t="s">
        <v>36</v>
      </c>
      <c r="C31" s="12">
        <v>53150.525300000001</v>
      </c>
      <c r="D31" s="12">
        <v>6.9999999999999999E-4</v>
      </c>
      <c r="E31" s="5">
        <f t="shared" si="1"/>
        <v>563.50145899457743</v>
      </c>
      <c r="F31" s="5">
        <f t="shared" si="2"/>
        <v>563.5</v>
      </c>
      <c r="G31" s="5">
        <f t="shared" si="3"/>
        <v>6.8399999872781336E-4</v>
      </c>
      <c r="J31" s="82"/>
      <c r="L31" s="5">
        <f>G31</f>
        <v>6.8399999872781336E-4</v>
      </c>
      <c r="O31" s="63">
        <f t="shared" ref="O31:O38" ca="1" si="9">+C$11+C$12*$F31</f>
        <v>3.2595447836197465E-2</v>
      </c>
      <c r="P31" s="92">
        <f t="shared" si="5"/>
        <v>2.355361672998184E-4</v>
      </c>
      <c r="Q31" s="93">
        <f t="shared" si="6"/>
        <v>38132.025300000001</v>
      </c>
      <c r="R31" s="5">
        <f t="shared" si="7"/>
        <v>2.0111980809907711E-7</v>
      </c>
      <c r="S31" s="5">
        <v>1</v>
      </c>
      <c r="T31" s="5">
        <f t="shared" si="8"/>
        <v>2.0111980809907711E-7</v>
      </c>
      <c r="V31" s="5">
        <v>10500</v>
      </c>
      <c r="W31" s="5">
        <f t="shared" si="0"/>
        <v>-4.1211635758230607E-2</v>
      </c>
      <c r="AB31" s="5" t="s">
        <v>28</v>
      </c>
      <c r="AC31" s="5">
        <v>7</v>
      </c>
      <c r="AE31" s="5" t="s">
        <v>26</v>
      </c>
      <c r="AG31" s="5" t="s">
        <v>27</v>
      </c>
    </row>
    <row r="32" spans="1:33" s="5" customFormat="1" ht="12.95" customHeight="1" x14ac:dyDescent="0.2">
      <c r="A32" s="11" t="s">
        <v>39</v>
      </c>
      <c r="B32" s="53" t="s">
        <v>37</v>
      </c>
      <c r="C32" s="11">
        <v>53652.390399999997</v>
      </c>
      <c r="D32" s="11">
        <v>1E-3</v>
      </c>
      <c r="E32" s="5">
        <f t="shared" si="1"/>
        <v>1633.9962799904381</v>
      </c>
      <c r="F32" s="5">
        <f t="shared" si="2"/>
        <v>1634</v>
      </c>
      <c r="G32" s="5">
        <f t="shared" si="3"/>
        <v>-1.7440000010537915E-3</v>
      </c>
      <c r="J32" s="82"/>
      <c r="K32" s="5">
        <f>G32</f>
        <v>-1.7440000010537915E-3</v>
      </c>
      <c r="O32" s="63">
        <f t="shared" ca="1" si="9"/>
        <v>2.4890770262469268E-2</v>
      </c>
      <c r="P32" s="92">
        <f t="shared" si="5"/>
        <v>-1.067870671167457E-3</v>
      </c>
      <c r="Q32" s="93">
        <f t="shared" si="6"/>
        <v>38633.890399999997</v>
      </c>
      <c r="R32" s="5">
        <f t="shared" si="7"/>
        <v>4.5715087073254381E-7</v>
      </c>
      <c r="S32" s="5">
        <v>0.8</v>
      </c>
      <c r="T32" s="5">
        <f t="shared" si="8"/>
        <v>3.6572069658603505E-7</v>
      </c>
      <c r="AB32" s="5" t="s">
        <v>28</v>
      </c>
      <c r="AC32" s="5">
        <v>6</v>
      </c>
      <c r="AE32" s="5" t="s">
        <v>26</v>
      </c>
      <c r="AG32" s="5" t="s">
        <v>27</v>
      </c>
    </row>
    <row r="33" spans="1:33" s="5" customFormat="1" ht="12.95" customHeight="1" x14ac:dyDescent="0.2">
      <c r="A33" s="11" t="s">
        <v>40</v>
      </c>
      <c r="B33" s="95" t="s">
        <v>37</v>
      </c>
      <c r="C33" s="96">
        <v>53851.640099999997</v>
      </c>
      <c r="D33" s="96">
        <v>1E-3</v>
      </c>
      <c r="E33" s="5">
        <f t="shared" si="1"/>
        <v>2059.0024657861454</v>
      </c>
      <c r="F33" s="5">
        <f t="shared" si="2"/>
        <v>2059</v>
      </c>
      <c r="G33" s="5">
        <f t="shared" si="3"/>
        <v>1.1559999984456226E-3</v>
      </c>
      <c r="H33" s="82"/>
      <c r="J33" s="82"/>
      <c r="K33" s="5">
        <f>G33</f>
        <v>1.1559999984456226E-3</v>
      </c>
      <c r="O33" s="63">
        <f t="shared" ca="1" si="9"/>
        <v>2.1831930497093761E-2</v>
      </c>
      <c r="P33" s="92">
        <f t="shared" si="5"/>
        <v>-1.7970780139806809E-3</v>
      </c>
      <c r="Q33" s="93">
        <f t="shared" si="6"/>
        <v>38833.140099999997</v>
      </c>
      <c r="R33" s="5">
        <f t="shared" si="7"/>
        <v>8.7206697474756876E-6</v>
      </c>
      <c r="S33" s="5">
        <v>1</v>
      </c>
      <c r="T33" s="5">
        <f t="shared" si="8"/>
        <v>8.7206697474756876E-6</v>
      </c>
      <c r="AB33" s="5" t="s">
        <v>28</v>
      </c>
      <c r="AC33" s="5">
        <v>10</v>
      </c>
      <c r="AE33" s="5" t="s">
        <v>26</v>
      </c>
      <c r="AG33" s="5" t="s">
        <v>27</v>
      </c>
    </row>
    <row r="34" spans="1:33" s="5" customFormat="1" ht="12.95" customHeight="1" x14ac:dyDescent="0.2">
      <c r="A34" s="11" t="s">
        <v>40</v>
      </c>
      <c r="B34" s="95" t="s">
        <v>36</v>
      </c>
      <c r="C34" s="96">
        <v>53851.876199999999</v>
      </c>
      <c r="D34" s="96">
        <v>1.1999999999999999E-3</v>
      </c>
      <c r="E34" s="5">
        <f t="shared" si="1"/>
        <v>2059.5060748779892</v>
      </c>
      <c r="F34" s="5">
        <f t="shared" si="2"/>
        <v>2059.5</v>
      </c>
      <c r="G34" s="5">
        <f t="shared" si="3"/>
        <v>2.84799999644747E-3</v>
      </c>
      <c r="H34" s="82"/>
      <c r="J34" s="82"/>
      <c r="K34" s="5">
        <f>G34</f>
        <v>2.84799999644747E-3</v>
      </c>
      <c r="O34" s="63">
        <f t="shared" ca="1" si="9"/>
        <v>2.1828331862075674E-2</v>
      </c>
      <c r="P34" s="92">
        <f t="shared" si="5"/>
        <v>-1.7980067809109622E-3</v>
      </c>
      <c r="Q34" s="93">
        <f t="shared" si="6"/>
        <v>38833.376199999999</v>
      </c>
      <c r="R34" s="5">
        <f t="shared" si="7"/>
        <v>2.1585378975260486E-5</v>
      </c>
      <c r="S34" s="5">
        <v>1</v>
      </c>
      <c r="T34" s="5">
        <f t="shared" si="8"/>
        <v>2.1585378975260486E-5</v>
      </c>
      <c r="AB34" s="5" t="s">
        <v>28</v>
      </c>
      <c r="AC34" s="5">
        <v>8</v>
      </c>
      <c r="AE34" s="5" t="s">
        <v>29</v>
      </c>
      <c r="AG34" s="5" t="s">
        <v>27</v>
      </c>
    </row>
    <row r="35" spans="1:33" s="5" customFormat="1" ht="12.95" customHeight="1" x14ac:dyDescent="0.2">
      <c r="A35" s="11" t="s">
        <v>41</v>
      </c>
      <c r="B35" s="53" t="s">
        <v>37</v>
      </c>
      <c r="C35" s="11">
        <v>54014.315300000002</v>
      </c>
      <c r="D35" s="11">
        <v>2.9999999999999997E-4</v>
      </c>
      <c r="E35" s="5">
        <f t="shared" si="1"/>
        <v>2405.9940360397313</v>
      </c>
      <c r="F35" s="5">
        <f t="shared" si="2"/>
        <v>2406</v>
      </c>
      <c r="G35" s="5">
        <f t="shared" si="3"/>
        <v>-2.7960000006714836E-3</v>
      </c>
      <c r="J35" s="82"/>
      <c r="K35" s="5">
        <f>G35</f>
        <v>-2.7960000006714836E-3</v>
      </c>
      <c r="O35" s="63">
        <f t="shared" ca="1" si="9"/>
        <v>1.933447779454011E-2</v>
      </c>
      <c r="P35" s="92">
        <f t="shared" si="5"/>
        <v>-2.481697746237264E-3</v>
      </c>
      <c r="Q35" s="93">
        <f t="shared" si="6"/>
        <v>38995.815300000002</v>
      </c>
      <c r="R35" s="5">
        <f t="shared" si="7"/>
        <v>9.8785907142432907E-8</v>
      </c>
      <c r="S35" s="5">
        <v>1</v>
      </c>
      <c r="T35" s="5">
        <f t="shared" si="8"/>
        <v>9.8785907142432907E-8</v>
      </c>
      <c r="AB35" s="5" t="s">
        <v>28</v>
      </c>
      <c r="AC35" s="5">
        <v>5</v>
      </c>
      <c r="AE35" s="5" t="s">
        <v>26</v>
      </c>
      <c r="AG35" s="5" t="s">
        <v>27</v>
      </c>
    </row>
    <row r="36" spans="1:33" s="5" customFormat="1" ht="12.95" customHeight="1" x14ac:dyDescent="0.2">
      <c r="A36" s="97" t="s">
        <v>42</v>
      </c>
      <c r="B36" s="53" t="s">
        <v>36</v>
      </c>
      <c r="C36" s="12">
        <v>54387.255899999996</v>
      </c>
      <c r="D36" s="12"/>
      <c r="E36" s="5">
        <f t="shared" si="1"/>
        <v>3201.4886437322898</v>
      </c>
      <c r="F36" s="5">
        <f t="shared" si="2"/>
        <v>3201.5</v>
      </c>
      <c r="G36" s="5">
        <f t="shared" si="3"/>
        <v>-5.3240000052028336E-3</v>
      </c>
      <c r="J36" s="82"/>
      <c r="L36" s="5">
        <f>G36</f>
        <v>-5.3240000052028336E-3</v>
      </c>
      <c r="O36" s="63">
        <f t="shared" ca="1" si="9"/>
        <v>1.3609049480760773E-2</v>
      </c>
      <c r="P36" s="92">
        <f t="shared" si="5"/>
        <v>-4.353972343573629E-3</v>
      </c>
      <c r="Q36" s="93">
        <f t="shared" si="6"/>
        <v>39368.755899999996</v>
      </c>
      <c r="R36" s="5">
        <f t="shared" si="7"/>
        <v>9.4095366432582268E-7</v>
      </c>
      <c r="S36" s="5">
        <v>1</v>
      </c>
      <c r="T36" s="5">
        <f t="shared" si="8"/>
        <v>9.4095366432582268E-7</v>
      </c>
      <c r="AB36" s="5" t="s">
        <v>28</v>
      </c>
      <c r="AC36" s="5">
        <v>6</v>
      </c>
      <c r="AE36" s="5" t="s">
        <v>26</v>
      </c>
      <c r="AG36" s="5" t="s">
        <v>27</v>
      </c>
    </row>
    <row r="37" spans="1:33" s="5" customFormat="1" ht="12.95" customHeight="1" x14ac:dyDescent="0.2">
      <c r="A37" s="12" t="s">
        <v>43</v>
      </c>
      <c r="B37" s="54"/>
      <c r="C37" s="11">
        <v>54918.889900000002</v>
      </c>
      <c r="D37" s="11">
        <v>2.9999999999999997E-4</v>
      </c>
      <c r="E37" s="5">
        <f t="shared" si="1"/>
        <v>4335.4815108699413</v>
      </c>
      <c r="F37" s="5">
        <f t="shared" si="2"/>
        <v>4335.5</v>
      </c>
      <c r="G37" s="5">
        <f t="shared" si="3"/>
        <v>-8.6679999949410558E-3</v>
      </c>
      <c r="J37" s="82"/>
      <c r="L37" s="5">
        <f>G37</f>
        <v>-8.6679999949410558E-3</v>
      </c>
      <c r="O37" s="63">
        <f t="shared" ca="1" si="9"/>
        <v>5.447345259735295E-3</v>
      </c>
      <c r="P37" s="92">
        <f t="shared" si="5"/>
        <v>-7.7518666261088666E-3</v>
      </c>
      <c r="Q37" s="93">
        <f t="shared" si="6"/>
        <v>39900.389900000002</v>
      </c>
      <c r="R37" s="5">
        <f t="shared" si="7"/>
        <v>8.3930034948781596E-7</v>
      </c>
      <c r="S37" s="5">
        <v>1</v>
      </c>
      <c r="T37" s="5">
        <f t="shared" si="8"/>
        <v>8.3930034948781596E-7</v>
      </c>
      <c r="AB37" s="5" t="s">
        <v>28</v>
      </c>
      <c r="AC37" s="5">
        <v>6</v>
      </c>
      <c r="AE37" s="5" t="s">
        <v>26</v>
      </c>
      <c r="AG37" s="5" t="s">
        <v>27</v>
      </c>
    </row>
    <row r="38" spans="1:33" s="5" customFormat="1" ht="12.95" customHeight="1" x14ac:dyDescent="0.2">
      <c r="A38" s="11" t="s">
        <v>116</v>
      </c>
      <c r="B38" s="53" t="s">
        <v>36</v>
      </c>
      <c r="C38" s="11">
        <v>55083.444300000003</v>
      </c>
      <c r="D38" s="11">
        <v>6.9999999999999999E-4</v>
      </c>
      <c r="E38" s="5">
        <f t="shared" si="1"/>
        <v>4686.4814767414155</v>
      </c>
      <c r="F38" s="5">
        <f t="shared" si="2"/>
        <v>4686.5</v>
      </c>
      <c r="G38" s="5">
        <f t="shared" si="3"/>
        <v>-8.6840000003576279E-3</v>
      </c>
      <c r="J38" s="82"/>
      <c r="K38" s="5">
        <f>G38</f>
        <v>-8.6840000003576279E-3</v>
      </c>
      <c r="O38" s="63">
        <f t="shared" ca="1" si="9"/>
        <v>2.9211034770369321E-3</v>
      </c>
      <c r="P38" s="92">
        <f t="shared" si="5"/>
        <v>-8.9772410258477688E-3</v>
      </c>
      <c r="Q38" s="93">
        <f t="shared" si="6"/>
        <v>40064.944300000003</v>
      </c>
      <c r="R38" s="5">
        <f t="shared" si="7"/>
        <v>8.5990299030509455E-8</v>
      </c>
      <c r="S38" s="5">
        <v>1</v>
      </c>
      <c r="T38" s="5">
        <f t="shared" si="8"/>
        <v>8.5990299030509455E-8</v>
      </c>
    </row>
    <row r="39" spans="1:33" s="5" customFormat="1" ht="12.95" customHeight="1" x14ac:dyDescent="0.2">
      <c r="A39" s="5" t="s">
        <v>167</v>
      </c>
      <c r="B39" s="6" t="s">
        <v>36</v>
      </c>
      <c r="C39" s="9">
        <v>55100.3197</v>
      </c>
      <c r="D39" s="9" t="s">
        <v>169</v>
      </c>
      <c r="E39" s="5">
        <f t="shared" ref="E39:E47" si="10">+(C39-C$7)/C$8</f>
        <v>4722.4772618681973</v>
      </c>
      <c r="F39" s="5">
        <f t="shared" ref="F39:F49" si="11">ROUND(2*E39,0)/2</f>
        <v>4722.5</v>
      </c>
      <c r="G39" s="5">
        <f>+C39-(C$7+F39*C$8)</f>
        <v>-1.0659999999916181E-2</v>
      </c>
      <c r="J39" s="82"/>
      <c r="K39" s="5">
        <f>G39</f>
        <v>-1.0659999999916181E-2</v>
      </c>
      <c r="O39" s="63">
        <f t="shared" ref="O39:O47" ca="1" si="12">+C$11+C$12*$F39</f>
        <v>2.6620017557345416E-3</v>
      </c>
      <c r="P39" s="92">
        <f t="shared" ref="P39:P47" si="13">+D$11+D$12*F39+D$13*F39^2</f>
        <v>-9.1075617843808208E-3</v>
      </c>
      <c r="Q39" s="93">
        <f t="shared" ref="Q39:Q47" si="14">+C39-15018.5</f>
        <v>40081.8197</v>
      </c>
      <c r="R39" s="5">
        <f>(P39-G39)^2</f>
        <v>2.4100644130546133E-6</v>
      </c>
      <c r="S39" s="5">
        <v>1</v>
      </c>
      <c r="T39" s="5">
        <f t="shared" ref="T39:T47" si="15">+S39*R39</f>
        <v>2.4100644130546133E-6</v>
      </c>
      <c r="AB39" s="5" t="s">
        <v>28</v>
      </c>
      <c r="AC39" s="5">
        <v>6</v>
      </c>
      <c r="AE39" s="5" t="s">
        <v>26</v>
      </c>
      <c r="AG39" s="5" t="s">
        <v>27</v>
      </c>
    </row>
    <row r="40" spans="1:33" s="5" customFormat="1" ht="12.95" customHeight="1" x14ac:dyDescent="0.2">
      <c r="A40" s="54" t="s">
        <v>136</v>
      </c>
      <c r="B40" s="53" t="s">
        <v>36</v>
      </c>
      <c r="C40" s="11">
        <v>55100.31972</v>
      </c>
      <c r="D40" s="11">
        <v>2.9999999999999997E-4</v>
      </c>
      <c r="E40" s="5">
        <f t="shared" si="10"/>
        <v>4722.4773045288557</v>
      </c>
      <c r="F40" s="5">
        <f t="shared" si="11"/>
        <v>4722.5</v>
      </c>
      <c r="G40" s="5">
        <f>+C40-(C$7+F40*C$8)</f>
        <v>-1.0640000000421423E-2</v>
      </c>
      <c r="J40" s="82"/>
      <c r="K40" s="5">
        <f>G40</f>
        <v>-1.0640000000421423E-2</v>
      </c>
      <c r="O40" s="63">
        <f t="shared" ca="1" si="12"/>
        <v>2.6620017557345416E-3</v>
      </c>
      <c r="P40" s="92">
        <f t="shared" si="13"/>
        <v>-9.1075617843808208E-3</v>
      </c>
      <c r="Q40" s="93">
        <f t="shared" si="14"/>
        <v>40081.81972</v>
      </c>
      <c r="R40" s="5">
        <f>(P40-G40)^2</f>
        <v>2.3483668859817047E-6</v>
      </c>
      <c r="S40" s="5">
        <v>1</v>
      </c>
      <c r="T40" s="5">
        <f t="shared" si="15"/>
        <v>2.3483668859817047E-6</v>
      </c>
    </row>
    <row r="41" spans="1:33" s="5" customFormat="1" ht="12.95" customHeight="1" x14ac:dyDescent="0.2">
      <c r="A41" s="98" t="s">
        <v>137</v>
      </c>
      <c r="B41" s="99" t="s">
        <v>37</v>
      </c>
      <c r="C41" s="100">
        <v>56094.433599999997</v>
      </c>
      <c r="D41" s="100">
        <v>5.3E-3</v>
      </c>
      <c r="E41" s="5">
        <f t="shared" si="10"/>
        <v>6842.9550186000415</v>
      </c>
      <c r="F41" s="5">
        <f t="shared" si="11"/>
        <v>6843</v>
      </c>
      <c r="G41" s="5">
        <f>+C41-(C$7+F41*C$8)</f>
        <v>-2.10880000013276E-2</v>
      </c>
      <c r="J41" s="82"/>
      <c r="K41" s="5">
        <f>G41</f>
        <v>-2.10880000013276E-2</v>
      </c>
      <c r="O41" s="63">
        <f t="shared" ca="1" si="12"/>
        <v>-1.2599809355980207E-2</v>
      </c>
      <c r="P41" s="92">
        <f t="shared" si="13"/>
        <v>-1.8307227139418101E-2</v>
      </c>
      <c r="Q41" s="93">
        <f t="shared" si="14"/>
        <v>41075.933599999997</v>
      </c>
      <c r="R41" s="5">
        <f>(P41-G41)^2</f>
        <v>7.7326977095323472E-6</v>
      </c>
      <c r="S41" s="5">
        <v>0.1</v>
      </c>
      <c r="T41" s="5">
        <f t="shared" si="15"/>
        <v>7.7326977095323479E-7</v>
      </c>
    </row>
    <row r="42" spans="1:33" s="5" customFormat="1" ht="12.95" customHeight="1" x14ac:dyDescent="0.2">
      <c r="A42" s="98" t="s">
        <v>137</v>
      </c>
      <c r="B42" s="99" t="s">
        <v>37</v>
      </c>
      <c r="C42" s="100">
        <v>56132.417800000003</v>
      </c>
      <c r="D42" s="100">
        <v>2.0999999999999999E-3</v>
      </c>
      <c r="E42" s="5">
        <f t="shared" si="10"/>
        <v>6923.9765707655106</v>
      </c>
      <c r="F42" s="5">
        <f t="shared" si="11"/>
        <v>6924</v>
      </c>
      <c r="J42" s="82"/>
      <c r="O42" s="63">
        <f t="shared" ca="1" si="12"/>
        <v>-1.31827882289106E-2</v>
      </c>
      <c r="P42" s="92">
        <f t="shared" si="13"/>
        <v>-1.8718047269722961E-2</v>
      </c>
      <c r="Q42" s="93">
        <f t="shared" si="14"/>
        <v>41113.917800000003</v>
      </c>
      <c r="R42" s="5">
        <f>(P42-U42)^2</f>
        <v>5.9815487275701914E-5</v>
      </c>
      <c r="S42" s="5">
        <v>0.1</v>
      </c>
      <c r="T42" s="5">
        <f t="shared" si="15"/>
        <v>5.9815487275701917E-6</v>
      </c>
      <c r="U42" s="5">
        <f>+C42-(C$7+F42*C$8)</f>
        <v>-1.0983999993186444E-2</v>
      </c>
      <c r="AB42" s="5" t="s">
        <v>28</v>
      </c>
      <c r="AG42" s="5" t="s">
        <v>30</v>
      </c>
    </row>
    <row r="43" spans="1:33" s="5" customFormat="1" ht="12.95" customHeight="1" x14ac:dyDescent="0.2">
      <c r="A43" s="70" t="s">
        <v>174</v>
      </c>
      <c r="C43" s="9">
        <v>57144.805706142717</v>
      </c>
      <c r="D43" s="9">
        <v>2.9999999999999997E-4</v>
      </c>
      <c r="E43" s="5">
        <f t="shared" si="10"/>
        <v>9083.4333856837602</v>
      </c>
      <c r="F43" s="5">
        <f t="shared" si="11"/>
        <v>9083.5</v>
      </c>
      <c r="G43" s="5">
        <f>+C43-(C$7+F43*C$8)</f>
        <v>-3.122985728259664E-2</v>
      </c>
      <c r="J43" s="82"/>
      <c r="L43" s="5">
        <f>G43</f>
        <v>-3.122985728259664E-2</v>
      </c>
      <c r="O43" s="63">
        <f t="shared" ca="1" si="12"/>
        <v>-2.8725292872036276E-2</v>
      </c>
      <c r="P43" s="92">
        <f t="shared" si="13"/>
        <v>-3.1282575166675729E-2</v>
      </c>
      <c r="Q43" s="93">
        <f t="shared" si="14"/>
        <v>42126.305706142717</v>
      </c>
      <c r="R43" s="5">
        <f>(P43-G43)^2</f>
        <v>2.7791753017762075E-9</v>
      </c>
      <c r="S43" s="5">
        <v>1</v>
      </c>
      <c r="T43" s="5">
        <f t="shared" si="15"/>
        <v>2.7791753017762075E-9</v>
      </c>
      <c r="AB43" s="5" t="s">
        <v>28</v>
      </c>
      <c r="AC43" s="5">
        <v>8</v>
      </c>
      <c r="AE43" s="5" t="s">
        <v>26</v>
      </c>
      <c r="AG43" s="5" t="s">
        <v>27</v>
      </c>
    </row>
    <row r="44" spans="1:33" s="5" customFormat="1" ht="12.95" customHeight="1" x14ac:dyDescent="0.2">
      <c r="A44" s="70" t="s">
        <v>173</v>
      </c>
      <c r="C44" s="9">
        <v>57476.957300000002</v>
      </c>
      <c r="D44" s="9">
        <v>1E-4</v>
      </c>
      <c r="E44" s="5">
        <f t="shared" si="10"/>
        <v>9791.9236971434475</v>
      </c>
      <c r="F44" s="5">
        <f t="shared" si="11"/>
        <v>9792</v>
      </c>
      <c r="G44" s="5">
        <f>+C44-(C$7+F44*C$8)</f>
        <v>-3.5771999995631631E-2</v>
      </c>
      <c r="J44" s="82"/>
      <c r="L44" s="5">
        <f>G44</f>
        <v>-3.5771999995631631E-2</v>
      </c>
      <c r="O44" s="63">
        <f t="shared" ca="1" si="12"/>
        <v>-3.382455869266815E-2</v>
      </c>
      <c r="P44" s="92">
        <f t="shared" si="13"/>
        <v>-3.6081747883338122E-2</v>
      </c>
      <c r="Q44" s="93">
        <f t="shared" si="14"/>
        <v>42458.457300000002</v>
      </c>
      <c r="R44" s="5">
        <f>(P44-G44)^2</f>
        <v>9.5943753938632803E-8</v>
      </c>
      <c r="S44" s="5">
        <v>1</v>
      </c>
      <c r="T44" s="5">
        <f t="shared" si="15"/>
        <v>9.5943753938632803E-8</v>
      </c>
      <c r="AB44" s="5" t="s">
        <v>28</v>
      </c>
      <c r="AG44" s="5" t="s">
        <v>30</v>
      </c>
    </row>
    <row r="45" spans="1:33" s="5" customFormat="1" ht="12.95" customHeight="1" x14ac:dyDescent="0.2">
      <c r="A45" s="101" t="s">
        <v>175</v>
      </c>
      <c r="B45" s="102" t="s">
        <v>36</v>
      </c>
      <c r="C45" s="103">
        <v>57654.424870000003</v>
      </c>
      <c r="D45" s="103">
        <v>2.0000000000000001E-4</v>
      </c>
      <c r="E45" s="5">
        <f t="shared" si="10"/>
        <v>10170.467880789058</v>
      </c>
      <c r="F45" s="5">
        <f t="shared" si="11"/>
        <v>10170.5</v>
      </c>
      <c r="J45" s="82"/>
      <c r="O45" s="63">
        <f t="shared" ca="1" si="12"/>
        <v>-3.6548725401361407E-2</v>
      </c>
      <c r="P45" s="92">
        <f t="shared" si="13"/>
        <v>-3.878266108556104E-2</v>
      </c>
      <c r="Q45" s="93">
        <f t="shared" si="14"/>
        <v>42635.924870000003</v>
      </c>
      <c r="R45" s="5">
        <f>(P45-U45)^2</f>
        <v>5.6285954375640034E-4</v>
      </c>
      <c r="S45" s="5">
        <v>1</v>
      </c>
      <c r="T45" s="5">
        <f t="shared" si="15"/>
        <v>5.6285954375640034E-4</v>
      </c>
      <c r="U45" s="5">
        <f>+C45-(C$7+F45*C$8)</f>
        <v>-1.5057999997225124E-2</v>
      </c>
    </row>
    <row r="46" spans="1:33" s="5" customFormat="1" ht="12.95" customHeight="1" x14ac:dyDescent="0.2">
      <c r="A46" s="104" t="s">
        <v>0</v>
      </c>
      <c r="B46" s="105" t="s">
        <v>37</v>
      </c>
      <c r="C46" s="106">
        <v>57913.419199999997</v>
      </c>
      <c r="D46" s="106">
        <v>1.2999999999999999E-3</v>
      </c>
      <c r="E46" s="5">
        <f t="shared" si="10"/>
        <v>10722.911334084154</v>
      </c>
      <c r="F46" s="5">
        <f t="shared" si="11"/>
        <v>10723</v>
      </c>
      <c r="G46" s="5">
        <f>+C46-(C$7+F46*C$8)</f>
        <v>-4.1568000000552274E-2</v>
      </c>
      <c r="J46" s="82"/>
      <c r="K46" s="5">
        <f>G46</f>
        <v>-4.1568000000552274E-2</v>
      </c>
      <c r="O46" s="63">
        <f t="shared" ca="1" si="12"/>
        <v>-4.0525217096349569E-2</v>
      </c>
      <c r="P46" s="92">
        <f t="shared" si="13"/>
        <v>-4.2896570115542765E-2</v>
      </c>
      <c r="Q46" s="93">
        <f t="shared" si="14"/>
        <v>42894.919199999997</v>
      </c>
      <c r="R46" s="5">
        <f>(P46-G46)^2</f>
        <v>1.7650985504458452E-6</v>
      </c>
      <c r="S46" s="5">
        <v>1</v>
      </c>
      <c r="T46" s="5">
        <f t="shared" si="15"/>
        <v>1.7650985504458452E-6</v>
      </c>
    </row>
    <row r="47" spans="1:33" s="5" customFormat="1" ht="12.95" customHeight="1" x14ac:dyDescent="0.2">
      <c r="A47" s="70" t="s">
        <v>177</v>
      </c>
      <c r="C47" s="9">
        <v>58264.795700000002</v>
      </c>
      <c r="D47" s="9">
        <v>5.0000000000000001E-4</v>
      </c>
      <c r="E47" s="5">
        <f t="shared" si="10"/>
        <v>11472.409004812129</v>
      </c>
      <c r="F47" s="5">
        <f t="shared" si="11"/>
        <v>11472.5</v>
      </c>
      <c r="G47" s="5">
        <f>+C47-(C$7+F47*C$8)</f>
        <v>-4.2659999999159481E-2</v>
      </c>
      <c r="J47" s="82"/>
      <c r="L47" s="5">
        <f>G47</f>
        <v>-4.2659999999159481E-2</v>
      </c>
      <c r="O47" s="63">
        <f t="shared" ca="1" si="12"/>
        <v>-4.5919570988464734E-2</v>
      </c>
      <c r="P47" s="92">
        <f t="shared" si="13"/>
        <v>-4.8802435204580247E-2</v>
      </c>
      <c r="Q47" s="93">
        <f t="shared" si="14"/>
        <v>43246.295700000002</v>
      </c>
      <c r="R47" s="5">
        <f>(P47-G47)^2</f>
        <v>3.7729510252792442E-5</v>
      </c>
      <c r="S47" s="5">
        <v>1</v>
      </c>
      <c r="T47" s="5">
        <f t="shared" si="15"/>
        <v>3.7729510252792442E-5</v>
      </c>
    </row>
    <row r="48" spans="1:33" s="5" customFormat="1" ht="12.95" customHeight="1" x14ac:dyDescent="0.2">
      <c r="A48" s="70" t="s">
        <v>179</v>
      </c>
      <c r="C48" s="9">
        <v>58923.940999999999</v>
      </c>
      <c r="D48" s="9">
        <v>1E-3</v>
      </c>
      <c r="E48" s="5">
        <f>+(C48-C$7)/C$8</f>
        <v>12878.387683014231</v>
      </c>
      <c r="F48" s="5">
        <f t="shared" si="11"/>
        <v>12878.5</v>
      </c>
      <c r="G48" s="5">
        <f>+C48-(C$7+F48*C$8)</f>
        <v>-5.2655999999842606E-2</v>
      </c>
      <c r="J48" s="82"/>
      <c r="L48" s="5">
        <f>G48</f>
        <v>-5.2655999999842606E-2</v>
      </c>
      <c r="O48" s="63">
        <f ca="1">+C$11+C$12*$F48</f>
        <v>-5.6038932659330534E-2</v>
      </c>
      <c r="P48" s="92">
        <f>+D$11+D$12*F48+D$13*F48^2</f>
        <v>-6.0890980396600458E-2</v>
      </c>
      <c r="Q48" s="93">
        <f>+C48-15018.5</f>
        <v>43905.440999999999</v>
      </c>
      <c r="R48" s="5">
        <f>(P48-G48)^2</f>
        <v>6.781490213498611E-5</v>
      </c>
      <c r="S48" s="5">
        <v>1</v>
      </c>
      <c r="T48" s="5">
        <f>+S48*R48</f>
        <v>6.781490213498611E-5</v>
      </c>
    </row>
    <row r="49" spans="1:20" s="5" customFormat="1" ht="12.95" customHeight="1" x14ac:dyDescent="0.2">
      <c r="A49" s="70" t="s">
        <v>178</v>
      </c>
      <c r="C49" s="12">
        <v>59379.856299999999</v>
      </c>
      <c r="D49" s="11">
        <v>4.0000000000000002E-4</v>
      </c>
      <c r="E49" s="5">
        <f>+(C49-C$7)/C$8</f>
        <v>13850.870064161632</v>
      </c>
      <c r="F49" s="5">
        <f t="shared" si="11"/>
        <v>13851</v>
      </c>
      <c r="G49" s="5">
        <f>+C49-(C$7+F49*C$8)</f>
        <v>-6.0916000002180226E-2</v>
      </c>
      <c r="J49" s="82"/>
      <c r="L49" s="5">
        <f>G49</f>
        <v>-6.0916000002180226E-2</v>
      </c>
      <c r="O49" s="63">
        <f ca="1">+C$11+C$12*$F49</f>
        <v>-6.3038277769513318E-2</v>
      </c>
      <c r="P49" s="92">
        <f>+D$11+D$12*F49+D$13*F49^2</f>
        <v>-7.0022955060122308E-2</v>
      </c>
      <c r="Q49" s="93">
        <f>+C49-15018.5</f>
        <v>44361.356299999999</v>
      </c>
      <c r="R49" s="5">
        <f>(P49-G49)^2</f>
        <v>8.2936630427376867E-5</v>
      </c>
      <c r="S49" s="5">
        <v>2</v>
      </c>
      <c r="T49" s="5">
        <f>+S49*R49</f>
        <v>1.6587326085475373E-4</v>
      </c>
    </row>
    <row r="50" spans="1:20" s="5" customFormat="1" ht="12.95" customHeight="1" x14ac:dyDescent="0.2">
      <c r="A50" s="60" t="s">
        <v>181</v>
      </c>
      <c r="B50" s="61" t="s">
        <v>36</v>
      </c>
      <c r="C50" s="110">
        <v>58264.795700000002</v>
      </c>
      <c r="D50" s="111">
        <v>5.0000000000000001E-4</v>
      </c>
      <c r="E50" s="5">
        <f t="shared" ref="E50:E54" si="16">+(C50-C$7)/C$8</f>
        <v>11472.409004812129</v>
      </c>
      <c r="F50" s="5">
        <f t="shared" ref="F50:F54" si="17">ROUND(2*E50,0)/2</f>
        <v>11472.5</v>
      </c>
      <c r="G50" s="5">
        <f t="shared" ref="G50:G54" si="18">+C50-(C$7+F50*C$8)</f>
        <v>-4.2659999999159481E-2</v>
      </c>
      <c r="J50" s="82"/>
      <c r="K50" s="5">
        <f t="shared" ref="K50:K55" si="19">G50</f>
        <v>-4.2659999999159481E-2</v>
      </c>
      <c r="O50" s="63">
        <f t="shared" ref="O50:O54" ca="1" si="20">+C$11+C$12*$F50</f>
        <v>-4.5919570988464734E-2</v>
      </c>
      <c r="P50" s="92">
        <f t="shared" ref="P50:P54" si="21">+D$11+D$12*F50+D$13*F50^2</f>
        <v>-4.8802435204580247E-2</v>
      </c>
      <c r="Q50" s="93">
        <f t="shared" ref="Q50:Q54" si="22">+C50-15018.5</f>
        <v>43246.295700000002</v>
      </c>
      <c r="R50" s="5">
        <f t="shared" ref="R50:R54" si="23">(P50-G50)^2</f>
        <v>3.7729510252792442E-5</v>
      </c>
      <c r="S50" s="5">
        <v>2</v>
      </c>
      <c r="T50" s="5">
        <f t="shared" ref="T50:T54" si="24">+S50*R50</f>
        <v>7.5459020505584884E-5</v>
      </c>
    </row>
    <row r="51" spans="1:20" s="5" customFormat="1" ht="12.95" customHeight="1" x14ac:dyDescent="0.2">
      <c r="A51" s="60" t="s">
        <v>182</v>
      </c>
      <c r="B51" s="61" t="s">
        <v>37</v>
      </c>
      <c r="C51" s="110">
        <v>59430.018399999943</v>
      </c>
      <c r="D51" s="111" t="s">
        <v>112</v>
      </c>
      <c r="E51" s="5">
        <f t="shared" si="16"/>
        <v>13957.867478925513</v>
      </c>
      <c r="F51" s="5">
        <f t="shared" si="17"/>
        <v>13958</v>
      </c>
      <c r="G51" s="5">
        <f t="shared" si="18"/>
        <v>-6.2128000055963639E-2</v>
      </c>
      <c r="J51" s="82"/>
      <c r="K51" s="5">
        <f t="shared" si="19"/>
        <v>-6.2128000055963639E-2</v>
      </c>
      <c r="O51" s="63">
        <f t="shared" ca="1" si="20"/>
        <v>-6.3808385663384329E-2</v>
      </c>
      <c r="P51" s="92">
        <f t="shared" si="21"/>
        <v>-7.1066187082849522E-2</v>
      </c>
      <c r="Q51" s="93">
        <f t="shared" si="22"/>
        <v>44411.518399999943</v>
      </c>
      <c r="R51" s="5">
        <f t="shared" si="23"/>
        <v>7.98911873275911E-5</v>
      </c>
      <c r="S51" s="5">
        <v>2</v>
      </c>
      <c r="T51" s="5">
        <f t="shared" si="24"/>
        <v>1.597823746551822E-4</v>
      </c>
    </row>
    <row r="52" spans="1:20" s="5" customFormat="1" ht="12.95" customHeight="1" x14ac:dyDescent="0.2">
      <c r="A52" s="60" t="s">
        <v>182</v>
      </c>
      <c r="B52" s="61" t="s">
        <v>37</v>
      </c>
      <c r="C52" s="110">
        <v>59430.018399999943</v>
      </c>
      <c r="D52" s="111" t="s">
        <v>183</v>
      </c>
      <c r="E52" s="5">
        <f t="shared" si="16"/>
        <v>13957.867478925513</v>
      </c>
      <c r="F52" s="5">
        <f t="shared" si="17"/>
        <v>13958</v>
      </c>
      <c r="G52" s="5">
        <f t="shared" si="18"/>
        <v>-6.2128000055963639E-2</v>
      </c>
      <c r="J52" s="82"/>
      <c r="K52" s="5">
        <f t="shared" si="19"/>
        <v>-6.2128000055963639E-2</v>
      </c>
      <c r="O52" s="63">
        <f t="shared" ca="1" si="20"/>
        <v>-6.3808385663384329E-2</v>
      </c>
      <c r="P52" s="92">
        <f t="shared" si="21"/>
        <v>-7.1066187082849522E-2</v>
      </c>
      <c r="Q52" s="93">
        <f t="shared" si="22"/>
        <v>44411.518399999943</v>
      </c>
      <c r="R52" s="5">
        <f t="shared" si="23"/>
        <v>7.98911873275911E-5</v>
      </c>
      <c r="S52" s="5">
        <v>2</v>
      </c>
      <c r="T52" s="5">
        <f t="shared" si="24"/>
        <v>1.597823746551822E-4</v>
      </c>
    </row>
    <row r="53" spans="1:20" s="5" customFormat="1" ht="12.95" customHeight="1" x14ac:dyDescent="0.2">
      <c r="A53" s="60" t="s">
        <v>182</v>
      </c>
      <c r="B53" s="61" t="s">
        <v>37</v>
      </c>
      <c r="C53" s="110">
        <v>59430.018699999899</v>
      </c>
      <c r="D53" s="111" t="s">
        <v>184</v>
      </c>
      <c r="E53" s="5">
        <f t="shared" si="16"/>
        <v>13957.86811883532</v>
      </c>
      <c r="F53" s="5">
        <f t="shared" si="17"/>
        <v>13958</v>
      </c>
      <c r="G53" s="5">
        <f t="shared" si="18"/>
        <v>-6.1828000099922065E-2</v>
      </c>
      <c r="J53" s="82"/>
      <c r="K53" s="5">
        <f t="shared" si="19"/>
        <v>-6.1828000099922065E-2</v>
      </c>
      <c r="O53" s="63">
        <f t="shared" ca="1" si="20"/>
        <v>-6.3808385663384329E-2</v>
      </c>
      <c r="P53" s="92">
        <f t="shared" si="21"/>
        <v>-7.1066187082849522E-2</v>
      </c>
      <c r="Q53" s="93">
        <f t="shared" si="22"/>
        <v>44411.518699999899</v>
      </c>
      <c r="R53" s="5">
        <f t="shared" si="23"/>
        <v>8.5344098731530318E-5</v>
      </c>
      <c r="S53" s="5">
        <v>2</v>
      </c>
      <c r="T53" s="5">
        <f t="shared" si="24"/>
        <v>1.7068819746306064E-4</v>
      </c>
    </row>
    <row r="54" spans="1:20" s="5" customFormat="1" ht="12.95" customHeight="1" x14ac:dyDescent="0.2">
      <c r="A54" s="60" t="s">
        <v>182</v>
      </c>
      <c r="B54" s="61" t="s">
        <v>37</v>
      </c>
      <c r="C54" s="110">
        <v>59430.019100000151</v>
      </c>
      <c r="D54" s="111" t="s">
        <v>27</v>
      </c>
      <c r="E54" s="5">
        <f t="shared" si="16"/>
        <v>13957.868972049058</v>
      </c>
      <c r="F54" s="5">
        <f t="shared" si="17"/>
        <v>13958</v>
      </c>
      <c r="G54" s="5">
        <f t="shared" si="18"/>
        <v>-6.1427999848092441E-2</v>
      </c>
      <c r="J54" s="82"/>
      <c r="K54" s="5">
        <f t="shared" si="19"/>
        <v>-6.1427999848092441E-2</v>
      </c>
      <c r="O54" s="63">
        <f t="shared" ca="1" si="20"/>
        <v>-6.3808385663384329E-2</v>
      </c>
      <c r="P54" s="92">
        <f t="shared" si="21"/>
        <v>-7.1066187082849522E-2</v>
      </c>
      <c r="Q54" s="93">
        <f t="shared" si="22"/>
        <v>44411.519100000151</v>
      </c>
      <c r="R54" s="5">
        <f t="shared" si="23"/>
        <v>9.2894653172234353E-5</v>
      </c>
      <c r="S54" s="5">
        <v>2</v>
      </c>
      <c r="T54" s="5">
        <f t="shared" si="24"/>
        <v>1.8578930634446871E-4</v>
      </c>
    </row>
    <row r="55" spans="1:20" s="5" customFormat="1" ht="12.95" customHeight="1" x14ac:dyDescent="0.2">
      <c r="A55" s="62" t="s">
        <v>185</v>
      </c>
      <c r="B55" s="107" t="s">
        <v>37</v>
      </c>
      <c r="C55" s="108">
        <v>59548.845500000003</v>
      </c>
      <c r="D55" s="109">
        <v>1E-4</v>
      </c>
      <c r="E55" s="5">
        <f t="shared" ref="E55" si="25">+(C55-C$7)/C$8</f>
        <v>14211.329604791654</v>
      </c>
      <c r="F55" s="5">
        <f t="shared" ref="F55" si="26">ROUND(2*E55,0)/2</f>
        <v>14211.5</v>
      </c>
      <c r="G55" s="5">
        <f t="shared" ref="G55" si="27">+C55-(C$7+F55*C$8)</f>
        <v>-7.988399999885587E-2</v>
      </c>
      <c r="J55" s="82"/>
      <c r="K55" s="5">
        <f t="shared" si="19"/>
        <v>-7.988399999885587E-2</v>
      </c>
      <c r="O55" s="63">
        <f t="shared" ref="O55" ca="1" si="28">+C$11+C$12*$F55</f>
        <v>-6.5632893617555366E-2</v>
      </c>
      <c r="P55" s="92">
        <f t="shared" ref="P55" si="29">+D$11+D$12*F55+D$13*F55^2</f>
        <v>-7.3568214247154054E-2</v>
      </c>
      <c r="Q55" s="93">
        <f t="shared" ref="Q55" si="30">+C55-15018.5</f>
        <v>44530.345500000003</v>
      </c>
      <c r="R55" s="5">
        <f t="shared" ref="R55" si="31">(P55-G55)^2</f>
        <v>3.9889149661399678E-5</v>
      </c>
      <c r="S55" s="5">
        <v>2</v>
      </c>
      <c r="T55" s="5">
        <f t="shared" ref="T55" si="32">+S55*R55</f>
        <v>7.9778299322799356E-5</v>
      </c>
    </row>
    <row r="56" spans="1:20" s="5" customFormat="1" ht="12.95" customHeight="1" x14ac:dyDescent="0.2">
      <c r="C56" s="9"/>
      <c r="D56" s="9"/>
      <c r="P56" s="92"/>
    </row>
    <row r="57" spans="1:20" s="5" customFormat="1" ht="12.95" customHeight="1" x14ac:dyDescent="0.2">
      <c r="C57" s="9"/>
      <c r="D57" s="9"/>
      <c r="P57" s="92"/>
    </row>
    <row r="58" spans="1:20" s="5" customFormat="1" ht="12.95" customHeight="1" x14ac:dyDescent="0.2">
      <c r="C58" s="9"/>
      <c r="D58" s="9"/>
      <c r="P58" s="92"/>
    </row>
    <row r="59" spans="1:20" s="5" customFormat="1" ht="12.95" customHeight="1" x14ac:dyDescent="0.2">
      <c r="C59" s="9"/>
      <c r="D59" s="9"/>
      <c r="P59" s="92"/>
    </row>
    <row r="60" spans="1:20" s="5" customFormat="1" ht="12.95" customHeight="1" x14ac:dyDescent="0.2">
      <c r="C60" s="9"/>
      <c r="D60" s="9"/>
      <c r="P60" s="92"/>
    </row>
    <row r="61" spans="1:20" s="5" customFormat="1" ht="12.95" customHeight="1" x14ac:dyDescent="0.2">
      <c r="C61" s="9"/>
      <c r="D61" s="9"/>
      <c r="P61" s="92"/>
    </row>
    <row r="62" spans="1:20" s="5" customFormat="1" ht="12.95" customHeight="1" x14ac:dyDescent="0.2">
      <c r="C62" s="9"/>
      <c r="D62" s="9"/>
      <c r="P62" s="92"/>
    </row>
    <row r="63" spans="1:20" s="5" customFormat="1" ht="12.95" customHeight="1" x14ac:dyDescent="0.2">
      <c r="C63" s="9"/>
      <c r="D63" s="9"/>
      <c r="P63" s="92"/>
    </row>
    <row r="64" spans="1:20" s="5" customFormat="1" ht="12.95" customHeight="1" x14ac:dyDescent="0.2">
      <c r="C64" s="9"/>
      <c r="D64" s="9"/>
      <c r="P64" s="92"/>
    </row>
    <row r="65" spans="3:16" s="5" customFormat="1" ht="12.95" customHeight="1" x14ac:dyDescent="0.2">
      <c r="C65" s="9"/>
      <c r="D65" s="9"/>
      <c r="P65" s="92"/>
    </row>
    <row r="66" spans="3:16" s="5" customFormat="1" ht="12.95" customHeight="1" x14ac:dyDescent="0.2">
      <c r="C66" s="9"/>
      <c r="D66" s="9"/>
      <c r="P66" s="92"/>
    </row>
    <row r="67" spans="3:16" s="5" customFormat="1" ht="12.95" customHeight="1" x14ac:dyDescent="0.2">
      <c r="C67" s="9"/>
      <c r="D67" s="9"/>
      <c r="P67" s="92"/>
    </row>
    <row r="68" spans="3:16" s="5" customFormat="1" ht="12.95" customHeight="1" x14ac:dyDescent="0.2">
      <c r="C68" s="9"/>
      <c r="D68" s="9"/>
      <c r="P68" s="92"/>
    </row>
    <row r="69" spans="3:16" s="5" customFormat="1" ht="12.95" customHeight="1" x14ac:dyDescent="0.2">
      <c r="C69" s="9"/>
      <c r="D69" s="9"/>
      <c r="P69" s="92"/>
    </row>
    <row r="70" spans="3:16" s="5" customFormat="1" ht="12.95" customHeight="1" x14ac:dyDescent="0.2">
      <c r="C70" s="9"/>
      <c r="D70" s="9"/>
      <c r="P70" s="92"/>
    </row>
    <row r="71" spans="3:16" s="5" customFormat="1" ht="12.95" customHeight="1" x14ac:dyDescent="0.2">
      <c r="C71" s="9"/>
      <c r="D71" s="9"/>
      <c r="P71" s="92"/>
    </row>
    <row r="72" spans="3:16" s="5" customFormat="1" ht="12.95" customHeight="1" x14ac:dyDescent="0.2">
      <c r="C72" s="9"/>
      <c r="D72" s="9"/>
      <c r="P72" s="92"/>
    </row>
    <row r="73" spans="3:16" s="5" customFormat="1" ht="12.95" customHeight="1" x14ac:dyDescent="0.2">
      <c r="C73" s="9"/>
      <c r="D73" s="9"/>
      <c r="P73" s="92"/>
    </row>
    <row r="74" spans="3:16" s="5" customFormat="1" ht="12.95" customHeight="1" x14ac:dyDescent="0.2">
      <c r="C74" s="9"/>
      <c r="D74" s="9"/>
      <c r="P74" s="92"/>
    </row>
    <row r="75" spans="3:16" s="5" customFormat="1" ht="12.95" customHeight="1" x14ac:dyDescent="0.2">
      <c r="C75" s="9"/>
      <c r="D75" s="9"/>
      <c r="P75" s="92"/>
    </row>
    <row r="76" spans="3:16" s="5" customFormat="1" ht="12.95" customHeight="1" x14ac:dyDescent="0.2">
      <c r="C76" s="9"/>
      <c r="D76" s="9"/>
      <c r="P76" s="92"/>
    </row>
    <row r="77" spans="3:16" s="5" customFormat="1" ht="12.95" customHeight="1" x14ac:dyDescent="0.2">
      <c r="C77" s="9"/>
      <c r="D77" s="9"/>
      <c r="P77" s="92"/>
    </row>
    <row r="78" spans="3:16" s="5" customFormat="1" ht="12.95" customHeight="1" x14ac:dyDescent="0.2">
      <c r="C78" s="9"/>
      <c r="D78" s="9"/>
      <c r="P78" s="92"/>
    </row>
    <row r="79" spans="3:16" s="5" customFormat="1" ht="12.95" customHeight="1" x14ac:dyDescent="0.2">
      <c r="C79" s="9"/>
      <c r="D79" s="9"/>
      <c r="P79" s="92"/>
    </row>
    <row r="80" spans="3:16" s="5" customFormat="1" ht="12.95" customHeight="1" x14ac:dyDescent="0.2">
      <c r="C80" s="9"/>
      <c r="D80" s="9"/>
      <c r="P80" s="92"/>
    </row>
    <row r="81" spans="3:16" s="5" customFormat="1" ht="12.95" customHeight="1" x14ac:dyDescent="0.2">
      <c r="C81" s="9"/>
      <c r="D81" s="9"/>
      <c r="P81" s="92"/>
    </row>
    <row r="82" spans="3:16" s="5" customFormat="1" ht="12.95" customHeight="1" x14ac:dyDescent="0.2">
      <c r="C82" s="9"/>
      <c r="D82" s="9"/>
      <c r="P82" s="92"/>
    </row>
    <row r="83" spans="3:16" s="5" customFormat="1" ht="12.95" customHeight="1" x14ac:dyDescent="0.2">
      <c r="C83" s="9"/>
      <c r="D83" s="9"/>
      <c r="P83" s="92"/>
    </row>
    <row r="84" spans="3:16" s="5" customFormat="1" ht="12.95" customHeight="1" x14ac:dyDescent="0.2">
      <c r="C84" s="9"/>
      <c r="D84" s="9"/>
      <c r="P84" s="92"/>
    </row>
    <row r="85" spans="3:16" s="5" customFormat="1" ht="12.95" customHeight="1" x14ac:dyDescent="0.2">
      <c r="C85" s="9"/>
      <c r="D85" s="9"/>
      <c r="P85" s="92"/>
    </row>
    <row r="86" spans="3:16" s="5" customFormat="1" ht="12.95" customHeight="1" x14ac:dyDescent="0.2">
      <c r="C86" s="9"/>
      <c r="D86" s="9"/>
      <c r="P86" s="92"/>
    </row>
    <row r="87" spans="3:16" s="5" customFormat="1" ht="12.95" customHeight="1" x14ac:dyDescent="0.2">
      <c r="C87" s="9"/>
      <c r="D87" s="9"/>
      <c r="P87" s="92"/>
    </row>
    <row r="88" spans="3:16" s="5" customFormat="1" ht="12.95" customHeight="1" x14ac:dyDescent="0.2">
      <c r="C88" s="9"/>
      <c r="D88" s="9"/>
      <c r="P88" s="92"/>
    </row>
    <row r="89" spans="3:16" s="5" customFormat="1" ht="12.95" customHeight="1" x14ac:dyDescent="0.2">
      <c r="C89" s="9"/>
      <c r="D89" s="9"/>
      <c r="P89" s="92"/>
    </row>
    <row r="90" spans="3:16" s="5" customFormat="1" ht="12.95" customHeight="1" x14ac:dyDescent="0.2">
      <c r="C90" s="9"/>
      <c r="D90" s="9"/>
      <c r="P90" s="92"/>
    </row>
    <row r="91" spans="3:16" s="5" customFormat="1" ht="12.95" customHeight="1" x14ac:dyDescent="0.2">
      <c r="C91" s="9"/>
      <c r="D91" s="9"/>
      <c r="P91" s="92"/>
    </row>
    <row r="92" spans="3:16" s="5" customFormat="1" ht="12.95" customHeight="1" x14ac:dyDescent="0.2">
      <c r="C92" s="9"/>
      <c r="D92" s="9"/>
      <c r="P92" s="92"/>
    </row>
    <row r="93" spans="3:16" s="5" customFormat="1" ht="12.95" customHeight="1" x14ac:dyDescent="0.2">
      <c r="C93" s="9"/>
      <c r="D93" s="9"/>
      <c r="P93" s="92"/>
    </row>
    <row r="94" spans="3:16" s="5" customFormat="1" ht="12.95" customHeight="1" x14ac:dyDescent="0.2">
      <c r="C94" s="9"/>
      <c r="D94" s="9"/>
      <c r="P94" s="92"/>
    </row>
    <row r="95" spans="3:16" s="5" customFormat="1" ht="12.95" customHeight="1" x14ac:dyDescent="0.2">
      <c r="C95" s="9"/>
      <c r="D95" s="9"/>
      <c r="P95" s="92"/>
    </row>
    <row r="96" spans="3:16" s="5" customFormat="1" ht="12.95" customHeight="1" x14ac:dyDescent="0.2">
      <c r="C96" s="9"/>
      <c r="D96" s="9"/>
      <c r="P96" s="92"/>
    </row>
    <row r="97" spans="3:16" s="5" customFormat="1" ht="12.95" customHeight="1" x14ac:dyDescent="0.2">
      <c r="C97" s="9"/>
      <c r="D97" s="9"/>
      <c r="P97" s="92"/>
    </row>
    <row r="98" spans="3:16" s="5" customFormat="1" ht="12.95" customHeight="1" x14ac:dyDescent="0.2">
      <c r="C98" s="9"/>
      <c r="D98" s="9"/>
      <c r="P98" s="92"/>
    </row>
    <row r="99" spans="3:16" s="5" customFormat="1" ht="12.95" customHeight="1" x14ac:dyDescent="0.2">
      <c r="C99" s="9"/>
      <c r="D99" s="9"/>
      <c r="P99" s="92"/>
    </row>
    <row r="100" spans="3:16" s="5" customFormat="1" ht="12.95" customHeight="1" x14ac:dyDescent="0.2">
      <c r="C100" s="9"/>
      <c r="D100" s="9"/>
      <c r="P100" s="92"/>
    </row>
    <row r="101" spans="3:16" s="5" customFormat="1" ht="12.95" customHeight="1" x14ac:dyDescent="0.2">
      <c r="C101" s="9"/>
      <c r="D101" s="9"/>
      <c r="P101" s="92"/>
    </row>
    <row r="102" spans="3:16" s="5" customFormat="1" ht="12.95" customHeight="1" x14ac:dyDescent="0.2">
      <c r="C102" s="9"/>
      <c r="D102" s="9"/>
      <c r="P102" s="92"/>
    </row>
    <row r="103" spans="3:16" s="5" customFormat="1" ht="12.95" customHeight="1" x14ac:dyDescent="0.2">
      <c r="C103" s="9"/>
      <c r="D103" s="9"/>
      <c r="P103" s="92"/>
    </row>
    <row r="104" spans="3:16" s="5" customFormat="1" ht="12.95" customHeight="1" x14ac:dyDescent="0.2">
      <c r="C104" s="9"/>
      <c r="D104" s="9"/>
      <c r="P104" s="92"/>
    </row>
    <row r="105" spans="3:16" s="5" customFormat="1" ht="12.95" customHeight="1" x14ac:dyDescent="0.2">
      <c r="C105" s="9"/>
      <c r="D105" s="9"/>
      <c r="P105" s="92"/>
    </row>
    <row r="106" spans="3:16" s="5" customFormat="1" ht="12.95" customHeight="1" x14ac:dyDescent="0.2">
      <c r="C106" s="9"/>
      <c r="D106" s="9"/>
      <c r="P106" s="92"/>
    </row>
    <row r="107" spans="3:16" s="5" customFormat="1" ht="12.95" customHeight="1" x14ac:dyDescent="0.2">
      <c r="C107" s="9"/>
      <c r="D107" s="9"/>
      <c r="P107" s="92"/>
    </row>
    <row r="108" spans="3:16" s="5" customFormat="1" ht="12.95" customHeight="1" x14ac:dyDescent="0.2">
      <c r="C108" s="9"/>
      <c r="D108" s="9"/>
      <c r="P108" s="92"/>
    </row>
    <row r="109" spans="3:16" s="5" customFormat="1" ht="12.95" customHeight="1" x14ac:dyDescent="0.2">
      <c r="C109" s="9"/>
      <c r="D109" s="9"/>
      <c r="P109" s="92"/>
    </row>
    <row r="110" spans="3:16" s="5" customFormat="1" ht="12.95" customHeight="1" x14ac:dyDescent="0.2">
      <c r="C110" s="9"/>
      <c r="D110" s="9"/>
      <c r="P110" s="92"/>
    </row>
    <row r="111" spans="3:16" s="5" customFormat="1" ht="12.95" customHeight="1" x14ac:dyDescent="0.2">
      <c r="C111" s="9"/>
      <c r="D111" s="9"/>
      <c r="P111" s="92"/>
    </row>
    <row r="112" spans="3:16" s="5" customFormat="1" ht="12.95" customHeight="1" x14ac:dyDescent="0.2">
      <c r="C112" s="9"/>
      <c r="D112" s="9"/>
      <c r="P112" s="92"/>
    </row>
    <row r="113" spans="3:16" s="5" customFormat="1" ht="12.95" customHeight="1" x14ac:dyDescent="0.2">
      <c r="C113" s="9"/>
      <c r="D113" s="9"/>
      <c r="P113" s="92"/>
    </row>
    <row r="114" spans="3:16" s="5" customFormat="1" ht="12.95" customHeight="1" x14ac:dyDescent="0.2">
      <c r="C114" s="9"/>
      <c r="D114" s="9"/>
      <c r="P114" s="92"/>
    </row>
    <row r="115" spans="3:16" s="5" customFormat="1" ht="12.95" customHeight="1" x14ac:dyDescent="0.2">
      <c r="C115" s="9"/>
      <c r="D115" s="9"/>
      <c r="P115" s="92"/>
    </row>
    <row r="116" spans="3:16" s="5" customFormat="1" ht="12.95" customHeight="1" x14ac:dyDescent="0.2">
      <c r="C116" s="9"/>
      <c r="D116" s="9"/>
      <c r="P116" s="92"/>
    </row>
    <row r="117" spans="3:16" s="5" customFormat="1" ht="12.95" customHeight="1" x14ac:dyDescent="0.2">
      <c r="C117" s="9"/>
      <c r="D117" s="9"/>
      <c r="P117" s="92"/>
    </row>
    <row r="118" spans="3:16" s="5" customFormat="1" ht="12.95" customHeight="1" x14ac:dyDescent="0.2">
      <c r="C118" s="9"/>
      <c r="D118" s="9"/>
      <c r="P118" s="92"/>
    </row>
    <row r="119" spans="3:16" s="5" customFormat="1" ht="12.95" customHeight="1" x14ac:dyDescent="0.2">
      <c r="C119" s="9"/>
      <c r="D119" s="9"/>
      <c r="P119" s="92"/>
    </row>
    <row r="120" spans="3:16" s="5" customFormat="1" ht="12.95" customHeight="1" x14ac:dyDescent="0.2">
      <c r="C120" s="9"/>
      <c r="D120" s="9"/>
      <c r="P120" s="92"/>
    </row>
    <row r="121" spans="3:16" s="5" customFormat="1" ht="12.95" customHeight="1" x14ac:dyDescent="0.2">
      <c r="C121" s="9"/>
      <c r="D121" s="9"/>
      <c r="P121" s="92"/>
    </row>
    <row r="122" spans="3:16" s="5" customFormat="1" ht="12.95" customHeight="1" x14ac:dyDescent="0.2">
      <c r="C122" s="9"/>
      <c r="D122" s="9"/>
      <c r="P122" s="92"/>
    </row>
    <row r="123" spans="3:16" s="5" customFormat="1" ht="12.95" customHeight="1" x14ac:dyDescent="0.2">
      <c r="C123" s="9"/>
      <c r="D123" s="9"/>
      <c r="P123" s="92"/>
    </row>
    <row r="124" spans="3:16" s="5" customFormat="1" ht="12.95" customHeight="1" x14ac:dyDescent="0.2">
      <c r="C124" s="9"/>
      <c r="D124" s="9"/>
      <c r="P124" s="92"/>
    </row>
    <row r="125" spans="3:16" s="5" customFormat="1" ht="12.95" customHeight="1" x14ac:dyDescent="0.2">
      <c r="C125" s="9"/>
      <c r="D125" s="9"/>
      <c r="P125" s="92"/>
    </row>
    <row r="126" spans="3:16" s="5" customFormat="1" ht="12.95" customHeight="1" x14ac:dyDescent="0.2">
      <c r="C126" s="9"/>
      <c r="D126" s="9"/>
      <c r="P126" s="92"/>
    </row>
    <row r="127" spans="3:16" s="5" customFormat="1" ht="12.95" customHeight="1" x14ac:dyDescent="0.2">
      <c r="C127" s="9"/>
      <c r="D127" s="9"/>
      <c r="P127" s="92"/>
    </row>
    <row r="128" spans="3:16" s="5" customFormat="1" ht="12.95" customHeight="1" x14ac:dyDescent="0.2">
      <c r="C128" s="9"/>
      <c r="D128" s="9"/>
      <c r="P128" s="92"/>
    </row>
    <row r="129" spans="3:16" s="5" customFormat="1" ht="12.95" customHeight="1" x14ac:dyDescent="0.2">
      <c r="C129" s="9"/>
      <c r="D129" s="9"/>
      <c r="P129" s="92"/>
    </row>
    <row r="130" spans="3:16" s="5" customFormat="1" ht="12.95" customHeight="1" x14ac:dyDescent="0.2">
      <c r="C130" s="9"/>
      <c r="D130" s="9"/>
      <c r="P130" s="92"/>
    </row>
    <row r="131" spans="3:16" s="5" customFormat="1" ht="12.95" customHeight="1" x14ac:dyDescent="0.2">
      <c r="C131" s="9"/>
      <c r="D131" s="9"/>
      <c r="P131" s="92"/>
    </row>
    <row r="132" spans="3:16" s="5" customFormat="1" ht="12.95" customHeight="1" x14ac:dyDescent="0.2">
      <c r="C132" s="9"/>
      <c r="D132" s="9"/>
      <c r="P132" s="92"/>
    </row>
    <row r="133" spans="3:16" s="5" customFormat="1" ht="12.95" customHeight="1" x14ac:dyDescent="0.2">
      <c r="C133" s="9"/>
      <c r="D133" s="9"/>
      <c r="P133" s="92"/>
    </row>
    <row r="134" spans="3:16" s="5" customFormat="1" ht="12.95" customHeight="1" x14ac:dyDescent="0.2">
      <c r="C134" s="9"/>
      <c r="D134" s="9"/>
      <c r="P134" s="92"/>
    </row>
    <row r="135" spans="3:16" s="5" customFormat="1" ht="12.95" customHeight="1" x14ac:dyDescent="0.2">
      <c r="C135" s="9"/>
      <c r="D135" s="9"/>
      <c r="P135" s="92"/>
    </row>
    <row r="136" spans="3:16" s="5" customFormat="1" ht="12.95" customHeight="1" x14ac:dyDescent="0.2">
      <c r="C136" s="9"/>
      <c r="D136" s="9"/>
      <c r="P136" s="92"/>
    </row>
    <row r="137" spans="3:16" s="63" customFormat="1" ht="12.95" customHeight="1" x14ac:dyDescent="0.2">
      <c r="C137" s="94"/>
      <c r="D137" s="94"/>
      <c r="P137" s="73"/>
    </row>
    <row r="138" spans="3:16" s="63" customFormat="1" ht="12.95" customHeight="1" x14ac:dyDescent="0.2">
      <c r="C138" s="94"/>
      <c r="D138" s="94"/>
      <c r="P138" s="73"/>
    </row>
    <row r="139" spans="3:16" s="63" customFormat="1" ht="12.95" customHeight="1" x14ac:dyDescent="0.2">
      <c r="C139" s="94"/>
      <c r="D139" s="94"/>
      <c r="P139" s="73"/>
    </row>
    <row r="140" spans="3:16" s="63" customFormat="1" ht="12.95" customHeight="1" x14ac:dyDescent="0.2">
      <c r="C140" s="94"/>
      <c r="D140" s="94"/>
      <c r="P140" s="73"/>
    </row>
    <row r="141" spans="3:16" s="63" customFormat="1" ht="12.95" customHeight="1" x14ac:dyDescent="0.2">
      <c r="C141" s="94"/>
      <c r="D141" s="94"/>
      <c r="P141" s="73"/>
    </row>
    <row r="142" spans="3:16" x14ac:dyDescent="0.2">
      <c r="C142" s="10"/>
      <c r="D142" s="10"/>
      <c r="P142" s="7"/>
    </row>
    <row r="143" spans="3:16" x14ac:dyDescent="0.2">
      <c r="C143" s="10"/>
      <c r="D143" s="10"/>
      <c r="P143" s="7"/>
    </row>
    <row r="144" spans="3:16" x14ac:dyDescent="0.2">
      <c r="C144" s="10"/>
      <c r="D144" s="10"/>
      <c r="P144" s="7"/>
    </row>
    <row r="145" spans="3:16" x14ac:dyDescent="0.2">
      <c r="C145" s="10"/>
      <c r="D145" s="10"/>
      <c r="P145" s="7"/>
    </row>
    <row r="146" spans="3:16" x14ac:dyDescent="0.2">
      <c r="C146" s="10"/>
      <c r="D146" s="10"/>
      <c r="P146" s="7"/>
    </row>
    <row r="147" spans="3:16" x14ac:dyDescent="0.2">
      <c r="C147" s="10"/>
      <c r="D147" s="10"/>
      <c r="P147" s="7"/>
    </row>
    <row r="148" spans="3:16" x14ac:dyDescent="0.2">
      <c r="C148" s="10"/>
      <c r="D148" s="10"/>
      <c r="P148" s="7"/>
    </row>
    <row r="149" spans="3:16" x14ac:dyDescent="0.2">
      <c r="C149" s="10"/>
      <c r="D149" s="10"/>
      <c r="P149" s="7"/>
    </row>
    <row r="150" spans="3:16" x14ac:dyDescent="0.2">
      <c r="C150" s="10"/>
      <c r="D150" s="10"/>
      <c r="P150" s="7"/>
    </row>
    <row r="151" spans="3:16" x14ac:dyDescent="0.2">
      <c r="C151" s="10"/>
      <c r="D151" s="10"/>
      <c r="P151" s="7"/>
    </row>
    <row r="152" spans="3:16" x14ac:dyDescent="0.2">
      <c r="C152" s="10"/>
      <c r="D152" s="10"/>
      <c r="P152" s="7"/>
    </row>
    <row r="153" spans="3:16" x14ac:dyDescent="0.2">
      <c r="C153" s="10"/>
      <c r="D153" s="10"/>
      <c r="P153" s="7"/>
    </row>
    <row r="154" spans="3:16" x14ac:dyDescent="0.2">
      <c r="C154" s="10"/>
      <c r="D154" s="10"/>
      <c r="P154" s="7"/>
    </row>
    <row r="155" spans="3:16" x14ac:dyDescent="0.2">
      <c r="C155" s="10"/>
      <c r="D155" s="10"/>
      <c r="P155" s="7"/>
    </row>
    <row r="156" spans="3:16" x14ac:dyDescent="0.2">
      <c r="C156" s="10"/>
      <c r="D156" s="10"/>
      <c r="P156" s="7"/>
    </row>
    <row r="157" spans="3:16" x14ac:dyDescent="0.2">
      <c r="C157" s="10"/>
      <c r="D157" s="10"/>
      <c r="P157" s="7"/>
    </row>
    <row r="158" spans="3:16" x14ac:dyDescent="0.2">
      <c r="C158" s="10"/>
      <c r="D158" s="10"/>
      <c r="P158" s="7"/>
    </row>
    <row r="159" spans="3:16" x14ac:dyDescent="0.2">
      <c r="C159" s="10"/>
      <c r="D159" s="10"/>
      <c r="P159" s="7"/>
    </row>
    <row r="160" spans="3:16" x14ac:dyDescent="0.2">
      <c r="C160" s="10"/>
      <c r="D160" s="10"/>
      <c r="P160" s="7"/>
    </row>
    <row r="161" spans="3:16" x14ac:dyDescent="0.2">
      <c r="C161" s="10"/>
      <c r="D161" s="10"/>
      <c r="P161" s="7"/>
    </row>
    <row r="162" spans="3:16" x14ac:dyDescent="0.2">
      <c r="C162" s="10"/>
      <c r="D162" s="10"/>
      <c r="P162" s="7"/>
    </row>
    <row r="163" spans="3:16" x14ac:dyDescent="0.2">
      <c r="C163" s="10"/>
      <c r="D163" s="10"/>
      <c r="P163" s="7"/>
    </row>
    <row r="164" spans="3:16" x14ac:dyDescent="0.2">
      <c r="C164" s="10"/>
      <c r="D164" s="10"/>
      <c r="P164" s="7"/>
    </row>
    <row r="165" spans="3:16" x14ac:dyDescent="0.2">
      <c r="C165" s="10"/>
      <c r="D165" s="10"/>
      <c r="P165" s="7"/>
    </row>
    <row r="166" spans="3:16" x14ac:dyDescent="0.2">
      <c r="C166" s="10"/>
      <c r="D166" s="10"/>
      <c r="P166" s="7"/>
    </row>
    <row r="167" spans="3:16" x14ac:dyDescent="0.2">
      <c r="C167" s="10"/>
      <c r="D167" s="10"/>
      <c r="P167" s="7"/>
    </row>
    <row r="168" spans="3:16" x14ac:dyDescent="0.2">
      <c r="C168" s="10"/>
      <c r="D168" s="10"/>
      <c r="P168" s="7"/>
    </row>
    <row r="169" spans="3:16" x14ac:dyDescent="0.2">
      <c r="C169" s="10"/>
      <c r="D169" s="10"/>
      <c r="P169" s="7"/>
    </row>
    <row r="170" spans="3:16" x14ac:dyDescent="0.2">
      <c r="C170" s="10"/>
      <c r="D170" s="10"/>
      <c r="P170" s="7"/>
    </row>
    <row r="171" spans="3:16" x14ac:dyDescent="0.2">
      <c r="C171" s="10"/>
      <c r="D171" s="10"/>
      <c r="P171" s="7"/>
    </row>
    <row r="172" spans="3:16" x14ac:dyDescent="0.2">
      <c r="C172" s="10"/>
      <c r="D172" s="10"/>
      <c r="P172" s="7"/>
    </row>
    <row r="173" spans="3:16" x14ac:dyDescent="0.2">
      <c r="C173" s="10"/>
      <c r="D173" s="10"/>
      <c r="P173" s="7"/>
    </row>
    <row r="174" spans="3:16" x14ac:dyDescent="0.2">
      <c r="C174" s="10"/>
      <c r="D174" s="10"/>
      <c r="P174" s="7"/>
    </row>
    <row r="175" spans="3:16" x14ac:dyDescent="0.2">
      <c r="C175" s="10"/>
      <c r="D175" s="10"/>
      <c r="P175" s="7"/>
    </row>
    <row r="176" spans="3:16" x14ac:dyDescent="0.2">
      <c r="C176" s="10"/>
      <c r="D176" s="10"/>
      <c r="P176" s="7"/>
    </row>
    <row r="177" spans="3:16" x14ac:dyDescent="0.2">
      <c r="C177" s="10"/>
      <c r="D177" s="10"/>
      <c r="P177" s="7"/>
    </row>
    <row r="178" spans="3:16" x14ac:dyDescent="0.2">
      <c r="C178" s="10"/>
      <c r="D178" s="10"/>
      <c r="P178" s="7"/>
    </row>
    <row r="179" spans="3:16" x14ac:dyDescent="0.2">
      <c r="C179" s="10"/>
      <c r="D179" s="10"/>
      <c r="P179" s="7"/>
    </row>
    <row r="180" spans="3:16" x14ac:dyDescent="0.2">
      <c r="C180" s="10"/>
      <c r="D180" s="10"/>
      <c r="P180" s="7"/>
    </row>
    <row r="181" spans="3:16" x14ac:dyDescent="0.2">
      <c r="C181" s="10"/>
      <c r="D181" s="10"/>
      <c r="P181" s="7"/>
    </row>
    <row r="182" spans="3:16" x14ac:dyDescent="0.2">
      <c r="C182" s="10"/>
      <c r="D182" s="10"/>
      <c r="P182" s="7"/>
    </row>
    <row r="183" spans="3:16" x14ac:dyDescent="0.2">
      <c r="C183" s="10"/>
      <c r="D183" s="10"/>
      <c r="P183" s="7"/>
    </row>
    <row r="184" spans="3:16" x14ac:dyDescent="0.2">
      <c r="C184" s="10"/>
      <c r="D184" s="10"/>
      <c r="P184" s="7"/>
    </row>
    <row r="185" spans="3:16" x14ac:dyDescent="0.2">
      <c r="C185" s="10"/>
      <c r="D185" s="10"/>
      <c r="P185" s="7"/>
    </row>
    <row r="186" spans="3:16" x14ac:dyDescent="0.2">
      <c r="C186" s="10"/>
      <c r="D186" s="10"/>
      <c r="P186" s="7"/>
    </row>
    <row r="187" spans="3:16" x14ac:dyDescent="0.2">
      <c r="C187" s="10"/>
      <c r="D187" s="10"/>
      <c r="P187" s="7"/>
    </row>
    <row r="188" spans="3:16" x14ac:dyDescent="0.2">
      <c r="C188" s="10"/>
      <c r="D188" s="10"/>
      <c r="P188" s="7"/>
    </row>
    <row r="189" spans="3:16" x14ac:dyDescent="0.2">
      <c r="C189" s="10"/>
      <c r="D189" s="10"/>
      <c r="P189" s="7"/>
    </row>
    <row r="190" spans="3:16" x14ac:dyDescent="0.2">
      <c r="C190" s="10"/>
      <c r="D190" s="10"/>
      <c r="P190" s="7"/>
    </row>
    <row r="191" spans="3:16" x14ac:dyDescent="0.2">
      <c r="C191" s="10"/>
      <c r="D191" s="10"/>
      <c r="P191" s="7"/>
    </row>
    <row r="192" spans="3:16" x14ac:dyDescent="0.2">
      <c r="C192" s="10"/>
      <c r="D192" s="10"/>
      <c r="P192" s="7"/>
    </row>
    <row r="193" spans="3:16" x14ac:dyDescent="0.2">
      <c r="C193" s="10"/>
      <c r="D193" s="10"/>
      <c r="P193" s="7"/>
    </row>
    <row r="194" spans="3:16" x14ac:dyDescent="0.2">
      <c r="C194" s="10"/>
      <c r="D194" s="10"/>
      <c r="P194" s="7"/>
    </row>
    <row r="195" spans="3:16" x14ac:dyDescent="0.2">
      <c r="C195" s="10"/>
      <c r="D195" s="10"/>
      <c r="P195" s="7"/>
    </row>
    <row r="196" spans="3:16" x14ac:dyDescent="0.2">
      <c r="C196" s="10"/>
      <c r="D196" s="10"/>
      <c r="P196" s="7"/>
    </row>
    <row r="197" spans="3:16" x14ac:dyDescent="0.2">
      <c r="C197" s="10"/>
      <c r="D197" s="10"/>
      <c r="P197" s="7"/>
    </row>
    <row r="198" spans="3:16" x14ac:dyDescent="0.2">
      <c r="C198" s="10"/>
      <c r="D198" s="10"/>
      <c r="P198" s="7"/>
    </row>
    <row r="199" spans="3:16" x14ac:dyDescent="0.2">
      <c r="C199" s="10"/>
      <c r="D199" s="10"/>
      <c r="P199" s="7"/>
    </row>
    <row r="200" spans="3:16" x14ac:dyDescent="0.2">
      <c r="C200" s="10"/>
      <c r="D200" s="10"/>
      <c r="P200" s="7"/>
    </row>
    <row r="201" spans="3:16" x14ac:dyDescent="0.2">
      <c r="C201" s="10"/>
      <c r="D201" s="10"/>
      <c r="P201" s="7"/>
    </row>
    <row r="202" spans="3:16" x14ac:dyDescent="0.2">
      <c r="C202" s="10"/>
      <c r="D202" s="10"/>
      <c r="P202" s="7"/>
    </row>
    <row r="203" spans="3:16" x14ac:dyDescent="0.2">
      <c r="C203" s="10"/>
      <c r="D203" s="10"/>
      <c r="P203" s="7"/>
    </row>
    <row r="204" spans="3:16" x14ac:dyDescent="0.2">
      <c r="C204" s="10"/>
      <c r="D204" s="10"/>
      <c r="P204" s="7"/>
    </row>
    <row r="205" spans="3:16" x14ac:dyDescent="0.2">
      <c r="C205" s="10"/>
      <c r="D205" s="10"/>
      <c r="P205" s="7"/>
    </row>
    <row r="206" spans="3:16" x14ac:dyDescent="0.2">
      <c r="C206" s="10"/>
      <c r="D206" s="10"/>
      <c r="P206" s="7"/>
    </row>
    <row r="207" spans="3:16" x14ac:dyDescent="0.2">
      <c r="C207" s="10"/>
      <c r="D207" s="10"/>
      <c r="P207" s="7"/>
    </row>
    <row r="208" spans="3:16" x14ac:dyDescent="0.2">
      <c r="C208" s="10"/>
      <c r="D208" s="10"/>
      <c r="P208" s="7"/>
    </row>
    <row r="209" spans="3:16" x14ac:dyDescent="0.2">
      <c r="C209" s="10"/>
      <c r="D209" s="10"/>
      <c r="P209" s="7"/>
    </row>
    <row r="210" spans="3:16" x14ac:dyDescent="0.2">
      <c r="C210" s="10"/>
      <c r="D210" s="10"/>
      <c r="P210" s="7"/>
    </row>
    <row r="211" spans="3:16" x14ac:dyDescent="0.2">
      <c r="C211" s="10"/>
      <c r="D211" s="10"/>
      <c r="P211" s="7"/>
    </row>
    <row r="212" spans="3:16" x14ac:dyDescent="0.2">
      <c r="C212" s="10"/>
      <c r="D212" s="10"/>
      <c r="P212" s="7"/>
    </row>
    <row r="213" spans="3:16" x14ac:dyDescent="0.2">
      <c r="C213" s="10"/>
      <c r="D213" s="10"/>
      <c r="P213" s="7"/>
    </row>
    <row r="214" spans="3:16" x14ac:dyDescent="0.2">
      <c r="C214" s="10"/>
      <c r="D214" s="10"/>
      <c r="P214" s="7"/>
    </row>
    <row r="215" spans="3:16" x14ac:dyDescent="0.2">
      <c r="C215" s="10"/>
      <c r="D215" s="10"/>
      <c r="P215" s="7"/>
    </row>
    <row r="216" spans="3:16" x14ac:dyDescent="0.2">
      <c r="C216" s="10"/>
      <c r="D216" s="10"/>
      <c r="P216" s="7"/>
    </row>
    <row r="217" spans="3:16" x14ac:dyDescent="0.2">
      <c r="C217" s="10"/>
      <c r="D217" s="10"/>
      <c r="P217" s="7"/>
    </row>
    <row r="218" spans="3:16" x14ac:dyDescent="0.2">
      <c r="C218" s="10"/>
      <c r="D218" s="10"/>
      <c r="P218" s="7"/>
    </row>
    <row r="219" spans="3:16" x14ac:dyDescent="0.2">
      <c r="C219" s="10"/>
      <c r="D219" s="10"/>
      <c r="P219" s="7"/>
    </row>
    <row r="220" spans="3:16" x14ac:dyDescent="0.2">
      <c r="C220" s="10"/>
      <c r="D220" s="10"/>
      <c r="P220" s="7"/>
    </row>
    <row r="221" spans="3:16" x14ac:dyDescent="0.2">
      <c r="C221" s="10"/>
      <c r="D221" s="10"/>
      <c r="P221" s="7"/>
    </row>
    <row r="222" spans="3:16" x14ac:dyDescent="0.2">
      <c r="C222" s="10"/>
      <c r="D222" s="10"/>
      <c r="P222" s="7"/>
    </row>
    <row r="223" spans="3:16" x14ac:dyDescent="0.2">
      <c r="C223" s="10"/>
      <c r="D223" s="10"/>
      <c r="P223" s="7"/>
    </row>
    <row r="224" spans="3:16" x14ac:dyDescent="0.2">
      <c r="C224" s="10"/>
      <c r="D224" s="10"/>
      <c r="P224" s="7"/>
    </row>
    <row r="225" spans="3:16" x14ac:dyDescent="0.2">
      <c r="C225" s="10"/>
      <c r="D225" s="10"/>
      <c r="P225" s="7"/>
    </row>
    <row r="226" spans="3:16" x14ac:dyDescent="0.2">
      <c r="C226" s="10"/>
      <c r="D226" s="10"/>
      <c r="P226" s="7"/>
    </row>
    <row r="227" spans="3:16" x14ac:dyDescent="0.2">
      <c r="C227" s="10"/>
      <c r="D227" s="10"/>
      <c r="P227" s="7"/>
    </row>
    <row r="228" spans="3:16" x14ac:dyDescent="0.2">
      <c r="C228" s="10"/>
      <c r="D228" s="10"/>
      <c r="P228" s="7"/>
    </row>
    <row r="229" spans="3:16" x14ac:dyDescent="0.2">
      <c r="C229" s="10"/>
      <c r="D229" s="10"/>
      <c r="P229" s="7"/>
    </row>
    <row r="230" spans="3:16" x14ac:dyDescent="0.2">
      <c r="C230" s="10"/>
      <c r="D230" s="10"/>
      <c r="P230" s="7"/>
    </row>
    <row r="231" spans="3:16" x14ac:dyDescent="0.2">
      <c r="C231" s="10"/>
      <c r="D231" s="10"/>
      <c r="P231" s="7"/>
    </row>
    <row r="232" spans="3:16" x14ac:dyDescent="0.2">
      <c r="C232" s="10"/>
      <c r="D232" s="10"/>
      <c r="P232" s="7"/>
    </row>
    <row r="233" spans="3:16" x14ac:dyDescent="0.2">
      <c r="C233" s="10"/>
      <c r="D233" s="10"/>
      <c r="P233" s="7"/>
    </row>
    <row r="234" spans="3:16" x14ac:dyDescent="0.2">
      <c r="C234" s="10"/>
      <c r="D234" s="10"/>
      <c r="P234" s="7"/>
    </row>
    <row r="235" spans="3:16" x14ac:dyDescent="0.2">
      <c r="C235" s="10"/>
      <c r="D235" s="10"/>
      <c r="P235" s="7"/>
    </row>
    <row r="236" spans="3:16" x14ac:dyDescent="0.2">
      <c r="C236" s="10"/>
      <c r="D236" s="10"/>
      <c r="P236" s="7"/>
    </row>
    <row r="237" spans="3:16" x14ac:dyDescent="0.2">
      <c r="C237" s="10"/>
      <c r="D237" s="10"/>
      <c r="P237" s="7"/>
    </row>
    <row r="238" spans="3:16" x14ac:dyDescent="0.2">
      <c r="C238" s="10"/>
      <c r="D238" s="10"/>
      <c r="P238" s="7"/>
    </row>
    <row r="239" spans="3:16" x14ac:dyDescent="0.2">
      <c r="C239" s="10"/>
      <c r="D239" s="10"/>
      <c r="P239" s="7"/>
    </row>
    <row r="240" spans="3:16" x14ac:dyDescent="0.2">
      <c r="C240" s="10"/>
      <c r="D240" s="10"/>
      <c r="P240" s="7"/>
    </row>
    <row r="241" spans="3:16" x14ac:dyDescent="0.2">
      <c r="C241" s="10"/>
      <c r="D241" s="10"/>
      <c r="P241" s="7"/>
    </row>
    <row r="242" spans="3:16" x14ac:dyDescent="0.2">
      <c r="C242" s="10"/>
      <c r="D242" s="10"/>
      <c r="P242" s="7"/>
    </row>
    <row r="243" spans="3:16" x14ac:dyDescent="0.2">
      <c r="C243" s="10"/>
      <c r="D243" s="10"/>
      <c r="P243" s="7"/>
    </row>
    <row r="244" spans="3:16" x14ac:dyDescent="0.2">
      <c r="C244" s="10"/>
      <c r="D244" s="10"/>
      <c r="P244" s="7"/>
    </row>
    <row r="245" spans="3:16" x14ac:dyDescent="0.2">
      <c r="C245" s="10"/>
      <c r="D245" s="10"/>
      <c r="P245" s="7"/>
    </row>
    <row r="246" spans="3:16" x14ac:dyDescent="0.2">
      <c r="C246" s="10"/>
      <c r="D246" s="10"/>
      <c r="P246" s="7"/>
    </row>
    <row r="247" spans="3:16" x14ac:dyDescent="0.2">
      <c r="C247" s="10"/>
      <c r="D247" s="10"/>
      <c r="P247" s="7"/>
    </row>
    <row r="248" spans="3:16" x14ac:dyDescent="0.2">
      <c r="C248" s="10"/>
      <c r="D248" s="10"/>
      <c r="P248" s="7"/>
    </row>
    <row r="249" spans="3:16" x14ac:dyDescent="0.2">
      <c r="C249" s="10"/>
      <c r="D249" s="10"/>
      <c r="P249" s="7"/>
    </row>
    <row r="250" spans="3:16" x14ac:dyDescent="0.2">
      <c r="C250" s="10"/>
      <c r="D250" s="10"/>
      <c r="P250" s="7"/>
    </row>
    <row r="251" spans="3:16" x14ac:dyDescent="0.2">
      <c r="C251" s="10"/>
      <c r="D251" s="10"/>
      <c r="P251" s="7"/>
    </row>
    <row r="252" spans="3:16" x14ac:dyDescent="0.2">
      <c r="C252" s="10"/>
      <c r="D252" s="10"/>
      <c r="P252" s="7"/>
    </row>
    <row r="253" spans="3:16" x14ac:dyDescent="0.2">
      <c r="C253" s="10"/>
      <c r="D253" s="10"/>
      <c r="P253" s="7"/>
    </row>
    <row r="254" spans="3:16" x14ac:dyDescent="0.2">
      <c r="C254" s="10"/>
      <c r="D254" s="10"/>
      <c r="P254" s="7"/>
    </row>
    <row r="255" spans="3:16" x14ac:dyDescent="0.2">
      <c r="C255" s="10"/>
      <c r="D255" s="10"/>
      <c r="P255" s="7"/>
    </row>
    <row r="256" spans="3:16" x14ac:dyDescent="0.2">
      <c r="C256" s="10"/>
      <c r="D256" s="10"/>
      <c r="P256" s="7"/>
    </row>
    <row r="257" spans="3:16" x14ac:dyDescent="0.2">
      <c r="C257" s="10"/>
      <c r="D257" s="10"/>
      <c r="P257" s="7"/>
    </row>
    <row r="258" spans="3:16" x14ac:dyDescent="0.2">
      <c r="C258" s="10"/>
      <c r="D258" s="10"/>
      <c r="P258" s="7"/>
    </row>
    <row r="259" spans="3:16" x14ac:dyDescent="0.2">
      <c r="C259" s="10"/>
      <c r="D259" s="10"/>
      <c r="P259" s="7"/>
    </row>
    <row r="260" spans="3:16" x14ac:dyDescent="0.2">
      <c r="C260" s="10"/>
      <c r="D260" s="10"/>
      <c r="P260" s="7"/>
    </row>
    <row r="261" spans="3:16" x14ac:dyDescent="0.2">
      <c r="C261" s="10"/>
      <c r="D261" s="10"/>
      <c r="P261" s="7"/>
    </row>
    <row r="262" spans="3:16" x14ac:dyDescent="0.2">
      <c r="C262" s="10"/>
      <c r="D262" s="10"/>
      <c r="P262" s="7"/>
    </row>
    <row r="263" spans="3:16" x14ac:dyDescent="0.2">
      <c r="C263" s="10"/>
      <c r="D263" s="10"/>
      <c r="P263" s="7"/>
    </row>
    <row r="264" spans="3:16" x14ac:dyDescent="0.2">
      <c r="C264" s="10"/>
      <c r="D264" s="10"/>
      <c r="P264" s="7"/>
    </row>
    <row r="265" spans="3:16" x14ac:dyDescent="0.2">
      <c r="C265" s="10"/>
      <c r="D265" s="10"/>
      <c r="P265" s="7"/>
    </row>
    <row r="266" spans="3:16" x14ac:dyDescent="0.2">
      <c r="C266" s="10"/>
      <c r="D266" s="10"/>
      <c r="P266" s="7"/>
    </row>
    <row r="267" spans="3:16" x14ac:dyDescent="0.2">
      <c r="C267" s="10"/>
      <c r="D267" s="10"/>
      <c r="P267" s="7"/>
    </row>
    <row r="268" spans="3:16" x14ac:dyDescent="0.2">
      <c r="C268" s="10"/>
      <c r="D268" s="10"/>
      <c r="P268" s="7"/>
    </row>
    <row r="269" spans="3:16" x14ac:dyDescent="0.2">
      <c r="C269" s="10"/>
      <c r="D269" s="10"/>
      <c r="P269" s="7"/>
    </row>
    <row r="270" spans="3:16" x14ac:dyDescent="0.2">
      <c r="P270" s="7"/>
    </row>
    <row r="271" spans="3:16" x14ac:dyDescent="0.2">
      <c r="P271" s="7"/>
    </row>
    <row r="272" spans="3:16" x14ac:dyDescent="0.2">
      <c r="P272" s="7"/>
    </row>
    <row r="273" spans="16:16" x14ac:dyDescent="0.2">
      <c r="P273" s="7"/>
    </row>
    <row r="274" spans="16:16" x14ac:dyDescent="0.2">
      <c r="P274" s="7"/>
    </row>
    <row r="275" spans="16:16" x14ac:dyDescent="0.2">
      <c r="P275" s="7"/>
    </row>
    <row r="276" spans="16:16" x14ac:dyDescent="0.2">
      <c r="P276" s="7"/>
    </row>
    <row r="277" spans="16:16" x14ac:dyDescent="0.2">
      <c r="P277" s="7"/>
    </row>
    <row r="278" spans="16:16" x14ac:dyDescent="0.2">
      <c r="P278" s="7"/>
    </row>
    <row r="279" spans="16:16" x14ac:dyDescent="0.2">
      <c r="P279" s="7"/>
    </row>
    <row r="280" spans="16:16" x14ac:dyDescent="0.2">
      <c r="P280" s="7"/>
    </row>
    <row r="281" spans="16:16" x14ac:dyDescent="0.2">
      <c r="P281" s="7"/>
    </row>
    <row r="282" spans="16:16" x14ac:dyDescent="0.2">
      <c r="P282" s="7"/>
    </row>
    <row r="283" spans="16:16" x14ac:dyDescent="0.2">
      <c r="P283" s="7"/>
    </row>
    <row r="284" spans="16:16" x14ac:dyDescent="0.2">
      <c r="P284" s="7"/>
    </row>
    <row r="285" spans="16:16" x14ac:dyDescent="0.2">
      <c r="P285" s="7"/>
    </row>
    <row r="286" spans="16:16" x14ac:dyDescent="0.2">
      <c r="P286" s="7"/>
    </row>
    <row r="287" spans="16:16" x14ac:dyDescent="0.2">
      <c r="P287" s="7"/>
    </row>
    <row r="288" spans="16:16" x14ac:dyDescent="0.2">
      <c r="P288" s="7"/>
    </row>
    <row r="289" spans="16:16" x14ac:dyDescent="0.2">
      <c r="P289" s="7"/>
    </row>
    <row r="290" spans="16:16" x14ac:dyDescent="0.2">
      <c r="P290" s="7"/>
    </row>
    <row r="291" spans="16:16" x14ac:dyDescent="0.2">
      <c r="P291" s="7"/>
    </row>
    <row r="292" spans="16:16" x14ac:dyDescent="0.2">
      <c r="P292" s="7"/>
    </row>
    <row r="293" spans="16:16" x14ac:dyDescent="0.2">
      <c r="P293" s="7"/>
    </row>
    <row r="294" spans="16:16" x14ac:dyDescent="0.2">
      <c r="P294" s="7"/>
    </row>
    <row r="295" spans="16:16" x14ac:dyDescent="0.2">
      <c r="P295" s="7"/>
    </row>
    <row r="296" spans="16:16" x14ac:dyDescent="0.2">
      <c r="P296" s="7"/>
    </row>
    <row r="297" spans="16:16" x14ac:dyDescent="0.2">
      <c r="P297" s="7"/>
    </row>
    <row r="298" spans="16:16" x14ac:dyDescent="0.2">
      <c r="P298" s="7"/>
    </row>
    <row r="299" spans="16:16" x14ac:dyDescent="0.2">
      <c r="P299" s="7"/>
    </row>
    <row r="300" spans="16:16" x14ac:dyDescent="0.2">
      <c r="P300" s="7"/>
    </row>
    <row r="301" spans="16:16" x14ac:dyDescent="0.2">
      <c r="P301" s="7"/>
    </row>
    <row r="302" spans="16:16" x14ac:dyDescent="0.2">
      <c r="P302" s="7"/>
    </row>
    <row r="303" spans="16:16" x14ac:dyDescent="0.2">
      <c r="P303" s="7"/>
    </row>
    <row r="304" spans="16:16" x14ac:dyDescent="0.2">
      <c r="P304" s="7"/>
    </row>
    <row r="305" spans="16:16" x14ac:dyDescent="0.2">
      <c r="P305" s="7"/>
    </row>
    <row r="306" spans="16:16" x14ac:dyDescent="0.2">
      <c r="P306" s="7"/>
    </row>
    <row r="307" spans="16:16" x14ac:dyDescent="0.2">
      <c r="P307" s="7"/>
    </row>
    <row r="308" spans="16:16" x14ac:dyDescent="0.2">
      <c r="P308" s="7"/>
    </row>
    <row r="309" spans="16:16" x14ac:dyDescent="0.2">
      <c r="P309" s="7"/>
    </row>
    <row r="310" spans="16:16" x14ac:dyDescent="0.2">
      <c r="P310" s="7"/>
    </row>
    <row r="311" spans="16:16" x14ac:dyDescent="0.2">
      <c r="P311" s="7"/>
    </row>
    <row r="312" spans="16:16" x14ac:dyDescent="0.2">
      <c r="P312" s="7"/>
    </row>
  </sheetData>
  <phoneticPr fontId="7" type="noConversion"/>
  <hyperlinks>
    <hyperlink ref="H63743" r:id="rId1" display="http://vsolj.cetus-net.org/bulletin.html" xr:uid="{00000000-0004-0000-0000-000000000000}"/>
    <hyperlink ref="H63736" r:id="rId2" display="https://www.aavso.org/ejaavso" xr:uid="{00000000-0004-0000-0000-000001000000}"/>
    <hyperlink ref="I63743" r:id="rId3" display="http://vsolj.cetus-net.org/bulletin.html" xr:uid="{00000000-0004-0000-0000-000002000000}"/>
    <hyperlink ref="AQ57394" r:id="rId4" display="http://cdsbib.u-strasbg.fr/cgi-bin/cdsbib?1990RMxAA..21..381G" xr:uid="{00000000-0004-0000-0000-000003000000}"/>
    <hyperlink ref="H63740" r:id="rId5" display="https://www.aavso.org/ejaavso" xr:uid="{00000000-0004-0000-0000-000004000000}"/>
    <hyperlink ref="AP4758" r:id="rId6" display="http://cdsbib.u-strasbg.fr/cgi-bin/cdsbib?1990RMxAA..21..381G" xr:uid="{00000000-0004-0000-0000-000005000000}"/>
    <hyperlink ref="AP4761" r:id="rId7" display="http://cdsbib.u-strasbg.fr/cgi-bin/cdsbib?1990RMxAA..21..381G" xr:uid="{00000000-0004-0000-0000-000006000000}"/>
    <hyperlink ref="AP4759" r:id="rId8" display="http://cdsbib.u-strasbg.fr/cgi-bin/cdsbib?1990RMxAA..21..381G" xr:uid="{00000000-0004-0000-0000-000007000000}"/>
    <hyperlink ref="AP4743" r:id="rId9" display="http://cdsbib.u-strasbg.fr/cgi-bin/cdsbib?1990RMxAA..21..381G" xr:uid="{00000000-0004-0000-0000-000008000000}"/>
    <hyperlink ref="AQ4972" r:id="rId10" display="http://cdsbib.u-strasbg.fr/cgi-bin/cdsbib?1990RMxAA..21..381G" xr:uid="{00000000-0004-0000-0000-000009000000}"/>
    <hyperlink ref="AQ4976" r:id="rId11" display="http://cdsbib.u-strasbg.fr/cgi-bin/cdsbib?1990RMxAA..21..381G" xr:uid="{00000000-0004-0000-0000-00000A000000}"/>
    <hyperlink ref="AQ64656" r:id="rId12" display="http://cdsbib.u-strasbg.fr/cgi-bin/cdsbib?1990RMxAA..21..381G" xr:uid="{00000000-0004-0000-0000-00000B000000}"/>
    <hyperlink ref="I1864" r:id="rId13" display="http://vsolj.cetus-net.org/bulletin.html" xr:uid="{00000000-0004-0000-0000-00000C000000}"/>
    <hyperlink ref="H1864" r:id="rId14" display="http://vsolj.cetus-net.org/bulletin.html" xr:uid="{00000000-0004-0000-0000-00000D000000}"/>
    <hyperlink ref="AQ65317" r:id="rId15" display="http://cdsbib.u-strasbg.fr/cgi-bin/cdsbib?1990RMxAA..21..381G" xr:uid="{00000000-0004-0000-0000-00000E000000}"/>
    <hyperlink ref="AQ65316" r:id="rId16" display="http://cdsbib.u-strasbg.fr/cgi-bin/cdsbib?1990RMxAA..21..381G" xr:uid="{00000000-0004-0000-0000-00000F000000}"/>
    <hyperlink ref="AP3034" r:id="rId17" display="http://cdsbib.u-strasbg.fr/cgi-bin/cdsbib?1990RMxAA..21..381G" xr:uid="{00000000-0004-0000-0000-000010000000}"/>
    <hyperlink ref="AP3052" r:id="rId18" display="http://cdsbib.u-strasbg.fr/cgi-bin/cdsbib?1990RMxAA..21..381G" xr:uid="{00000000-0004-0000-0000-000011000000}"/>
    <hyperlink ref="AP3053" r:id="rId19" display="http://cdsbib.u-strasbg.fr/cgi-bin/cdsbib?1990RMxAA..21..381G" xr:uid="{00000000-0004-0000-0000-000012000000}"/>
    <hyperlink ref="AP3049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2"/>
  <sheetViews>
    <sheetView workbookViewId="0">
      <selection activeCell="U19" sqref="U19:V33"/>
    </sheetView>
  </sheetViews>
  <sheetFormatPr defaultRowHeight="12.75" x14ac:dyDescent="0.2"/>
  <cols>
    <col min="1" max="1" width="9.140625" style="17"/>
    <col min="2" max="2" width="10.7109375" style="17" customWidth="1"/>
    <col min="3" max="4" width="9.140625" style="17"/>
    <col min="5" max="5" width="11.7109375" style="17" customWidth="1"/>
    <col min="6" max="6" width="13.140625" style="17" bestFit="1" customWidth="1"/>
    <col min="7" max="7" width="10.7109375" style="17" customWidth="1"/>
    <col min="8" max="13" width="9.140625" style="17"/>
    <col min="14" max="14" width="12.140625" style="17" customWidth="1"/>
    <col min="15" max="15" width="11" style="17" customWidth="1"/>
    <col min="16" max="16384" width="9.140625" style="17"/>
  </cols>
  <sheetData>
    <row r="1" spans="1:28" ht="18.75" thickBot="1" x14ac:dyDescent="0.25">
      <c r="A1" s="23" t="s">
        <v>45</v>
      </c>
      <c r="D1" s="16" t="s">
        <v>46</v>
      </c>
      <c r="M1" s="24" t="s">
        <v>47</v>
      </c>
      <c r="N1" s="17" t="s">
        <v>48</v>
      </c>
      <c r="O1" s="17">
        <f ca="1">H18*J18-I18*I18</f>
        <v>0.3147408264985187</v>
      </c>
      <c r="P1" s="17" t="s">
        <v>126</v>
      </c>
      <c r="U1" s="4" t="s">
        <v>102</v>
      </c>
      <c r="V1" s="8" t="s">
        <v>104</v>
      </c>
      <c r="AA1" s="17">
        <v>1</v>
      </c>
      <c r="AB1" s="17" t="s">
        <v>49</v>
      </c>
    </row>
    <row r="2" spans="1:28" x14ac:dyDescent="0.2">
      <c r="M2" s="24" t="s">
        <v>50</v>
      </c>
      <c r="N2" s="17" t="s">
        <v>51</v>
      </c>
      <c r="O2" s="17">
        <f ca="1">+F18*J18-H18*I18</f>
        <v>0.16470937650564532</v>
      </c>
      <c r="P2" s="17" t="s">
        <v>127</v>
      </c>
      <c r="U2" s="17">
        <v>-0.4</v>
      </c>
      <c r="V2" s="17">
        <f t="shared" ref="V2:V21" ca="1" si="0">+E$4+E$5*U2+E$6*U2^2</f>
        <v>-2.9500204548826786E-3</v>
      </c>
      <c r="AA2" s="17">
        <v>2</v>
      </c>
      <c r="AB2" s="17" t="s">
        <v>27</v>
      </c>
    </row>
    <row r="3" spans="1:28" ht="13.5" thickBot="1" x14ac:dyDescent="0.25">
      <c r="A3" s="17" t="s">
        <v>52</v>
      </c>
      <c r="B3" s="17" t="s">
        <v>53</v>
      </c>
      <c r="E3" s="25" t="s">
        <v>54</v>
      </c>
      <c r="F3" s="25" t="s">
        <v>55</v>
      </c>
      <c r="G3" s="25" t="s">
        <v>56</v>
      </c>
      <c r="H3" s="25" t="s">
        <v>57</v>
      </c>
      <c r="M3" s="24" t="s">
        <v>58</v>
      </c>
      <c r="N3" s="17" t="s">
        <v>59</v>
      </c>
      <c r="O3" s="17">
        <f ca="1">+F18*I18-H18*H18</f>
        <v>-0.94675588474811434</v>
      </c>
      <c r="P3" s="17" t="s">
        <v>128</v>
      </c>
      <c r="U3" s="17">
        <v>-0.35</v>
      </c>
      <c r="V3" s="17">
        <f t="shared" ca="1" si="0"/>
        <v>-1.8936670544126236E-3</v>
      </c>
      <c r="AA3" s="17">
        <v>3</v>
      </c>
      <c r="AB3" s="17" t="s">
        <v>60</v>
      </c>
    </row>
    <row r="4" spans="1:28" x14ac:dyDescent="0.2">
      <c r="A4" s="17" t="s">
        <v>61</v>
      </c>
      <c r="B4" s="17" t="s">
        <v>62</v>
      </c>
      <c r="D4" s="26" t="s">
        <v>63</v>
      </c>
      <c r="E4" s="27">
        <f ca="1">(G18*O1-K18*O2+L18*O3)/O7</f>
        <v>6.7679342261124783E-4</v>
      </c>
      <c r="F4" s="28">
        <f ca="1">+E7/O7*O18</f>
        <v>3.9456496881156951E-4</v>
      </c>
      <c r="G4" s="29">
        <f>+B18</f>
        <v>1</v>
      </c>
      <c r="H4" s="30">
        <f ca="1">ABS(F4/E4)</f>
        <v>0.58299173075476063</v>
      </c>
      <c r="M4" s="24" t="s">
        <v>64</v>
      </c>
      <c r="N4" s="17" t="s">
        <v>65</v>
      </c>
      <c r="O4" s="17">
        <f ca="1">+C18*J18-H18*H18</f>
        <v>5.392244513198543</v>
      </c>
      <c r="P4" s="17" t="s">
        <v>129</v>
      </c>
      <c r="U4" s="17">
        <v>-0.3</v>
      </c>
      <c r="V4" s="17">
        <f t="shared" ca="1" si="0"/>
        <v>-1.0095998441663739E-3</v>
      </c>
      <c r="AA4" s="17">
        <v>4</v>
      </c>
      <c r="AB4" s="17" t="s">
        <v>66</v>
      </c>
    </row>
    <row r="5" spans="1:28" x14ac:dyDescent="0.2">
      <c r="A5" s="17" t="s">
        <v>67</v>
      </c>
      <c r="B5" s="31">
        <v>40323</v>
      </c>
      <c r="D5" s="32" t="s">
        <v>68</v>
      </c>
      <c r="E5" s="33">
        <f ca="1">+(-G18*O2+K18*O4-L18*O5)/O7</f>
        <v>-4.7158605241694861E-3</v>
      </c>
      <c r="F5" s="34">
        <f ca="1">P18*E7/O7</f>
        <v>1.7633902126599043E-3</v>
      </c>
      <c r="G5" s="35">
        <f>+B18/A18</f>
        <v>1E-4</v>
      </c>
      <c r="H5" s="30">
        <f ca="1">ABS(F5/E5)</f>
        <v>0.37392755863373556</v>
      </c>
      <c r="M5" s="24" t="s">
        <v>69</v>
      </c>
      <c r="N5" s="17" t="s">
        <v>70</v>
      </c>
      <c r="O5" s="17">
        <f ca="1">+C18*I18-F18*H18</f>
        <v>7.1407535326353315</v>
      </c>
      <c r="P5" s="17" t="s">
        <v>130</v>
      </c>
      <c r="U5" s="17">
        <v>-0.25</v>
      </c>
      <c r="V5" s="17">
        <f t="shared" ca="1" si="0"/>
        <v>-2.9781882414392762E-4</v>
      </c>
      <c r="AA5" s="17">
        <v>5</v>
      </c>
      <c r="AB5" s="17" t="s">
        <v>71</v>
      </c>
    </row>
    <row r="6" spans="1:28" ht="13.5" thickBot="1" x14ac:dyDescent="0.25">
      <c r="D6" s="36" t="s">
        <v>72</v>
      </c>
      <c r="E6" s="37">
        <f ca="1">+(G18*O3-K18*O5+L18*O6)/O7</f>
        <v>-3.4457238044760752E-2</v>
      </c>
      <c r="F6" s="38">
        <f ca="1">Q18*E7/O7</f>
        <v>2.8562086471924345E-3</v>
      </c>
      <c r="G6" s="39">
        <f>+B18/A18^2</f>
        <v>1E-8</v>
      </c>
      <c r="H6" s="30">
        <f ca="1">ABS(F6/E6)</f>
        <v>8.2891398419169676E-2</v>
      </c>
      <c r="M6" s="40" t="s">
        <v>73</v>
      </c>
      <c r="N6" s="41" t="s">
        <v>74</v>
      </c>
      <c r="O6" s="41">
        <f ca="1">+C18*H18-F18*F18</f>
        <v>22.804906094225011</v>
      </c>
      <c r="P6" s="17" t="s">
        <v>131</v>
      </c>
      <c r="U6" s="17">
        <v>-0.2</v>
      </c>
      <c r="V6" s="17">
        <f t="shared" ca="1" si="0"/>
        <v>2.4167600565471467E-4</v>
      </c>
      <c r="AA6" s="17">
        <v>6</v>
      </c>
      <c r="AB6" s="17" t="s">
        <v>75</v>
      </c>
    </row>
    <row r="7" spans="1:28" x14ac:dyDescent="0.2">
      <c r="D7" s="16" t="s">
        <v>76</v>
      </c>
      <c r="E7" s="42">
        <f ca="1">SQRT(N18/(B15-3))</f>
        <v>1.5106425905858237E-3</v>
      </c>
      <c r="G7" s="43">
        <f>+B22</f>
        <v>-1.8760000020847656E-3</v>
      </c>
      <c r="M7" s="24" t="s">
        <v>77</v>
      </c>
      <c r="N7" s="17" t="s">
        <v>78</v>
      </c>
      <c r="O7" s="17">
        <f ca="1">+C18*O1-F18*O2+H18*O3</f>
        <v>3.869853158427357</v>
      </c>
      <c r="U7" s="17">
        <v>-0.15</v>
      </c>
      <c r="V7" s="17">
        <f t="shared" ca="1" si="0"/>
        <v>6.0888464522955367E-4</v>
      </c>
      <c r="AA7" s="17">
        <v>7</v>
      </c>
      <c r="AB7" s="17" t="s">
        <v>79</v>
      </c>
    </row>
    <row r="8" spans="1:28" x14ac:dyDescent="0.2">
      <c r="A8" s="44">
        <v>21</v>
      </c>
      <c r="B8" s="17" t="s">
        <v>82</v>
      </c>
      <c r="C8" s="45">
        <v>21</v>
      </c>
      <c r="D8" s="16" t="s">
        <v>115</v>
      </c>
      <c r="F8" s="18">
        <f ca="1">CORREL(INDIRECT(E12):INDIRECT(E13),INDIRECT(M12):INDIRECT(M13))</f>
        <v>0.97703011014705998</v>
      </c>
      <c r="G8" s="42"/>
      <c r="K8" s="43"/>
      <c r="U8" s="17">
        <v>-0.1</v>
      </c>
      <c r="V8" s="17">
        <f t="shared" ca="1" si="0"/>
        <v>8.0380709458058883E-4</v>
      </c>
      <c r="AA8" s="17">
        <v>8</v>
      </c>
      <c r="AB8" s="17" t="s">
        <v>80</v>
      </c>
    </row>
    <row r="9" spans="1:28" x14ac:dyDescent="0.2">
      <c r="A9" s="44">
        <f>20+COUNT(A21:A1449)</f>
        <v>44</v>
      </c>
      <c r="B9" s="17" t="s">
        <v>84</v>
      </c>
      <c r="C9" s="45">
        <f>A9</f>
        <v>44</v>
      </c>
      <c r="E9" s="19">
        <f ca="1">E6*G6</f>
        <v>-3.4457238044760752E-10</v>
      </c>
      <c r="F9" s="20">
        <f ca="1">H6</f>
        <v>8.2891398419169676E-2</v>
      </c>
      <c r="G9" s="21">
        <f ca="1">F8</f>
        <v>0.97703011014705998</v>
      </c>
      <c r="K9" s="43"/>
      <c r="U9" s="17">
        <v>-0.05</v>
      </c>
      <c r="V9" s="17">
        <f t="shared" ca="1" si="0"/>
        <v>8.2644335370782025E-4</v>
      </c>
      <c r="AA9" s="17">
        <v>9</v>
      </c>
      <c r="AB9" s="17" t="s">
        <v>37</v>
      </c>
    </row>
    <row r="10" spans="1:28" x14ac:dyDescent="0.2">
      <c r="A10" s="51" t="s">
        <v>4</v>
      </c>
      <c r="B10" s="52">
        <f>Active!C8</f>
        <v>0.46881600000000001</v>
      </c>
      <c r="D10" s="17" t="s">
        <v>120</v>
      </c>
      <c r="E10" s="17">
        <f ca="1">2*E9*365.2422/B10</f>
        <v>-5.3689453557012197E-7</v>
      </c>
      <c r="F10" s="17">
        <f ca="1">+F9*E10</f>
        <v>-4.4503938857018042E-8</v>
      </c>
      <c r="G10" s="17" t="s">
        <v>121</v>
      </c>
      <c r="U10" s="17">
        <v>0</v>
      </c>
      <c r="V10" s="17">
        <f t="shared" ca="1" si="0"/>
        <v>6.7679342261124783E-4</v>
      </c>
      <c r="AA10" s="17">
        <v>10</v>
      </c>
      <c r="AB10" s="17" t="s">
        <v>81</v>
      </c>
    </row>
    <row r="11" spans="1:28" x14ac:dyDescent="0.2">
      <c r="U11" s="17">
        <v>0.05</v>
      </c>
      <c r="V11" s="17">
        <f t="shared" ca="1" si="0"/>
        <v>3.5485730129087168E-4</v>
      </c>
      <c r="AA11" s="17">
        <v>11</v>
      </c>
      <c r="AB11" s="17" t="s">
        <v>30</v>
      </c>
    </row>
    <row r="12" spans="1:28" x14ac:dyDescent="0.2">
      <c r="C12" s="2" t="str">
        <f t="shared" ref="C12:Q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 s="17">
        <v>0.1</v>
      </c>
      <c r="V12" s="17">
        <f t="shared" ca="1" si="0"/>
        <v>-1.3936501025330837E-4</v>
      </c>
      <c r="AA12" s="17">
        <v>12</v>
      </c>
      <c r="AB12" s="17" t="s">
        <v>83</v>
      </c>
    </row>
    <row r="13" spans="1:28" x14ac:dyDescent="0.2">
      <c r="C13" s="2" t="str">
        <f t="shared" si="1"/>
        <v>C44</v>
      </c>
      <c r="D13" s="2" t="str">
        <f t="shared" si="1"/>
        <v>D44</v>
      </c>
      <c r="E13" s="2" t="str">
        <f t="shared" si="1"/>
        <v>E44</v>
      </c>
      <c r="F13" s="2" t="str">
        <f t="shared" si="1"/>
        <v>F44</v>
      </c>
      <c r="G13" s="2" t="str">
        <f t="shared" si="1"/>
        <v>G44</v>
      </c>
      <c r="H13" s="2" t="str">
        <f t="shared" si="1"/>
        <v>H44</v>
      </c>
      <c r="I13" s="2" t="str">
        <f t="shared" si="1"/>
        <v>I44</v>
      </c>
      <c r="J13" s="2" t="str">
        <f t="shared" si="1"/>
        <v>J44</v>
      </c>
      <c r="K13" s="2" t="str">
        <f t="shared" si="1"/>
        <v>K44</v>
      </c>
      <c r="L13" s="2" t="str">
        <f t="shared" si="1"/>
        <v>L44</v>
      </c>
      <c r="M13" s="2" t="str">
        <f t="shared" si="1"/>
        <v>M44</v>
      </c>
      <c r="N13" s="2" t="str">
        <f t="shared" si="1"/>
        <v>N44</v>
      </c>
      <c r="O13" s="2" t="str">
        <f t="shared" si="1"/>
        <v>O44</v>
      </c>
      <c r="P13" s="2" t="str">
        <f t="shared" si="1"/>
        <v>P44</v>
      </c>
      <c r="Q13" s="2" t="str">
        <f t="shared" si="1"/>
        <v>Q44</v>
      </c>
      <c r="U13" s="17">
        <v>0.15</v>
      </c>
      <c r="V13" s="17">
        <f t="shared" ca="1" si="0"/>
        <v>-8.0587351202129193E-4</v>
      </c>
      <c r="AA13" s="17">
        <v>13</v>
      </c>
      <c r="AB13" s="17" t="s">
        <v>85</v>
      </c>
    </row>
    <row r="14" spans="1:28" x14ac:dyDescent="0.2">
      <c r="U14" s="17">
        <v>0.20000000000000101</v>
      </c>
      <c r="V14" s="17">
        <f t="shared" ca="1" si="0"/>
        <v>-1.6446682040130983E-3</v>
      </c>
      <c r="AA14" s="17">
        <v>14</v>
      </c>
      <c r="AB14" s="17" t="s">
        <v>86</v>
      </c>
    </row>
    <row r="15" spans="1:28" x14ac:dyDescent="0.2">
      <c r="A15" s="16" t="s">
        <v>90</v>
      </c>
      <c r="B15" s="16">
        <f>C9-C8+1</f>
        <v>24</v>
      </c>
      <c r="C15" s="2" t="str">
        <f t="shared" ref="C15:Q15" si="3">VLOOKUP(C16,$AA1:$AB26,2,FALSE)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U15" s="17">
        <v>0.250000000000001</v>
      </c>
      <c r="V15" s="17">
        <f t="shared" ca="1" si="0"/>
        <v>-2.6557490862286928E-3</v>
      </c>
      <c r="AA15" s="17">
        <v>15</v>
      </c>
      <c r="AB15" s="17" t="s">
        <v>87</v>
      </c>
    </row>
    <row r="16" spans="1:28" x14ac:dyDescent="0.2">
      <c r="A16" s="2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 s="17">
        <v>0.30000000000000099</v>
      </c>
      <c r="V16" s="17">
        <f t="shared" ca="1" si="0"/>
        <v>-3.8391161586680909E-3</v>
      </c>
      <c r="AA16" s="17">
        <v>16</v>
      </c>
      <c r="AB16" s="17" t="s">
        <v>88</v>
      </c>
    </row>
    <row r="17" spans="1:28" x14ac:dyDescent="0.2">
      <c r="A17" s="16" t="s">
        <v>89</v>
      </c>
      <c r="U17" s="17">
        <v>0.35000000000000098</v>
      </c>
      <c r="V17" s="17">
        <f t="shared" ca="1" si="0"/>
        <v>-5.194769421331292E-3</v>
      </c>
      <c r="AA17" s="17">
        <v>17</v>
      </c>
      <c r="AB17" s="17" t="s">
        <v>91</v>
      </c>
    </row>
    <row r="18" spans="1:28" x14ac:dyDescent="0.2">
      <c r="A18" s="46">
        <v>10000</v>
      </c>
      <c r="B18" s="46">
        <v>1</v>
      </c>
      <c r="C18" s="17">
        <f ca="1">SUM(INDIRECT(C12):INDIRECT(C13))</f>
        <v>18.600000000000009</v>
      </c>
      <c r="D18" s="47">
        <f ca="1">SUM(INDIRECT(D12):INDIRECT(D13))</f>
        <v>5.6908500000000002</v>
      </c>
      <c r="E18" s="47">
        <f ca="1">SUM(INDIRECT(E12):INDIRECT(E13))</f>
        <v>-0.14550985728419619</v>
      </c>
      <c r="F18" s="16">
        <f ca="1">SUM(INDIRECT(F12):INDIRECT(F13))</f>
        <v>2.7176050000000007</v>
      </c>
      <c r="G18" s="16">
        <f ca="1">SUM(INDIRECT(G12):INDIRECT(G13))</f>
        <v>-5.6156185737927446E-2</v>
      </c>
      <c r="H18" s="16">
        <f ca="1">SUM(INDIRECT(H12):INDIRECT(H13))</f>
        <v>1.6231334962500001</v>
      </c>
      <c r="I18" s="16">
        <f ca="1">SUM(INDIRECT(I12):INDIRECT(I13))</f>
        <v>0.62106393751138755</v>
      </c>
      <c r="J18" s="16">
        <f ca="1">SUM(INDIRECT(J12):INDIRECT(J13))</f>
        <v>0.43154875590576819</v>
      </c>
      <c r="K18" s="16">
        <f ca="1">SUM(INDIRECT(K12):INDIRECT(K13))</f>
        <v>-2.7215361927013439E-2</v>
      </c>
      <c r="L18" s="16">
        <f ca="1">SUM(INDIRECT(L12):INDIRECT(L13))</f>
        <v>-1.6700303041778629E-2</v>
      </c>
      <c r="N18" s="17">
        <f ca="1">SUM(INDIRECT(N12):INDIRECT(N13))</f>
        <v>4.7922861766328822E-5</v>
      </c>
      <c r="O18" s="17">
        <f ca="1">SQRT(SUM(INDIRECT(O12):INDIRECT(O13)))</f>
        <v>1.010767537123465</v>
      </c>
      <c r="P18" s="17">
        <f ca="1">SQRT(SUM(INDIRECT(P12):INDIRECT(P13)))</f>
        <v>4.5173234400570319</v>
      </c>
      <c r="Q18" s="17">
        <f ca="1">SQRT(SUM(INDIRECT(Q12):INDIRECT(Q13)))</f>
        <v>7.3168253850030807</v>
      </c>
      <c r="U18" s="17">
        <v>0.40000000000000102</v>
      </c>
      <c r="V18" s="17">
        <f t="shared" ca="1" si="0"/>
        <v>-6.7227088742182993E-3</v>
      </c>
      <c r="AA18" s="17">
        <v>18</v>
      </c>
      <c r="AB18" s="17" t="s">
        <v>92</v>
      </c>
    </row>
    <row r="19" spans="1:28" x14ac:dyDescent="0.2">
      <c r="A19" s="48" t="s">
        <v>93</v>
      </c>
      <c r="F19" s="49" t="s">
        <v>94</v>
      </c>
      <c r="G19" s="49" t="s">
        <v>95</v>
      </c>
      <c r="H19" s="49" t="s">
        <v>96</v>
      </c>
      <c r="I19" s="49" t="s">
        <v>97</v>
      </c>
      <c r="J19" s="49" t="s">
        <v>98</v>
      </c>
      <c r="K19" s="49" t="s">
        <v>99</v>
      </c>
      <c r="L19" s="49" t="s">
        <v>100</v>
      </c>
      <c r="M19" s="50"/>
      <c r="N19" s="50"/>
      <c r="O19" s="50"/>
      <c r="P19" s="50"/>
      <c r="Q19" s="50"/>
      <c r="U19" s="17">
        <v>0.45000000000000101</v>
      </c>
      <c r="V19" s="17">
        <f t="shared" ca="1" si="0"/>
        <v>-8.4229345173291101E-3</v>
      </c>
      <c r="AA19" s="17">
        <v>19</v>
      </c>
      <c r="AB19" s="17" t="s">
        <v>101</v>
      </c>
    </row>
    <row r="20" spans="1:28" ht="15" thickBot="1" x14ac:dyDescent="0.25">
      <c r="A20" s="4" t="s">
        <v>102</v>
      </c>
      <c r="B20" s="4" t="s">
        <v>103</v>
      </c>
      <c r="C20" s="4" t="s">
        <v>122</v>
      </c>
      <c r="D20" s="4" t="s">
        <v>102</v>
      </c>
      <c r="E20" s="4" t="s">
        <v>103</v>
      </c>
      <c r="F20" s="4" t="s">
        <v>123</v>
      </c>
      <c r="G20" s="4" t="s">
        <v>124</v>
      </c>
      <c r="H20" s="4" t="s">
        <v>132</v>
      </c>
      <c r="I20" s="4" t="s">
        <v>133</v>
      </c>
      <c r="J20" s="4" t="s">
        <v>134</v>
      </c>
      <c r="K20" s="4" t="s">
        <v>125</v>
      </c>
      <c r="L20" s="4" t="s">
        <v>135</v>
      </c>
      <c r="M20" s="8" t="s">
        <v>104</v>
      </c>
      <c r="N20" s="4" t="s">
        <v>105</v>
      </c>
      <c r="O20" s="4" t="s">
        <v>106</v>
      </c>
      <c r="P20" s="4" t="s">
        <v>107</v>
      </c>
      <c r="Q20" s="4" t="s">
        <v>108</v>
      </c>
      <c r="R20" s="25" t="s">
        <v>109</v>
      </c>
      <c r="U20" s="17">
        <v>0.500000000000001</v>
      </c>
      <c r="V20" s="17">
        <f t="shared" ca="1" si="0"/>
        <v>-1.0295446350663724E-2</v>
      </c>
      <c r="AA20" s="17">
        <v>20</v>
      </c>
      <c r="AB20" s="17" t="s">
        <v>110</v>
      </c>
    </row>
    <row r="21" spans="1:28" x14ac:dyDescent="0.2">
      <c r="A21" s="15">
        <v>-3407.5</v>
      </c>
      <c r="B21" s="15">
        <v>-9.799999970709905E-4</v>
      </c>
      <c r="C21" s="13">
        <v>1</v>
      </c>
      <c r="D21" s="14">
        <f>A21/A$18</f>
        <v>-0.34075</v>
      </c>
      <c r="E21" s="14">
        <f>B21/B$18</f>
        <v>-9.799999970709905E-4</v>
      </c>
      <c r="F21" s="44">
        <f>$C21*D21</f>
        <v>-0.34075</v>
      </c>
      <c r="G21" s="44">
        <f>$C21*E21</f>
        <v>-9.799999970709905E-4</v>
      </c>
      <c r="H21" s="44">
        <f>C21*D21*D21</f>
        <v>0.1161105625</v>
      </c>
      <c r="I21" s="44">
        <f>C21*D21*D21*D21</f>
        <v>-3.9564674171875001E-2</v>
      </c>
      <c r="J21" s="44">
        <f>C21*D21*D21*D21*D21</f>
        <v>1.3481662724066406E-2</v>
      </c>
      <c r="K21" s="44">
        <f>C21*E21*D21</f>
        <v>3.3393499900194001E-4</v>
      </c>
      <c r="L21" s="44">
        <f>C21*E21*D21*D21</f>
        <v>-1.1378835090991106E-4</v>
      </c>
      <c r="M21" s="44">
        <f t="shared" ref="M21:M84" ca="1" si="4">+E$4+E$5*D21+E$6*D21^2</f>
        <v>-1.7171263953515703E-3</v>
      </c>
      <c r="N21" s="44">
        <f ca="1">C21*(M21-E21)^2</f>
        <v>5.4335532704209998E-7</v>
      </c>
      <c r="O21" s="22">
        <f ca="1">(C21*O$1-O$2*F21+O$3*H21)^2</f>
        <v>6.8088216193304324E-2</v>
      </c>
      <c r="P21" s="44">
        <f ca="1">(-C21*O$2+O$4*F21-O$5*H21)^2</f>
        <v>8.0158837188684409</v>
      </c>
      <c r="Q21" s="44">
        <f ca="1">+(C21*O$3-F21*O$5+H21*O$6)^2</f>
        <v>17.092819790192344</v>
      </c>
      <c r="R21" s="17">
        <f t="shared" ref="R21:R84" ca="1" si="5">+E21-M21</f>
        <v>7.371263982805798E-4</v>
      </c>
      <c r="U21" s="17">
        <v>0.55000000000000104</v>
      </c>
      <c r="V21" s="17">
        <f t="shared" ca="1" si="0"/>
        <v>-1.2340244374222143E-2</v>
      </c>
      <c r="AA21" s="17">
        <v>21</v>
      </c>
      <c r="AB21" s="17" t="s">
        <v>111</v>
      </c>
    </row>
    <row r="22" spans="1:28" x14ac:dyDescent="0.2">
      <c r="A22" s="15">
        <v>-3314</v>
      </c>
      <c r="B22" s="15">
        <v>-1.8760000020847656E-3</v>
      </c>
      <c r="C22" s="15">
        <v>1</v>
      </c>
      <c r="D22" s="14">
        <f t="shared" ref="D22:E85" si="6">A22/A$18</f>
        <v>-0.33139999999999997</v>
      </c>
      <c r="E22" s="14">
        <f t="shared" si="6"/>
        <v>-1.8760000020847656E-3</v>
      </c>
      <c r="F22" s="44">
        <f t="shared" ref="F22:G85" si="7">$C22*D22</f>
        <v>-0.33139999999999997</v>
      </c>
      <c r="G22" s="44">
        <f t="shared" si="7"/>
        <v>-1.8760000020847656E-3</v>
      </c>
      <c r="H22" s="44">
        <f t="shared" ref="H22:H85" si="8">C22*D22*D22</f>
        <v>0.10982595999999999</v>
      </c>
      <c r="I22" s="44">
        <f t="shared" ref="I22:I85" si="9">C22*D22*D22*D22</f>
        <v>-3.6396323143999994E-2</v>
      </c>
      <c r="J22" s="44">
        <f t="shared" ref="J22:J85" si="10">C22*D22*D22*D22*D22</f>
        <v>1.2061741489921597E-2</v>
      </c>
      <c r="K22" s="44">
        <f t="shared" ref="K22:K85" si="11">C22*E22*D22</f>
        <v>6.2170640069089125E-4</v>
      </c>
      <c r="L22" s="44">
        <f t="shared" ref="L22:L85" si="12">C22*E22*D22*D22</f>
        <v>-2.0603350118896134E-4</v>
      </c>
      <c r="M22" s="44">
        <f t="shared" ca="1" si="4"/>
        <v>-1.5446696468933564E-3</v>
      </c>
      <c r="N22" s="44">
        <f t="shared" ref="N22:N85" ca="1" si="13">C22*(M22-E22)^2</f>
        <v>1.0977980427126537E-7</v>
      </c>
      <c r="O22" s="22">
        <f t="shared" ref="O22:O85" ca="1" si="14">(C22*O$1-O$2*F22+O$3*H22)^2</f>
        <v>7.040910467666163E-2</v>
      </c>
      <c r="P22" s="44">
        <f t="shared" ref="P22:P85" ca="1" si="15">(-C22*O$2+O$4*F22-O$5*H22)^2</f>
        <v>7.4853639628572655</v>
      </c>
      <c r="Q22" s="44">
        <f t="shared" ref="Q22:Q85" ca="1" si="16">+(C22*O$3-F22*O$5+H22*O$6)^2</f>
        <v>15.399820789531859</v>
      </c>
      <c r="R22" s="17">
        <f t="shared" ca="1" si="5"/>
        <v>-3.3133035519140918E-4</v>
      </c>
      <c r="U22" s="17">
        <v>0.60000000000000098</v>
      </c>
      <c r="V22" s="17">
        <f t="shared" ref="V22:V33" ca="1" si="17">+E$4+E$5*U22+E$6*U22^2</f>
        <v>-1.4557328588004358E-2</v>
      </c>
      <c r="AA22" s="17">
        <v>22</v>
      </c>
      <c r="AB22" s="17" t="s">
        <v>112</v>
      </c>
    </row>
    <row r="23" spans="1:28" x14ac:dyDescent="0.2">
      <c r="A23" s="15">
        <v>0</v>
      </c>
      <c r="B23" s="15">
        <v>0</v>
      </c>
      <c r="C23" s="15">
        <v>0.5</v>
      </c>
      <c r="D23" s="14">
        <f t="shared" si="6"/>
        <v>0</v>
      </c>
      <c r="E23" s="14">
        <f t="shared" si="6"/>
        <v>0</v>
      </c>
      <c r="F23" s="44">
        <f t="shared" si="7"/>
        <v>0</v>
      </c>
      <c r="G23" s="44">
        <f t="shared" si="7"/>
        <v>0</v>
      </c>
      <c r="H23" s="44">
        <f t="shared" si="8"/>
        <v>0</v>
      </c>
      <c r="I23" s="44">
        <f t="shared" si="9"/>
        <v>0</v>
      </c>
      <c r="J23" s="44">
        <f t="shared" si="10"/>
        <v>0</v>
      </c>
      <c r="K23" s="44">
        <f t="shared" si="11"/>
        <v>0</v>
      </c>
      <c r="L23" s="44">
        <f t="shared" si="12"/>
        <v>0</v>
      </c>
      <c r="M23" s="44">
        <f t="shared" ca="1" si="4"/>
        <v>6.7679342261124783E-4</v>
      </c>
      <c r="N23" s="44">
        <f t="shared" ca="1" si="13"/>
        <v>2.2902466844492355E-7</v>
      </c>
      <c r="O23" s="22">
        <f t="shared" ca="1" si="14"/>
        <v>2.4765446966242662E-2</v>
      </c>
      <c r="P23" s="44">
        <f t="shared" ca="1" si="15"/>
        <v>6.7822946772196071E-3</v>
      </c>
      <c r="Q23" s="44">
        <f t="shared" ca="1" si="16"/>
        <v>0.2240866763262962</v>
      </c>
      <c r="R23" s="17">
        <f t="shared" ca="1" si="5"/>
        <v>-6.7679342261124783E-4</v>
      </c>
      <c r="U23" s="17">
        <v>0.65000000000000102</v>
      </c>
      <c r="V23" s="17">
        <f t="shared" ca="1" si="17"/>
        <v>-1.6946698992010387E-2</v>
      </c>
      <c r="AA23" s="17">
        <v>23</v>
      </c>
      <c r="AB23" s="17" t="s">
        <v>113</v>
      </c>
    </row>
    <row r="24" spans="1:28" x14ac:dyDescent="0.2">
      <c r="A24" s="15">
        <v>0</v>
      </c>
      <c r="B24" s="15">
        <v>5.9999999939464033E-4</v>
      </c>
      <c r="C24" s="15">
        <v>0.5</v>
      </c>
      <c r="D24" s="14">
        <f t="shared" si="6"/>
        <v>0</v>
      </c>
      <c r="E24" s="14">
        <f t="shared" si="6"/>
        <v>5.9999999939464033E-4</v>
      </c>
      <c r="F24" s="44">
        <f t="shared" si="7"/>
        <v>0</v>
      </c>
      <c r="G24" s="44">
        <f t="shared" si="7"/>
        <v>2.9999999969732016E-4</v>
      </c>
      <c r="H24" s="44">
        <f t="shared" si="8"/>
        <v>0</v>
      </c>
      <c r="I24" s="44">
        <f t="shared" si="9"/>
        <v>0</v>
      </c>
      <c r="J24" s="44">
        <f t="shared" si="10"/>
        <v>0</v>
      </c>
      <c r="K24" s="44">
        <f t="shared" si="11"/>
        <v>0</v>
      </c>
      <c r="L24" s="44">
        <f t="shared" si="12"/>
        <v>0</v>
      </c>
      <c r="M24" s="44">
        <f t="shared" ca="1" si="4"/>
        <v>6.7679342261124783E-4</v>
      </c>
      <c r="N24" s="44">
        <f t="shared" ca="1" si="13"/>
        <v>2.9486149246624964E-9</v>
      </c>
      <c r="O24" s="22">
        <f t="shared" ca="1" si="14"/>
        <v>2.4765446966242662E-2</v>
      </c>
      <c r="P24" s="44">
        <f t="shared" ca="1" si="15"/>
        <v>6.7822946772196071E-3</v>
      </c>
      <c r="Q24" s="44">
        <f t="shared" ca="1" si="16"/>
        <v>0.2240866763262962</v>
      </c>
      <c r="R24" s="17">
        <f t="shared" ca="1" si="5"/>
        <v>-7.6793423216607506E-5</v>
      </c>
      <c r="U24" s="17">
        <v>0.70000000000000095</v>
      </c>
      <c r="V24" s="17">
        <f t="shared" ca="1" si="17"/>
        <v>-1.9508355586240214E-2</v>
      </c>
      <c r="AA24" s="17">
        <v>24</v>
      </c>
      <c r="AB24" s="17" t="s">
        <v>102</v>
      </c>
    </row>
    <row r="25" spans="1:28" x14ac:dyDescent="0.2">
      <c r="A25" s="15">
        <v>28</v>
      </c>
      <c r="B25" s="15">
        <v>-6.4800000109244138E-4</v>
      </c>
      <c r="C25" s="13">
        <v>0.6</v>
      </c>
      <c r="D25" s="14">
        <f t="shared" si="6"/>
        <v>2.8E-3</v>
      </c>
      <c r="E25" s="14">
        <f t="shared" si="6"/>
        <v>-6.4800000109244138E-4</v>
      </c>
      <c r="F25" s="44">
        <f t="shared" si="7"/>
        <v>1.6799999999999999E-3</v>
      </c>
      <c r="G25" s="44">
        <f t="shared" si="7"/>
        <v>-3.888000006554648E-4</v>
      </c>
      <c r="H25" s="44">
        <f t="shared" si="8"/>
        <v>4.7039999999999993E-6</v>
      </c>
      <c r="I25" s="44">
        <f t="shared" si="9"/>
        <v>1.3171199999999999E-8</v>
      </c>
      <c r="J25" s="44">
        <f t="shared" si="10"/>
        <v>3.6879359999999998E-11</v>
      </c>
      <c r="K25" s="44">
        <f t="shared" si="11"/>
        <v>-1.0886400018353013E-6</v>
      </c>
      <c r="L25" s="44">
        <f t="shared" si="12"/>
        <v>-3.0481920051388436E-9</v>
      </c>
      <c r="M25" s="44">
        <f t="shared" ca="1" si="4"/>
        <v>6.633188683973024E-4</v>
      </c>
      <c r="N25" s="44">
        <f t="shared" ca="1" si="13"/>
        <v>1.0317343064879157E-6</v>
      </c>
      <c r="O25" s="22">
        <f t="shared" ca="1" si="14"/>
        <v>3.5556129649567017E-2</v>
      </c>
      <c r="P25" s="44">
        <f t="shared" ca="1" si="15"/>
        <v>8.0640840426194123E-3</v>
      </c>
      <c r="Q25" s="44">
        <f t="shared" ca="1" si="16"/>
        <v>0.33633356138700865</v>
      </c>
      <c r="R25" s="17">
        <f t="shared" ca="1" si="5"/>
        <v>-1.3113188694897438E-3</v>
      </c>
      <c r="U25" s="17">
        <v>0.750000000000001</v>
      </c>
      <c r="V25" s="17">
        <f t="shared" ca="1" si="17"/>
        <v>-2.2242298370693848E-2</v>
      </c>
      <c r="AA25" s="17">
        <v>25</v>
      </c>
      <c r="AB25" s="17" t="s">
        <v>103</v>
      </c>
    </row>
    <row r="26" spans="1:28" x14ac:dyDescent="0.2">
      <c r="A26" s="15">
        <v>81</v>
      </c>
      <c r="B26" s="15">
        <v>6.0400000074878335E-4</v>
      </c>
      <c r="C26" s="15">
        <v>0.8</v>
      </c>
      <c r="D26" s="14">
        <f t="shared" si="6"/>
        <v>8.0999999999999996E-3</v>
      </c>
      <c r="E26" s="14">
        <f t="shared" si="6"/>
        <v>6.0400000074878335E-4</v>
      </c>
      <c r="F26" s="44">
        <f t="shared" si="7"/>
        <v>6.4799999999999996E-3</v>
      </c>
      <c r="G26" s="44">
        <f t="shared" si="7"/>
        <v>4.8320000059902672E-4</v>
      </c>
      <c r="H26" s="44">
        <f t="shared" si="8"/>
        <v>5.2487999999999996E-5</v>
      </c>
      <c r="I26" s="44">
        <f t="shared" si="9"/>
        <v>4.2515279999999996E-7</v>
      </c>
      <c r="J26" s="44">
        <f t="shared" si="10"/>
        <v>3.4437376799999995E-9</v>
      </c>
      <c r="K26" s="44">
        <f t="shared" si="11"/>
        <v>3.913920004852116E-6</v>
      </c>
      <c r="L26" s="44">
        <f t="shared" si="12"/>
        <v>3.170275203930214E-8</v>
      </c>
      <c r="M26" s="44">
        <f t="shared" ca="1" si="4"/>
        <v>6.3633421297735831E-4</v>
      </c>
      <c r="N26" s="44">
        <f t="shared" ca="1" si="13"/>
        <v>8.36401024354021E-10</v>
      </c>
      <c r="O26" s="22">
        <f t="shared" ca="1" si="14"/>
        <v>6.2838282062520665E-2</v>
      </c>
      <c r="P26" s="44">
        <f t="shared" ca="1" si="15"/>
        <v>9.4479489868661438E-3</v>
      </c>
      <c r="Q26" s="44">
        <f t="shared" ca="1" si="16"/>
        <v>0.6439738402878924</v>
      </c>
      <c r="R26" s="17">
        <f t="shared" ca="1" si="5"/>
        <v>-3.2334212228574957E-5</v>
      </c>
      <c r="U26" s="17">
        <v>0.80000000000000104</v>
      </c>
      <c r="V26" s="17">
        <f t="shared" ca="1" si="17"/>
        <v>-2.5148527345371288E-2</v>
      </c>
      <c r="AA26" s="17">
        <v>26</v>
      </c>
      <c r="AB26" s="17" t="s">
        <v>114</v>
      </c>
    </row>
    <row r="27" spans="1:28" x14ac:dyDescent="0.2">
      <c r="A27" s="15">
        <v>89.5</v>
      </c>
      <c r="B27" s="15">
        <v>-4.3200000072829425E-4</v>
      </c>
      <c r="C27" s="15">
        <v>1</v>
      </c>
      <c r="D27" s="14">
        <f t="shared" si="6"/>
        <v>8.9499999999999996E-3</v>
      </c>
      <c r="E27" s="14">
        <f t="shared" si="6"/>
        <v>-4.3200000072829425E-4</v>
      </c>
      <c r="F27" s="44">
        <f t="shared" si="7"/>
        <v>8.9499999999999996E-3</v>
      </c>
      <c r="G27" s="44">
        <f t="shared" si="7"/>
        <v>-4.3200000072829425E-4</v>
      </c>
      <c r="H27" s="44">
        <f t="shared" si="8"/>
        <v>8.0102499999999994E-5</v>
      </c>
      <c r="I27" s="44">
        <f t="shared" si="9"/>
        <v>7.1691737499999989E-7</v>
      </c>
      <c r="J27" s="44">
        <f t="shared" si="10"/>
        <v>6.4164105062499984E-9</v>
      </c>
      <c r="K27" s="44">
        <f t="shared" si="11"/>
        <v>-3.8664000065182336E-6</v>
      </c>
      <c r="L27" s="44">
        <f t="shared" si="12"/>
        <v>-3.460428005833819E-8</v>
      </c>
      <c r="M27" s="44">
        <f t="shared" ca="1" si="4"/>
        <v>6.3182636000945046E-4</v>
      </c>
      <c r="N27" s="44">
        <f t="shared" ca="1" si="13"/>
        <v>1.1317265258005142E-6</v>
      </c>
      <c r="O27" s="22">
        <f t="shared" ca="1" si="14"/>
        <v>9.8088502300955629E-2</v>
      </c>
      <c r="P27" s="44">
        <f t="shared" ca="1" si="15"/>
        <v>1.3693863027255509E-2</v>
      </c>
      <c r="Q27" s="44">
        <f t="shared" ca="1" si="16"/>
        <v>1.0177559238828944</v>
      </c>
      <c r="R27" s="17">
        <f t="shared" ca="1" si="5"/>
        <v>-1.0638263607377447E-3</v>
      </c>
      <c r="U27" s="17">
        <v>0.85000000000000098</v>
      </c>
      <c r="V27" s="17">
        <f t="shared" ca="1" si="17"/>
        <v>-2.8227042510272523E-2</v>
      </c>
    </row>
    <row r="28" spans="1:28" x14ac:dyDescent="0.2">
      <c r="A28" s="15">
        <v>128</v>
      </c>
      <c r="B28" s="15">
        <v>-4.4799999886890873E-4</v>
      </c>
      <c r="C28" s="15">
        <v>1</v>
      </c>
      <c r="D28" s="14">
        <f t="shared" si="6"/>
        <v>1.2800000000000001E-2</v>
      </c>
      <c r="E28" s="14">
        <f t="shared" si="6"/>
        <v>-4.4799999886890873E-4</v>
      </c>
      <c r="F28" s="44">
        <f t="shared" si="7"/>
        <v>1.2800000000000001E-2</v>
      </c>
      <c r="G28" s="44">
        <f t="shared" si="7"/>
        <v>-4.4799999886890873E-4</v>
      </c>
      <c r="H28" s="44">
        <f t="shared" si="8"/>
        <v>1.6384E-4</v>
      </c>
      <c r="I28" s="44">
        <f t="shared" si="9"/>
        <v>2.097152E-6</v>
      </c>
      <c r="J28" s="44">
        <f t="shared" si="10"/>
        <v>2.6843545599999999E-8</v>
      </c>
      <c r="K28" s="44">
        <f t="shared" si="11"/>
        <v>-5.7343999855220323E-6</v>
      </c>
      <c r="L28" s="44">
        <f t="shared" si="12"/>
        <v>-7.3400319814682021E-8</v>
      </c>
      <c r="M28" s="44">
        <f t="shared" ca="1" si="4"/>
        <v>6.107849340206248E-4</v>
      </c>
      <c r="N28" s="44">
        <f t="shared" ca="1" si="13"/>
        <v>1.121025534113894E-6</v>
      </c>
      <c r="O28" s="22">
        <f t="shared" ca="1" si="14"/>
        <v>9.7642144256335939E-2</v>
      </c>
      <c r="P28" s="44">
        <f t="shared" ca="1" si="15"/>
        <v>9.3815860297368249E-3</v>
      </c>
      <c r="Q28" s="44">
        <f t="shared" ca="1" si="16"/>
        <v>1.0700271655326963</v>
      </c>
      <c r="R28" s="17">
        <f t="shared" ca="1" si="5"/>
        <v>-1.0587849328895335E-3</v>
      </c>
      <c r="U28" s="17">
        <v>0.90000000000000102</v>
      </c>
      <c r="V28" s="17">
        <f t="shared" ca="1" si="17"/>
        <v>-3.1477843865397565E-2</v>
      </c>
    </row>
    <row r="29" spans="1:28" x14ac:dyDescent="0.2">
      <c r="A29" s="15">
        <v>132</v>
      </c>
      <c r="B29" s="15">
        <v>3.8800000038463622E-4</v>
      </c>
      <c r="C29" s="13">
        <v>1</v>
      </c>
      <c r="D29" s="14">
        <f t="shared" si="6"/>
        <v>1.32E-2</v>
      </c>
      <c r="E29" s="14">
        <f t="shared" si="6"/>
        <v>3.8800000038463622E-4</v>
      </c>
      <c r="F29" s="44">
        <f t="shared" si="7"/>
        <v>1.32E-2</v>
      </c>
      <c r="G29" s="44">
        <f t="shared" si="7"/>
        <v>3.8800000038463622E-4</v>
      </c>
      <c r="H29" s="44">
        <f t="shared" si="8"/>
        <v>1.7423999999999999E-4</v>
      </c>
      <c r="I29" s="44">
        <f t="shared" si="9"/>
        <v>2.299968E-6</v>
      </c>
      <c r="J29" s="44">
        <f t="shared" si="10"/>
        <v>3.03595776E-8</v>
      </c>
      <c r="K29" s="44">
        <f t="shared" si="11"/>
        <v>5.1216000050771979E-6</v>
      </c>
      <c r="L29" s="44">
        <f t="shared" si="12"/>
        <v>6.7605120067019008E-8</v>
      </c>
      <c r="M29" s="44">
        <f t="shared" ca="1" si="4"/>
        <v>6.0854023453529155E-4</v>
      </c>
      <c r="N29" s="44">
        <f t="shared" ca="1" si="13"/>
        <v>4.8637994879225877E-8</v>
      </c>
      <c r="O29" s="22">
        <f t="shared" ca="1" si="14"/>
        <v>9.7594822152446858E-2</v>
      </c>
      <c r="P29" s="44">
        <f t="shared" ca="1" si="15"/>
        <v>8.9824814238083361E-3</v>
      </c>
      <c r="Q29" s="44">
        <f t="shared" ca="1" si="16"/>
        <v>1.0754525932425791</v>
      </c>
      <c r="R29" s="17">
        <f t="shared" ca="1" si="5"/>
        <v>-2.2054023415065533E-4</v>
      </c>
      <c r="U29" s="17">
        <v>0.95000000000000095</v>
      </c>
      <c r="V29" s="17">
        <f t="shared" ca="1" si="17"/>
        <v>-3.4900931410746412E-2</v>
      </c>
    </row>
    <row r="30" spans="1:28" x14ac:dyDescent="0.2">
      <c r="A30" s="15">
        <v>138.5</v>
      </c>
      <c r="B30" s="15">
        <v>1.8399999680696055E-4</v>
      </c>
      <c r="C30" s="15">
        <v>1</v>
      </c>
      <c r="D30" s="14">
        <f t="shared" si="6"/>
        <v>1.3849999999999999E-2</v>
      </c>
      <c r="E30" s="14">
        <f t="shared" si="6"/>
        <v>1.8399999680696055E-4</v>
      </c>
      <c r="F30" s="44">
        <f t="shared" si="7"/>
        <v>1.3849999999999999E-2</v>
      </c>
      <c r="G30" s="44">
        <f t="shared" si="7"/>
        <v>1.8399999680696055E-4</v>
      </c>
      <c r="H30" s="44">
        <f t="shared" si="8"/>
        <v>1.9182249999999997E-4</v>
      </c>
      <c r="I30" s="44">
        <f t="shared" si="9"/>
        <v>2.6567416249999996E-6</v>
      </c>
      <c r="J30" s="44">
        <f t="shared" si="10"/>
        <v>3.6795871506249996E-8</v>
      </c>
      <c r="K30" s="44">
        <f t="shared" si="11"/>
        <v>2.5483999557764035E-6</v>
      </c>
      <c r="L30" s="44">
        <f t="shared" si="12"/>
        <v>3.5295339387503185E-8</v>
      </c>
      <c r="M30" s="44">
        <f t="shared" ca="1" si="4"/>
        <v>6.0486908080665939E-4</v>
      </c>
      <c r="N30" s="44">
        <f t="shared" ca="1" si="13"/>
        <v>1.7713078586674556E-7</v>
      </c>
      <c r="O30" s="22">
        <f t="shared" ca="1" si="14"/>
        <v>9.751754463306482E-2</v>
      </c>
      <c r="P30" s="44">
        <f t="shared" ca="1" si="15"/>
        <v>8.3533288386851891E-3</v>
      </c>
      <c r="Q30" s="44">
        <f t="shared" ca="1" si="16"/>
        <v>1.0842657608357751</v>
      </c>
      <c r="R30" s="17">
        <f t="shared" ca="1" si="5"/>
        <v>-4.2086908399969884E-4</v>
      </c>
      <c r="U30" s="17">
        <v>1</v>
      </c>
      <c r="V30" s="17">
        <f t="shared" ca="1" si="17"/>
        <v>-3.8496305146318993E-2</v>
      </c>
    </row>
    <row r="31" spans="1:28" x14ac:dyDescent="0.2">
      <c r="A31" s="15">
        <v>563.5</v>
      </c>
      <c r="B31" s="15">
        <v>6.8399999872781336E-4</v>
      </c>
      <c r="C31" s="15">
        <v>1</v>
      </c>
      <c r="D31" s="14">
        <f t="shared" si="6"/>
        <v>5.6349999999999997E-2</v>
      </c>
      <c r="E31" s="14">
        <f t="shared" si="6"/>
        <v>6.8399999872781336E-4</v>
      </c>
      <c r="F31" s="44">
        <f t="shared" si="7"/>
        <v>5.6349999999999997E-2</v>
      </c>
      <c r="G31" s="44">
        <f t="shared" si="7"/>
        <v>6.8399999872781336E-4</v>
      </c>
      <c r="H31" s="44">
        <f t="shared" si="8"/>
        <v>3.1753224999999997E-3</v>
      </c>
      <c r="I31" s="44">
        <f t="shared" si="9"/>
        <v>1.7892942287499997E-4</v>
      </c>
      <c r="J31" s="44">
        <f t="shared" si="10"/>
        <v>1.0082672979006248E-5</v>
      </c>
      <c r="K31" s="44">
        <f t="shared" si="11"/>
        <v>3.8543399928312282E-5</v>
      </c>
      <c r="L31" s="44">
        <f t="shared" si="12"/>
        <v>2.1719205859603968E-6</v>
      </c>
      <c r="M31" s="44">
        <f t="shared" ca="1" si="4"/>
        <v>3.016418388229125E-4</v>
      </c>
      <c r="N31" s="44">
        <f t="shared" ca="1" si="13"/>
        <v>1.4619776244586174E-7</v>
      </c>
      <c r="O31" s="22">
        <f t="shared" ca="1" si="14"/>
        <v>9.1477936901533788E-2</v>
      </c>
      <c r="P31" s="44">
        <f t="shared" ca="1" si="15"/>
        <v>1.3565122639737992E-2</v>
      </c>
      <c r="Q31" s="44">
        <f t="shared" ca="1" si="16"/>
        <v>1.6300252315525565</v>
      </c>
      <c r="R31" s="17">
        <f t="shared" ca="1" si="5"/>
        <v>3.8235815990490086E-4</v>
      </c>
      <c r="U31" s="17">
        <v>1.05</v>
      </c>
      <c r="V31" s="17">
        <f t="shared" ca="1" si="17"/>
        <v>-4.2263965072115439E-2</v>
      </c>
    </row>
    <row r="32" spans="1:28" x14ac:dyDescent="0.2">
      <c r="A32" s="15">
        <v>1634</v>
      </c>
      <c r="B32" s="15">
        <v>-1.7440000010537915E-3</v>
      </c>
      <c r="C32" s="15">
        <v>0.8</v>
      </c>
      <c r="D32" s="14">
        <f t="shared" si="6"/>
        <v>0.16339999999999999</v>
      </c>
      <c r="E32" s="14">
        <f t="shared" si="6"/>
        <v>-1.7440000010537915E-3</v>
      </c>
      <c r="F32" s="44">
        <f t="shared" si="7"/>
        <v>0.13072</v>
      </c>
      <c r="G32" s="44">
        <f t="shared" si="7"/>
        <v>-1.3952000008430332E-3</v>
      </c>
      <c r="H32" s="44">
        <f t="shared" si="8"/>
        <v>2.1359647999999998E-2</v>
      </c>
      <c r="I32" s="44">
        <f t="shared" si="9"/>
        <v>3.4901664831999994E-3</v>
      </c>
      <c r="J32" s="44">
        <f t="shared" si="10"/>
        <v>5.7029320335487985E-4</v>
      </c>
      <c r="K32" s="44">
        <f t="shared" si="11"/>
        <v>-2.2797568013775162E-4</v>
      </c>
      <c r="L32" s="44">
        <f t="shared" si="12"/>
        <v>-3.7251226134508613E-5</v>
      </c>
      <c r="M32" s="44">
        <f t="shared" ca="1" si="4"/>
        <v>-1.0137712816484185E-3</v>
      </c>
      <c r="N32" s="44">
        <f t="shared" ca="1" si="13"/>
        <v>4.265871861155288E-7</v>
      </c>
      <c r="O32" s="22">
        <f t="shared" ca="1" si="14"/>
        <v>4.4116582764572802E-2</v>
      </c>
      <c r="P32" s="44">
        <f t="shared" ca="1" si="15"/>
        <v>0.17688982406730733</v>
      </c>
      <c r="Q32" s="44">
        <f t="shared" ca="1" si="16"/>
        <v>1.448988164509575</v>
      </c>
      <c r="R32" s="17">
        <f t="shared" ca="1" si="5"/>
        <v>-7.3022871940537303E-4</v>
      </c>
      <c r="U32" s="17">
        <v>1.1000000000000001</v>
      </c>
      <c r="V32" s="17">
        <f t="shared" ca="1" si="17"/>
        <v>-4.6203911188135702E-2</v>
      </c>
    </row>
    <row r="33" spans="1:22" x14ac:dyDescent="0.2">
      <c r="A33" s="15">
        <v>2059</v>
      </c>
      <c r="B33" s="15">
        <v>1.1559999984456226E-3</v>
      </c>
      <c r="C33" s="13">
        <v>1</v>
      </c>
      <c r="D33" s="14">
        <f t="shared" si="6"/>
        <v>0.2059</v>
      </c>
      <c r="E33" s="14">
        <f t="shared" si="6"/>
        <v>1.1559999984456226E-3</v>
      </c>
      <c r="F33" s="44">
        <f t="shared" si="7"/>
        <v>0.2059</v>
      </c>
      <c r="G33" s="44">
        <f t="shared" si="7"/>
        <v>1.1559999984456226E-3</v>
      </c>
      <c r="H33" s="44">
        <f t="shared" si="8"/>
        <v>4.2394809999999998E-2</v>
      </c>
      <c r="I33" s="44">
        <f t="shared" si="9"/>
        <v>8.7290913789999994E-3</v>
      </c>
      <c r="J33" s="44">
        <f t="shared" si="10"/>
        <v>1.7973199149360999E-3</v>
      </c>
      <c r="K33" s="44">
        <f t="shared" si="11"/>
        <v>2.3802039967995369E-4</v>
      </c>
      <c r="L33" s="44">
        <f t="shared" si="12"/>
        <v>4.9008400294102467E-5</v>
      </c>
      <c r="M33" s="44">
        <f t="shared" ca="1" si="4"/>
        <v>-1.7550103193476529E-3</v>
      </c>
      <c r="N33" s="44">
        <f t="shared" ca="1" si="13"/>
        <v>8.4739810702989067E-6</v>
      </c>
      <c r="O33" s="22">
        <f t="shared" ca="1" si="14"/>
        <v>5.7931498001921877E-2</v>
      </c>
      <c r="P33" s="44">
        <f t="shared" ca="1" si="15"/>
        <v>0.41322125439456919</v>
      </c>
      <c r="Q33" s="44">
        <f t="shared" ca="1" si="16"/>
        <v>2.1031594426370606</v>
      </c>
      <c r="R33" s="17">
        <f t="shared" ca="1" si="5"/>
        <v>2.9110103177932755E-3</v>
      </c>
      <c r="U33" s="17">
        <v>1.1499999999999999</v>
      </c>
      <c r="V33" s="17">
        <f t="shared" ca="1" si="17"/>
        <v>-5.0316143494379746E-2</v>
      </c>
    </row>
    <row r="34" spans="1:22" x14ac:dyDescent="0.2">
      <c r="A34" s="15">
        <v>2059.5</v>
      </c>
      <c r="B34" s="15">
        <v>2.84799999644747E-3</v>
      </c>
      <c r="C34" s="15">
        <v>1</v>
      </c>
      <c r="D34" s="14">
        <f t="shared" si="6"/>
        <v>0.20594999999999999</v>
      </c>
      <c r="E34" s="14">
        <f t="shared" si="6"/>
        <v>2.84799999644747E-3</v>
      </c>
      <c r="F34" s="44">
        <f t="shared" si="7"/>
        <v>0.20594999999999999</v>
      </c>
      <c r="G34" s="44">
        <f t="shared" si="7"/>
        <v>2.84799999644747E-3</v>
      </c>
      <c r="H34" s="44">
        <f t="shared" si="8"/>
        <v>4.2415402499999998E-2</v>
      </c>
      <c r="I34" s="44">
        <f t="shared" si="9"/>
        <v>8.7354521448749986E-3</v>
      </c>
      <c r="J34" s="44">
        <f t="shared" si="10"/>
        <v>1.799066369237006E-3</v>
      </c>
      <c r="K34" s="44">
        <f t="shared" si="11"/>
        <v>5.8654559926835646E-4</v>
      </c>
      <c r="L34" s="44">
        <f t="shared" si="12"/>
        <v>1.2079906616931801E-4</v>
      </c>
      <c r="M34" s="44">
        <f t="shared" ca="1" si="4"/>
        <v>-1.7559556730482981E-3</v>
      </c>
      <c r="N34" s="44">
        <f t="shared" ca="1" si="13"/>
        <v>2.1196407806682224E-5</v>
      </c>
      <c r="O34" s="22">
        <f t="shared" ca="1" si="14"/>
        <v>5.7918149383052391E-2</v>
      </c>
      <c r="P34" s="44">
        <f t="shared" ca="1" si="15"/>
        <v>0.41337884620754184</v>
      </c>
      <c r="Q34" s="44">
        <f t="shared" ca="1" si="16"/>
        <v>2.1028329442959222</v>
      </c>
      <c r="R34" s="17">
        <f t="shared" ca="1" si="5"/>
        <v>4.6039556694957677E-3</v>
      </c>
    </row>
    <row r="35" spans="1:22" x14ac:dyDescent="0.2">
      <c r="A35" s="15">
        <v>2406</v>
      </c>
      <c r="B35" s="15">
        <v>-2.7960000006714836E-3</v>
      </c>
      <c r="C35" s="15">
        <v>1</v>
      </c>
      <c r="D35" s="14">
        <f t="shared" si="6"/>
        <v>0.24060000000000001</v>
      </c>
      <c r="E35" s="14">
        <f t="shared" si="6"/>
        <v>-2.7960000006714836E-3</v>
      </c>
      <c r="F35" s="44">
        <f t="shared" si="7"/>
        <v>0.24060000000000001</v>
      </c>
      <c r="G35" s="44">
        <f t="shared" si="7"/>
        <v>-2.7960000006714836E-3</v>
      </c>
      <c r="H35" s="44">
        <f t="shared" si="8"/>
        <v>5.7888360000000007E-2</v>
      </c>
      <c r="I35" s="44">
        <f t="shared" si="9"/>
        <v>1.3927939416000002E-2</v>
      </c>
      <c r="J35" s="44">
        <f t="shared" si="10"/>
        <v>3.3510622234896007E-3</v>
      </c>
      <c r="K35" s="44">
        <f t="shared" si="11"/>
        <v>-6.7271760016155899E-4</v>
      </c>
      <c r="L35" s="44">
        <f t="shared" si="12"/>
        <v>-1.6185585459887111E-4</v>
      </c>
      <c r="M35" s="44">
        <f t="shared" ca="1" si="4"/>
        <v>-2.4525156200447375E-3</v>
      </c>
      <c r="N35" s="44">
        <f t="shared" ca="1" si="13"/>
        <v>1.1798151973453937E-7</v>
      </c>
      <c r="O35" s="22">
        <f t="shared" ca="1" si="14"/>
        <v>4.8534559604480929E-2</v>
      </c>
      <c r="P35" s="44">
        <f t="shared" ca="1" si="15"/>
        <v>0.51738981737446943</v>
      </c>
      <c r="Q35" s="44">
        <f t="shared" ca="1" si="16"/>
        <v>1.8081712166206916</v>
      </c>
      <c r="R35" s="17">
        <f t="shared" ca="1" si="5"/>
        <v>-3.4348438062674607E-4</v>
      </c>
    </row>
    <row r="36" spans="1:22" x14ac:dyDescent="0.2">
      <c r="A36" s="15">
        <v>3201.5</v>
      </c>
      <c r="B36" s="15">
        <v>-5.3240000052028336E-3</v>
      </c>
      <c r="C36" s="15">
        <v>1</v>
      </c>
      <c r="D36" s="14">
        <f t="shared" si="6"/>
        <v>0.32014999999999999</v>
      </c>
      <c r="E36" s="14">
        <f t="shared" si="6"/>
        <v>-5.3240000052028336E-3</v>
      </c>
      <c r="F36" s="44">
        <f t="shared" si="7"/>
        <v>0.32014999999999999</v>
      </c>
      <c r="G36" s="44">
        <f t="shared" si="7"/>
        <v>-5.3240000052028336E-3</v>
      </c>
      <c r="H36" s="44">
        <f t="shared" si="8"/>
        <v>0.10249602249999999</v>
      </c>
      <c r="I36" s="44">
        <f t="shared" si="9"/>
        <v>3.2814101603374994E-2</v>
      </c>
      <c r="J36" s="44">
        <f t="shared" si="10"/>
        <v>1.0505434628320504E-2</v>
      </c>
      <c r="K36" s="44">
        <f t="shared" si="11"/>
        <v>-1.704478601665687E-3</v>
      </c>
      <c r="L36" s="44">
        <f t="shared" si="12"/>
        <v>-5.456888243232697E-4</v>
      </c>
      <c r="M36" s="44">
        <f t="shared" ca="1" si="4"/>
        <v>-4.3647191701252667E-3</v>
      </c>
      <c r="N36" s="44">
        <f t="shared" ca="1" si="13"/>
        <v>9.2021972054711399E-7</v>
      </c>
      <c r="O36" s="22">
        <f t="shared" ca="1" si="14"/>
        <v>2.7215235233615527E-2</v>
      </c>
      <c r="P36" s="44">
        <f t="shared" ca="1" si="15"/>
        <v>0.68843340264816744</v>
      </c>
      <c r="Q36" s="44">
        <f t="shared" ca="1" si="16"/>
        <v>0.80184137643785491</v>
      </c>
      <c r="R36" s="17">
        <f t="shared" ca="1" si="5"/>
        <v>-9.5928083507756685E-4</v>
      </c>
    </row>
    <row r="37" spans="1:22" x14ac:dyDescent="0.2">
      <c r="A37" s="15">
        <v>4335.5</v>
      </c>
      <c r="B37" s="15">
        <v>-8.6679999949410558E-3</v>
      </c>
      <c r="C37" s="15">
        <v>1</v>
      </c>
      <c r="D37" s="14">
        <f t="shared" si="6"/>
        <v>0.43354999999999999</v>
      </c>
      <c r="E37" s="14">
        <f t="shared" si="6"/>
        <v>-8.6679999949410558E-3</v>
      </c>
      <c r="F37" s="44">
        <f t="shared" si="7"/>
        <v>0.43354999999999999</v>
      </c>
      <c r="G37" s="44">
        <f t="shared" si="7"/>
        <v>-8.6679999949410558E-3</v>
      </c>
      <c r="H37" s="44">
        <f t="shared" si="8"/>
        <v>0.1879656025</v>
      </c>
      <c r="I37" s="44">
        <f t="shared" si="9"/>
        <v>8.1492486963874997E-2</v>
      </c>
      <c r="J37" s="44">
        <f t="shared" si="10"/>
        <v>3.5331067723188003E-2</v>
      </c>
      <c r="K37" s="44">
        <f t="shared" si="11"/>
        <v>-3.7580113978066946E-3</v>
      </c>
      <c r="L37" s="44">
        <f t="shared" si="12"/>
        <v>-1.6292858415190923E-3</v>
      </c>
      <c r="M37" s="44">
        <f t="shared" ca="1" si="4"/>
        <v>-7.8445434172118092E-3</v>
      </c>
      <c r="N37" s="44">
        <f t="shared" ca="1" si="13"/>
        <v>6.7808073540556267E-7</v>
      </c>
      <c r="O37" s="22">
        <f t="shared" ca="1" si="14"/>
        <v>4.2736992114178135E-3</v>
      </c>
      <c r="P37" s="44">
        <f t="shared" ca="1" si="15"/>
        <v>0.6903652171917406</v>
      </c>
      <c r="Q37" s="44">
        <f t="shared" ca="1" si="16"/>
        <v>5.949127594821222E-2</v>
      </c>
      <c r="R37" s="17">
        <f t="shared" ca="1" si="5"/>
        <v>-8.2345657772924657E-4</v>
      </c>
    </row>
    <row r="38" spans="1:22" x14ac:dyDescent="0.2">
      <c r="A38" s="15">
        <v>4686.5</v>
      </c>
      <c r="B38" s="15">
        <v>-8.6840000003576279E-3</v>
      </c>
      <c r="C38" s="15">
        <v>1</v>
      </c>
      <c r="D38" s="14">
        <f t="shared" si="6"/>
        <v>0.46865000000000001</v>
      </c>
      <c r="E38" s="14">
        <f t="shared" si="6"/>
        <v>-8.6840000003576279E-3</v>
      </c>
      <c r="F38" s="44">
        <f t="shared" si="7"/>
        <v>0.46865000000000001</v>
      </c>
      <c r="G38" s="44">
        <f t="shared" si="7"/>
        <v>-8.6840000003576279E-3</v>
      </c>
      <c r="H38" s="44">
        <f t="shared" si="8"/>
        <v>0.21963282250000002</v>
      </c>
      <c r="I38" s="44">
        <f t="shared" si="9"/>
        <v>0.10293092226462501</v>
      </c>
      <c r="J38" s="44">
        <f t="shared" si="10"/>
        <v>4.8238576719316514E-2</v>
      </c>
      <c r="K38" s="44">
        <f t="shared" si="11"/>
        <v>-4.0697566001676021E-3</v>
      </c>
      <c r="L38" s="44">
        <f t="shared" si="12"/>
        <v>-1.9072914306685468E-3</v>
      </c>
      <c r="M38" s="44">
        <f t="shared" ca="1" si="4"/>
        <v>-9.1012350593659679E-3</v>
      </c>
      <c r="N38" s="44">
        <f t="shared" ca="1" si="13"/>
        <v>1.7408509446569301E-7</v>
      </c>
      <c r="O38" s="22">
        <f t="shared" ca="1" si="14"/>
        <v>8.7681783622774721E-4</v>
      </c>
      <c r="P38" s="44">
        <f t="shared" ca="1" si="15"/>
        <v>0.63047119288215958</v>
      </c>
      <c r="Q38" s="44">
        <f t="shared" ca="1" si="16"/>
        <v>0.51184847621919871</v>
      </c>
      <c r="R38" s="17">
        <f t="shared" ca="1" si="5"/>
        <v>4.1723505900834006E-4</v>
      </c>
    </row>
    <row r="39" spans="1:22" x14ac:dyDescent="0.2">
      <c r="A39" s="15">
        <v>4722.5</v>
      </c>
      <c r="B39" s="15">
        <v>-1.0659999999916181E-2</v>
      </c>
      <c r="C39" s="15">
        <v>1</v>
      </c>
      <c r="D39" s="14">
        <f t="shared" si="6"/>
        <v>0.47225</v>
      </c>
      <c r="E39" s="14">
        <f t="shared" si="6"/>
        <v>-1.0659999999916181E-2</v>
      </c>
      <c r="F39" s="44">
        <f t="shared" si="7"/>
        <v>0.47225</v>
      </c>
      <c r="G39" s="44">
        <f t="shared" si="7"/>
        <v>-1.0659999999916181E-2</v>
      </c>
      <c r="H39" s="44">
        <f t="shared" si="8"/>
        <v>0.2230200625</v>
      </c>
      <c r="I39" s="44">
        <f t="shared" si="9"/>
        <v>0.10532122451562501</v>
      </c>
      <c r="J39" s="44">
        <f t="shared" si="10"/>
        <v>4.9737948277503913E-2</v>
      </c>
      <c r="K39" s="44">
        <f t="shared" si="11"/>
        <v>-5.0341849999604163E-3</v>
      </c>
      <c r="L39" s="44">
        <f t="shared" si="12"/>
        <v>-2.3773938662313065E-3</v>
      </c>
      <c r="M39" s="44">
        <f t="shared" ca="1" si="4"/>
        <v>-9.2349270922477134E-3</v>
      </c>
      <c r="N39" s="44">
        <f t="shared" ca="1" si="13"/>
        <v>2.0308327921706607E-6</v>
      </c>
      <c r="O39" s="22">
        <f t="shared" ca="1" si="14"/>
        <v>6.6622149665797911E-4</v>
      </c>
      <c r="P39" s="44">
        <f t="shared" ca="1" si="15"/>
        <v>0.62291050453367092</v>
      </c>
      <c r="Q39" s="44">
        <f t="shared" ca="1" si="16"/>
        <v>0.58825040811603246</v>
      </c>
      <c r="R39" s="17">
        <f t="shared" ca="1" si="5"/>
        <v>-1.4250729076684676E-3</v>
      </c>
    </row>
    <row r="40" spans="1:22" x14ac:dyDescent="0.2">
      <c r="A40" s="15">
        <v>4722.5</v>
      </c>
      <c r="B40" s="15">
        <v>-1.0640000000421423E-2</v>
      </c>
      <c r="C40" s="15">
        <v>1</v>
      </c>
      <c r="D40" s="14">
        <f t="shared" si="6"/>
        <v>0.47225</v>
      </c>
      <c r="E40" s="14">
        <f t="shared" si="6"/>
        <v>-1.0640000000421423E-2</v>
      </c>
      <c r="F40" s="44">
        <f t="shared" si="7"/>
        <v>0.47225</v>
      </c>
      <c r="G40" s="44">
        <f t="shared" si="7"/>
        <v>-1.0640000000421423E-2</v>
      </c>
      <c r="H40" s="44">
        <f t="shared" si="8"/>
        <v>0.2230200625</v>
      </c>
      <c r="I40" s="44">
        <f t="shared" si="9"/>
        <v>0.10532122451562501</v>
      </c>
      <c r="J40" s="44">
        <f t="shared" si="10"/>
        <v>4.9737948277503913E-2</v>
      </c>
      <c r="K40" s="44">
        <f t="shared" si="11"/>
        <v>-5.0247400001990176E-3</v>
      </c>
      <c r="L40" s="44">
        <f t="shared" si="12"/>
        <v>-2.3729334650939861E-3</v>
      </c>
      <c r="M40" s="44">
        <f t="shared" ca="1" si="4"/>
        <v>-9.2349270922477134E-3</v>
      </c>
      <c r="N40" s="44">
        <f t="shared" ca="1" si="13"/>
        <v>1.9742298772837272E-6</v>
      </c>
      <c r="O40" s="22">
        <f t="shared" ca="1" si="14"/>
        <v>6.6622149665797911E-4</v>
      </c>
      <c r="P40" s="44">
        <f t="shared" ca="1" si="15"/>
        <v>0.62291050453367092</v>
      </c>
      <c r="Q40" s="44">
        <f t="shared" ca="1" si="16"/>
        <v>0.58825040811603246</v>
      </c>
      <c r="R40" s="17">
        <f t="shared" ca="1" si="5"/>
        <v>-1.4050729081737101E-3</v>
      </c>
    </row>
    <row r="41" spans="1:22" x14ac:dyDescent="0.2">
      <c r="A41" s="15">
        <v>6843</v>
      </c>
      <c r="B41" s="15">
        <v>-2.10880000013276E-2</v>
      </c>
      <c r="C41" s="15">
        <v>0.1</v>
      </c>
      <c r="D41" s="14">
        <f t="shared" si="6"/>
        <v>0.68430000000000002</v>
      </c>
      <c r="E41" s="14">
        <f t="shared" si="6"/>
        <v>-2.10880000013276E-2</v>
      </c>
      <c r="F41" s="44">
        <f t="shared" si="7"/>
        <v>6.8430000000000005E-2</v>
      </c>
      <c r="G41" s="44">
        <f t="shared" si="7"/>
        <v>-2.1088000001327602E-3</v>
      </c>
      <c r="H41" s="44">
        <f t="shared" si="8"/>
        <v>4.6826649000000005E-2</v>
      </c>
      <c r="I41" s="44">
        <f t="shared" si="9"/>
        <v>3.2043475910700003E-2</v>
      </c>
      <c r="J41" s="44">
        <f t="shared" si="10"/>
        <v>2.1927350565692012E-2</v>
      </c>
      <c r="K41" s="44">
        <f t="shared" si="11"/>
        <v>-1.4430518400908479E-3</v>
      </c>
      <c r="L41" s="44">
        <f t="shared" si="12"/>
        <v>-9.8748037417416734E-4</v>
      </c>
      <c r="M41" s="44">
        <f t="shared" ca="1" si="4"/>
        <v>-1.8685439848392511E-2</v>
      </c>
      <c r="N41" s="44">
        <f t="shared" ca="1" si="13"/>
        <v>5.7722952884714827E-7</v>
      </c>
      <c r="O41" s="22">
        <f t="shared" ca="1" si="14"/>
        <v>5.8227550380980132E-4</v>
      </c>
      <c r="P41" s="44">
        <f t="shared" ca="1" si="15"/>
        <v>3.2916101474405441E-4</v>
      </c>
      <c r="Q41" s="44">
        <f t="shared" ca="1" si="16"/>
        <v>0.23479837464322659</v>
      </c>
      <c r="R41" s="17">
        <f t="shared" ca="1" si="5"/>
        <v>-2.4025601529350897E-3</v>
      </c>
    </row>
    <row r="42" spans="1:22" x14ac:dyDescent="0.2">
      <c r="A42" s="15">
        <v>6924</v>
      </c>
      <c r="B42" s="15">
        <v>-1.0983999993186444E-2</v>
      </c>
      <c r="C42" s="15">
        <v>0.1</v>
      </c>
      <c r="D42" s="14">
        <f t="shared" si="6"/>
        <v>0.69240000000000002</v>
      </c>
      <c r="E42" s="14">
        <f t="shared" si="6"/>
        <v>-1.0983999993186444E-2</v>
      </c>
      <c r="F42" s="44">
        <f t="shared" si="7"/>
        <v>6.924000000000001E-2</v>
      </c>
      <c r="G42" s="44">
        <f t="shared" si="7"/>
        <v>-1.0983999993186444E-3</v>
      </c>
      <c r="H42" s="44">
        <f t="shared" si="8"/>
        <v>4.7941776000000005E-2</v>
      </c>
      <c r="I42" s="44">
        <f t="shared" si="9"/>
        <v>3.3194885702400007E-2</v>
      </c>
      <c r="J42" s="44">
        <f t="shared" si="10"/>
        <v>2.2984138860341764E-2</v>
      </c>
      <c r="K42" s="44">
        <f t="shared" si="11"/>
        <v>-7.6053215952822946E-4</v>
      </c>
      <c r="L42" s="44">
        <f t="shared" si="12"/>
        <v>-5.2659246725734609E-4</v>
      </c>
      <c r="M42" s="44">
        <f t="shared" ca="1" si="4"/>
        <v>-1.9107880283529683E-2</v>
      </c>
      <c r="N42" s="44">
        <f t="shared" ca="1" si="13"/>
        <v>6.5997430971827343E-6</v>
      </c>
      <c r="O42" s="22">
        <f t="shared" ca="1" si="14"/>
        <v>6.4107977083834879E-4</v>
      </c>
      <c r="P42" s="44">
        <f t="shared" ca="1" si="15"/>
        <v>2.1163458926232406E-4</v>
      </c>
      <c r="Q42" s="44">
        <f t="shared" ca="1" si="16"/>
        <v>0.25422402986344655</v>
      </c>
      <c r="R42" s="17">
        <f t="shared" ca="1" si="5"/>
        <v>8.123880290343239E-3</v>
      </c>
    </row>
    <row r="43" spans="1:22" x14ac:dyDescent="0.2">
      <c r="A43" s="15">
        <v>9083.5</v>
      </c>
      <c r="B43" s="15">
        <v>-3.122985728259664E-2</v>
      </c>
      <c r="C43" s="15">
        <v>0.1</v>
      </c>
      <c r="D43" s="14">
        <f t="shared" si="6"/>
        <v>0.90834999999999999</v>
      </c>
      <c r="E43" s="14">
        <f t="shared" si="6"/>
        <v>-3.122985728259664E-2</v>
      </c>
      <c r="F43" s="44">
        <f t="shared" si="7"/>
        <v>9.0834999999999999E-2</v>
      </c>
      <c r="G43" s="44">
        <f t="shared" si="7"/>
        <v>-3.1229857282596644E-3</v>
      </c>
      <c r="H43" s="44">
        <f t="shared" si="8"/>
        <v>8.2509972249999994E-2</v>
      </c>
      <c r="I43" s="44">
        <f t="shared" si="9"/>
        <v>7.49479332932875E-2</v>
      </c>
      <c r="J43" s="44">
        <f t="shared" si="10"/>
        <v>6.8078955206957698E-2</v>
      </c>
      <c r="K43" s="44">
        <f t="shared" si="11"/>
        <v>-2.8367640862646663E-3</v>
      </c>
      <c r="L43" s="44">
        <f t="shared" si="12"/>
        <v>-2.5767746577585095E-3</v>
      </c>
      <c r="M43" s="44">
        <f t="shared" ca="1" si="4"/>
        <v>-3.2037516033366645E-2</v>
      </c>
      <c r="N43" s="44">
        <f t="shared" ca="1" si="13"/>
        <v>6.5231265769536426E-8</v>
      </c>
      <c r="O43" s="22">
        <f t="shared" ca="1" si="14"/>
        <v>3.7950645630453923E-3</v>
      </c>
      <c r="P43" s="44">
        <f t="shared" ca="1" si="15"/>
        <v>1.3421172248025519E-2</v>
      </c>
      <c r="Q43" s="44">
        <f t="shared" ca="1" si="16"/>
        <v>1.2957866136161686</v>
      </c>
      <c r="R43" s="17">
        <f t="shared" ca="1" si="5"/>
        <v>8.0765875077000449E-4</v>
      </c>
    </row>
    <row r="44" spans="1:22" x14ac:dyDescent="0.2">
      <c r="A44" s="15">
        <v>9792</v>
      </c>
      <c r="B44" s="15">
        <v>-3.5771999995631631E-2</v>
      </c>
      <c r="C44" s="15">
        <v>0.1</v>
      </c>
      <c r="D44" s="14">
        <f t="shared" si="6"/>
        <v>0.97919999999999996</v>
      </c>
      <c r="E44" s="14">
        <f t="shared" si="6"/>
        <v>-3.5771999995631631E-2</v>
      </c>
      <c r="F44" s="44">
        <f t="shared" si="7"/>
        <v>9.7920000000000007E-2</v>
      </c>
      <c r="G44" s="44">
        <f t="shared" si="7"/>
        <v>-3.5771999995631632E-3</v>
      </c>
      <c r="H44" s="44">
        <f t="shared" si="8"/>
        <v>9.588326400000001E-2</v>
      </c>
      <c r="I44" s="44">
        <f t="shared" si="9"/>
        <v>9.3888892108800012E-2</v>
      </c>
      <c r="J44" s="44">
        <f t="shared" si="10"/>
        <v>9.1936003152936971E-2</v>
      </c>
      <c r="K44" s="44">
        <f t="shared" si="11"/>
        <v>-3.5027942395722492E-3</v>
      </c>
      <c r="L44" s="44">
        <f t="shared" si="12"/>
        <v>-3.4299361193891463E-3</v>
      </c>
      <c r="M44" s="44">
        <f t="shared" ca="1" si="4"/>
        <v>-3.6979701724221894E-2</v>
      </c>
      <c r="N44" s="44">
        <f t="shared" ca="1" si="13"/>
        <v>1.4585434652399093E-7</v>
      </c>
      <c r="O44" s="22">
        <f t="shared" ca="1" si="14"/>
        <v>5.690032477460881E-3</v>
      </c>
      <c r="P44" s="44">
        <f t="shared" ca="1" si="15"/>
        <v>2.9977844334509708E-2</v>
      </c>
      <c r="Q44" s="44">
        <f t="shared" ca="1" si="16"/>
        <v>1.9396429745038732</v>
      </c>
      <c r="R44" s="17">
        <f t="shared" ca="1" si="5"/>
        <v>1.207701728590263E-3</v>
      </c>
    </row>
    <row r="45" spans="1:22" x14ac:dyDescent="0.2">
      <c r="A45" s="15"/>
      <c r="B45" s="15"/>
      <c r="C45" s="15"/>
      <c r="D45" s="14">
        <f t="shared" si="6"/>
        <v>0</v>
      </c>
      <c r="E45" s="14">
        <f t="shared" si="6"/>
        <v>0</v>
      </c>
      <c r="F45" s="44">
        <f t="shared" si="7"/>
        <v>0</v>
      </c>
      <c r="G45" s="44">
        <f t="shared" si="7"/>
        <v>0</v>
      </c>
      <c r="H45" s="44">
        <f t="shared" si="8"/>
        <v>0</v>
      </c>
      <c r="I45" s="44">
        <f t="shared" si="9"/>
        <v>0</v>
      </c>
      <c r="J45" s="44">
        <f t="shared" si="10"/>
        <v>0</v>
      </c>
      <c r="K45" s="44">
        <f t="shared" si="11"/>
        <v>0</v>
      </c>
      <c r="L45" s="44">
        <f t="shared" si="12"/>
        <v>0</v>
      </c>
      <c r="M45" s="44">
        <f t="shared" ca="1" si="4"/>
        <v>6.7679342261124783E-4</v>
      </c>
      <c r="N45" s="44">
        <f t="shared" ca="1" si="13"/>
        <v>0</v>
      </c>
      <c r="O45" s="22">
        <f t="shared" ca="1" si="14"/>
        <v>0</v>
      </c>
      <c r="P45" s="44">
        <f t="shared" ca="1" si="15"/>
        <v>0</v>
      </c>
      <c r="Q45" s="44">
        <f t="shared" ca="1" si="16"/>
        <v>0</v>
      </c>
      <c r="R45" s="17">
        <f t="shared" ca="1" si="5"/>
        <v>-6.7679342261124783E-4</v>
      </c>
    </row>
    <row r="46" spans="1:22" x14ac:dyDescent="0.2">
      <c r="A46" s="15"/>
      <c r="B46" s="15"/>
      <c r="C46" s="15"/>
      <c r="D46" s="14">
        <f t="shared" si="6"/>
        <v>0</v>
      </c>
      <c r="E46" s="14">
        <f t="shared" si="6"/>
        <v>0</v>
      </c>
      <c r="F46" s="44">
        <f t="shared" si="7"/>
        <v>0</v>
      </c>
      <c r="G46" s="44">
        <f t="shared" si="7"/>
        <v>0</v>
      </c>
      <c r="H46" s="44">
        <f t="shared" si="8"/>
        <v>0</v>
      </c>
      <c r="I46" s="44">
        <f t="shared" si="9"/>
        <v>0</v>
      </c>
      <c r="J46" s="44">
        <f t="shared" si="10"/>
        <v>0</v>
      </c>
      <c r="K46" s="44">
        <f t="shared" si="11"/>
        <v>0</v>
      </c>
      <c r="L46" s="44">
        <f t="shared" si="12"/>
        <v>0</v>
      </c>
      <c r="M46" s="44">
        <f t="shared" ca="1" si="4"/>
        <v>6.7679342261124783E-4</v>
      </c>
      <c r="N46" s="44">
        <f t="shared" ca="1" si="13"/>
        <v>0</v>
      </c>
      <c r="O46" s="22">
        <f t="shared" ca="1" si="14"/>
        <v>0</v>
      </c>
      <c r="P46" s="44">
        <f t="shared" ca="1" si="15"/>
        <v>0</v>
      </c>
      <c r="Q46" s="44">
        <f t="shared" ca="1" si="16"/>
        <v>0</v>
      </c>
      <c r="R46" s="17">
        <f t="shared" ca="1" si="5"/>
        <v>-6.7679342261124783E-4</v>
      </c>
    </row>
    <row r="47" spans="1:22" x14ac:dyDescent="0.2">
      <c r="A47" s="15"/>
      <c r="B47" s="15"/>
      <c r="C47" s="15"/>
      <c r="D47" s="14">
        <f t="shared" si="6"/>
        <v>0</v>
      </c>
      <c r="E47" s="14">
        <f t="shared" si="6"/>
        <v>0</v>
      </c>
      <c r="F47" s="44">
        <f t="shared" si="7"/>
        <v>0</v>
      </c>
      <c r="G47" s="44">
        <f t="shared" si="7"/>
        <v>0</v>
      </c>
      <c r="H47" s="44">
        <f t="shared" si="8"/>
        <v>0</v>
      </c>
      <c r="I47" s="44">
        <f t="shared" si="9"/>
        <v>0</v>
      </c>
      <c r="J47" s="44">
        <f t="shared" si="10"/>
        <v>0</v>
      </c>
      <c r="K47" s="44">
        <f t="shared" si="11"/>
        <v>0</v>
      </c>
      <c r="L47" s="44">
        <f t="shared" si="12"/>
        <v>0</v>
      </c>
      <c r="M47" s="44">
        <f t="shared" ca="1" si="4"/>
        <v>6.7679342261124783E-4</v>
      </c>
      <c r="N47" s="44">
        <f t="shared" ca="1" si="13"/>
        <v>0</v>
      </c>
      <c r="O47" s="22">
        <f t="shared" ca="1" si="14"/>
        <v>0</v>
      </c>
      <c r="P47" s="44">
        <f t="shared" ca="1" si="15"/>
        <v>0</v>
      </c>
      <c r="Q47" s="44">
        <f t="shared" ca="1" si="16"/>
        <v>0</v>
      </c>
      <c r="R47" s="17">
        <f t="shared" ca="1" si="5"/>
        <v>-6.7679342261124783E-4</v>
      </c>
    </row>
    <row r="48" spans="1:22" x14ac:dyDescent="0.2">
      <c r="A48" s="15"/>
      <c r="B48" s="15"/>
      <c r="C48" s="15"/>
      <c r="D48" s="14">
        <f t="shared" si="6"/>
        <v>0</v>
      </c>
      <c r="E48" s="14">
        <f t="shared" si="6"/>
        <v>0</v>
      </c>
      <c r="F48" s="44">
        <f t="shared" si="7"/>
        <v>0</v>
      </c>
      <c r="G48" s="44">
        <f t="shared" si="7"/>
        <v>0</v>
      </c>
      <c r="H48" s="44">
        <f t="shared" si="8"/>
        <v>0</v>
      </c>
      <c r="I48" s="44">
        <f t="shared" si="9"/>
        <v>0</v>
      </c>
      <c r="J48" s="44">
        <f t="shared" si="10"/>
        <v>0</v>
      </c>
      <c r="K48" s="44">
        <f t="shared" si="11"/>
        <v>0</v>
      </c>
      <c r="L48" s="44">
        <f t="shared" si="12"/>
        <v>0</v>
      </c>
      <c r="M48" s="44">
        <f t="shared" ca="1" si="4"/>
        <v>6.7679342261124783E-4</v>
      </c>
      <c r="N48" s="44">
        <f t="shared" ca="1" si="13"/>
        <v>0</v>
      </c>
      <c r="O48" s="22">
        <f t="shared" ca="1" si="14"/>
        <v>0</v>
      </c>
      <c r="P48" s="44">
        <f t="shared" ca="1" si="15"/>
        <v>0</v>
      </c>
      <c r="Q48" s="44">
        <f t="shared" ca="1" si="16"/>
        <v>0</v>
      </c>
      <c r="R48" s="17">
        <f t="shared" ca="1" si="5"/>
        <v>-6.7679342261124783E-4</v>
      </c>
    </row>
    <row r="49" spans="1:18" x14ac:dyDescent="0.2">
      <c r="A49" s="15"/>
      <c r="B49" s="15"/>
      <c r="C49" s="15"/>
      <c r="D49" s="14">
        <f t="shared" si="6"/>
        <v>0</v>
      </c>
      <c r="E49" s="14">
        <f t="shared" si="6"/>
        <v>0</v>
      </c>
      <c r="F49" s="44">
        <f t="shared" si="7"/>
        <v>0</v>
      </c>
      <c r="G49" s="44">
        <f t="shared" si="7"/>
        <v>0</v>
      </c>
      <c r="H49" s="44">
        <f t="shared" si="8"/>
        <v>0</v>
      </c>
      <c r="I49" s="44">
        <f t="shared" si="9"/>
        <v>0</v>
      </c>
      <c r="J49" s="44">
        <f t="shared" si="10"/>
        <v>0</v>
      </c>
      <c r="K49" s="44">
        <f t="shared" si="11"/>
        <v>0</v>
      </c>
      <c r="L49" s="44">
        <f t="shared" si="12"/>
        <v>0</v>
      </c>
      <c r="M49" s="44">
        <f t="shared" ca="1" si="4"/>
        <v>6.7679342261124783E-4</v>
      </c>
      <c r="N49" s="44">
        <f t="shared" ca="1" si="13"/>
        <v>0</v>
      </c>
      <c r="O49" s="22">
        <f t="shared" ca="1" si="14"/>
        <v>0</v>
      </c>
      <c r="P49" s="44">
        <f t="shared" ca="1" si="15"/>
        <v>0</v>
      </c>
      <c r="Q49" s="44">
        <f t="shared" ca="1" si="16"/>
        <v>0</v>
      </c>
      <c r="R49" s="17">
        <f t="shared" ca="1" si="5"/>
        <v>-6.7679342261124783E-4</v>
      </c>
    </row>
    <row r="50" spans="1:18" x14ac:dyDescent="0.2">
      <c r="A50" s="15"/>
      <c r="B50" s="15"/>
      <c r="C50" s="15"/>
      <c r="D50" s="14">
        <f t="shared" si="6"/>
        <v>0</v>
      </c>
      <c r="E50" s="14">
        <f t="shared" si="6"/>
        <v>0</v>
      </c>
      <c r="F50" s="44">
        <f t="shared" si="7"/>
        <v>0</v>
      </c>
      <c r="G50" s="44">
        <f t="shared" si="7"/>
        <v>0</v>
      </c>
      <c r="H50" s="44">
        <f t="shared" si="8"/>
        <v>0</v>
      </c>
      <c r="I50" s="44">
        <f t="shared" si="9"/>
        <v>0</v>
      </c>
      <c r="J50" s="44">
        <f t="shared" si="10"/>
        <v>0</v>
      </c>
      <c r="K50" s="44">
        <f t="shared" si="11"/>
        <v>0</v>
      </c>
      <c r="L50" s="44">
        <f t="shared" si="12"/>
        <v>0</v>
      </c>
      <c r="M50" s="44">
        <f t="shared" ca="1" si="4"/>
        <v>6.7679342261124783E-4</v>
      </c>
      <c r="N50" s="44">
        <f t="shared" ca="1" si="13"/>
        <v>0</v>
      </c>
      <c r="O50" s="22">
        <f t="shared" ca="1" si="14"/>
        <v>0</v>
      </c>
      <c r="P50" s="44">
        <f t="shared" ca="1" si="15"/>
        <v>0</v>
      </c>
      <c r="Q50" s="44">
        <f t="shared" ca="1" si="16"/>
        <v>0</v>
      </c>
      <c r="R50" s="17">
        <f t="shared" ca="1" si="5"/>
        <v>-6.7679342261124783E-4</v>
      </c>
    </row>
    <row r="51" spans="1:18" x14ac:dyDescent="0.2">
      <c r="A51" s="15"/>
      <c r="B51" s="15"/>
      <c r="C51" s="15"/>
      <c r="D51" s="14">
        <f t="shared" si="6"/>
        <v>0</v>
      </c>
      <c r="E51" s="14">
        <f t="shared" si="6"/>
        <v>0</v>
      </c>
      <c r="F51" s="44">
        <f t="shared" si="7"/>
        <v>0</v>
      </c>
      <c r="G51" s="44">
        <f t="shared" si="7"/>
        <v>0</v>
      </c>
      <c r="H51" s="44">
        <f t="shared" si="8"/>
        <v>0</v>
      </c>
      <c r="I51" s="44">
        <f t="shared" si="9"/>
        <v>0</v>
      </c>
      <c r="J51" s="44">
        <f t="shared" si="10"/>
        <v>0</v>
      </c>
      <c r="K51" s="44">
        <f t="shared" si="11"/>
        <v>0</v>
      </c>
      <c r="L51" s="44">
        <f t="shared" si="12"/>
        <v>0</v>
      </c>
      <c r="M51" s="44">
        <f t="shared" ca="1" si="4"/>
        <v>6.7679342261124783E-4</v>
      </c>
      <c r="N51" s="44">
        <f t="shared" ca="1" si="13"/>
        <v>0</v>
      </c>
      <c r="O51" s="22">
        <f t="shared" ca="1" si="14"/>
        <v>0</v>
      </c>
      <c r="P51" s="44">
        <f t="shared" ca="1" si="15"/>
        <v>0</v>
      </c>
      <c r="Q51" s="44">
        <f t="shared" ca="1" si="16"/>
        <v>0</v>
      </c>
      <c r="R51" s="17">
        <f t="shared" ca="1" si="5"/>
        <v>-6.7679342261124783E-4</v>
      </c>
    </row>
    <row r="52" spans="1:18" x14ac:dyDescent="0.2">
      <c r="A52" s="15"/>
      <c r="B52" s="15"/>
      <c r="C52" s="15"/>
      <c r="D52" s="14">
        <f t="shared" si="6"/>
        <v>0</v>
      </c>
      <c r="E52" s="14">
        <f t="shared" si="6"/>
        <v>0</v>
      </c>
      <c r="F52" s="44">
        <f t="shared" si="7"/>
        <v>0</v>
      </c>
      <c r="G52" s="44">
        <f t="shared" si="7"/>
        <v>0</v>
      </c>
      <c r="H52" s="44">
        <f t="shared" si="8"/>
        <v>0</v>
      </c>
      <c r="I52" s="44">
        <f t="shared" si="9"/>
        <v>0</v>
      </c>
      <c r="J52" s="44">
        <f t="shared" si="10"/>
        <v>0</v>
      </c>
      <c r="K52" s="44">
        <f t="shared" si="11"/>
        <v>0</v>
      </c>
      <c r="L52" s="44">
        <f t="shared" si="12"/>
        <v>0</v>
      </c>
      <c r="M52" s="44">
        <f t="shared" ca="1" si="4"/>
        <v>6.7679342261124783E-4</v>
      </c>
      <c r="N52" s="44">
        <f t="shared" ca="1" si="13"/>
        <v>0</v>
      </c>
      <c r="O52" s="22">
        <f t="shared" ca="1" si="14"/>
        <v>0</v>
      </c>
      <c r="P52" s="44">
        <f t="shared" ca="1" si="15"/>
        <v>0</v>
      </c>
      <c r="Q52" s="44">
        <f t="shared" ca="1" si="16"/>
        <v>0</v>
      </c>
      <c r="R52" s="17">
        <f t="shared" ca="1" si="5"/>
        <v>-6.7679342261124783E-4</v>
      </c>
    </row>
    <row r="53" spans="1:18" x14ac:dyDescent="0.2">
      <c r="A53" s="15"/>
      <c r="B53" s="15"/>
      <c r="C53" s="15"/>
      <c r="D53" s="14">
        <f t="shared" si="6"/>
        <v>0</v>
      </c>
      <c r="E53" s="14">
        <f t="shared" si="6"/>
        <v>0</v>
      </c>
      <c r="F53" s="44">
        <f t="shared" si="7"/>
        <v>0</v>
      </c>
      <c r="G53" s="44">
        <f t="shared" si="7"/>
        <v>0</v>
      </c>
      <c r="H53" s="44">
        <f t="shared" si="8"/>
        <v>0</v>
      </c>
      <c r="I53" s="44">
        <f t="shared" si="9"/>
        <v>0</v>
      </c>
      <c r="J53" s="44">
        <f t="shared" si="10"/>
        <v>0</v>
      </c>
      <c r="K53" s="44">
        <f t="shared" si="11"/>
        <v>0</v>
      </c>
      <c r="L53" s="44">
        <f t="shared" si="12"/>
        <v>0</v>
      </c>
      <c r="M53" s="44">
        <f t="shared" ca="1" si="4"/>
        <v>6.7679342261124783E-4</v>
      </c>
      <c r="N53" s="44">
        <f t="shared" ca="1" si="13"/>
        <v>0</v>
      </c>
      <c r="O53" s="22">
        <f t="shared" ca="1" si="14"/>
        <v>0</v>
      </c>
      <c r="P53" s="44">
        <f t="shared" ca="1" si="15"/>
        <v>0</v>
      </c>
      <c r="Q53" s="44">
        <f t="shared" ca="1" si="16"/>
        <v>0</v>
      </c>
      <c r="R53" s="17">
        <f t="shared" ca="1" si="5"/>
        <v>-6.7679342261124783E-4</v>
      </c>
    </row>
    <row r="54" spans="1:18" x14ac:dyDescent="0.2">
      <c r="A54" s="15"/>
      <c r="B54" s="15"/>
      <c r="C54" s="15"/>
      <c r="D54" s="14">
        <f t="shared" si="6"/>
        <v>0</v>
      </c>
      <c r="E54" s="14">
        <f t="shared" si="6"/>
        <v>0</v>
      </c>
      <c r="F54" s="44">
        <f t="shared" si="7"/>
        <v>0</v>
      </c>
      <c r="G54" s="44">
        <f t="shared" si="7"/>
        <v>0</v>
      </c>
      <c r="H54" s="44">
        <f t="shared" si="8"/>
        <v>0</v>
      </c>
      <c r="I54" s="44">
        <f t="shared" si="9"/>
        <v>0</v>
      </c>
      <c r="J54" s="44">
        <f t="shared" si="10"/>
        <v>0</v>
      </c>
      <c r="K54" s="44">
        <f t="shared" si="11"/>
        <v>0</v>
      </c>
      <c r="L54" s="44">
        <f t="shared" si="12"/>
        <v>0</v>
      </c>
      <c r="M54" s="44">
        <f t="shared" ca="1" si="4"/>
        <v>6.7679342261124783E-4</v>
      </c>
      <c r="N54" s="44">
        <f t="shared" ca="1" si="13"/>
        <v>0</v>
      </c>
      <c r="O54" s="22">
        <f t="shared" ca="1" si="14"/>
        <v>0</v>
      </c>
      <c r="P54" s="44">
        <f t="shared" ca="1" si="15"/>
        <v>0</v>
      </c>
      <c r="Q54" s="44">
        <f t="shared" ca="1" si="16"/>
        <v>0</v>
      </c>
      <c r="R54" s="17">
        <f t="shared" ca="1" si="5"/>
        <v>-6.7679342261124783E-4</v>
      </c>
    </row>
    <row r="55" spans="1:18" x14ac:dyDescent="0.2">
      <c r="A55" s="15"/>
      <c r="B55" s="15"/>
      <c r="C55" s="15"/>
      <c r="D55" s="14">
        <f t="shared" si="6"/>
        <v>0</v>
      </c>
      <c r="E55" s="14">
        <f t="shared" si="6"/>
        <v>0</v>
      </c>
      <c r="F55" s="44">
        <f t="shared" si="7"/>
        <v>0</v>
      </c>
      <c r="G55" s="44">
        <f t="shared" si="7"/>
        <v>0</v>
      </c>
      <c r="H55" s="44">
        <f t="shared" si="8"/>
        <v>0</v>
      </c>
      <c r="I55" s="44">
        <f t="shared" si="9"/>
        <v>0</v>
      </c>
      <c r="J55" s="44">
        <f t="shared" si="10"/>
        <v>0</v>
      </c>
      <c r="K55" s="44">
        <f t="shared" si="11"/>
        <v>0</v>
      </c>
      <c r="L55" s="44">
        <f t="shared" si="12"/>
        <v>0</v>
      </c>
      <c r="M55" s="44">
        <f t="shared" ca="1" si="4"/>
        <v>6.7679342261124783E-4</v>
      </c>
      <c r="N55" s="44">
        <f t="shared" ca="1" si="13"/>
        <v>0</v>
      </c>
      <c r="O55" s="22">
        <f t="shared" ca="1" si="14"/>
        <v>0</v>
      </c>
      <c r="P55" s="44">
        <f t="shared" ca="1" si="15"/>
        <v>0</v>
      </c>
      <c r="Q55" s="44">
        <f t="shared" ca="1" si="16"/>
        <v>0</v>
      </c>
      <c r="R55" s="17">
        <f t="shared" ca="1" si="5"/>
        <v>-6.7679342261124783E-4</v>
      </c>
    </row>
    <row r="56" spans="1:18" x14ac:dyDescent="0.2">
      <c r="A56" s="15"/>
      <c r="B56" s="15"/>
      <c r="C56" s="15"/>
      <c r="D56" s="14">
        <f t="shared" si="6"/>
        <v>0</v>
      </c>
      <c r="E56" s="14">
        <f t="shared" si="6"/>
        <v>0</v>
      </c>
      <c r="F56" s="44">
        <f t="shared" si="7"/>
        <v>0</v>
      </c>
      <c r="G56" s="44">
        <f t="shared" si="7"/>
        <v>0</v>
      </c>
      <c r="H56" s="44">
        <f t="shared" si="8"/>
        <v>0</v>
      </c>
      <c r="I56" s="44">
        <f t="shared" si="9"/>
        <v>0</v>
      </c>
      <c r="J56" s="44">
        <f t="shared" si="10"/>
        <v>0</v>
      </c>
      <c r="K56" s="44">
        <f t="shared" si="11"/>
        <v>0</v>
      </c>
      <c r="L56" s="44">
        <f t="shared" si="12"/>
        <v>0</v>
      </c>
      <c r="M56" s="44">
        <f t="shared" ca="1" si="4"/>
        <v>6.7679342261124783E-4</v>
      </c>
      <c r="N56" s="44">
        <f t="shared" ca="1" si="13"/>
        <v>0</v>
      </c>
      <c r="O56" s="22">
        <f t="shared" ca="1" si="14"/>
        <v>0</v>
      </c>
      <c r="P56" s="44">
        <f t="shared" ca="1" si="15"/>
        <v>0</v>
      </c>
      <c r="Q56" s="44">
        <f t="shared" ca="1" si="16"/>
        <v>0</v>
      </c>
      <c r="R56" s="17">
        <f t="shared" ca="1" si="5"/>
        <v>-6.7679342261124783E-4</v>
      </c>
    </row>
    <row r="57" spans="1:18" x14ac:dyDescent="0.2">
      <c r="A57" s="15"/>
      <c r="B57" s="15"/>
      <c r="C57" s="15"/>
      <c r="D57" s="14">
        <f t="shared" si="6"/>
        <v>0</v>
      </c>
      <c r="E57" s="14">
        <f t="shared" si="6"/>
        <v>0</v>
      </c>
      <c r="F57" s="44">
        <f t="shared" si="7"/>
        <v>0</v>
      </c>
      <c r="G57" s="44">
        <f t="shared" si="7"/>
        <v>0</v>
      </c>
      <c r="H57" s="44">
        <f t="shared" si="8"/>
        <v>0</v>
      </c>
      <c r="I57" s="44">
        <f t="shared" si="9"/>
        <v>0</v>
      </c>
      <c r="J57" s="44">
        <f t="shared" si="10"/>
        <v>0</v>
      </c>
      <c r="K57" s="44">
        <f t="shared" si="11"/>
        <v>0</v>
      </c>
      <c r="L57" s="44">
        <f t="shared" si="12"/>
        <v>0</v>
      </c>
      <c r="M57" s="44">
        <f t="shared" ca="1" si="4"/>
        <v>6.7679342261124783E-4</v>
      </c>
      <c r="N57" s="44">
        <f t="shared" ca="1" si="13"/>
        <v>0</v>
      </c>
      <c r="O57" s="22">
        <f t="shared" ca="1" si="14"/>
        <v>0</v>
      </c>
      <c r="P57" s="44">
        <f t="shared" ca="1" si="15"/>
        <v>0</v>
      </c>
      <c r="Q57" s="44">
        <f t="shared" ca="1" si="16"/>
        <v>0</v>
      </c>
      <c r="R57" s="17">
        <f t="shared" ca="1" si="5"/>
        <v>-6.7679342261124783E-4</v>
      </c>
    </row>
    <row r="58" spans="1:18" x14ac:dyDescent="0.2">
      <c r="A58" s="15"/>
      <c r="B58" s="15"/>
      <c r="C58" s="15"/>
      <c r="D58" s="14">
        <f t="shared" si="6"/>
        <v>0</v>
      </c>
      <c r="E58" s="14">
        <f t="shared" si="6"/>
        <v>0</v>
      </c>
      <c r="F58" s="44">
        <f t="shared" si="7"/>
        <v>0</v>
      </c>
      <c r="G58" s="44">
        <f t="shared" si="7"/>
        <v>0</v>
      </c>
      <c r="H58" s="44">
        <f t="shared" si="8"/>
        <v>0</v>
      </c>
      <c r="I58" s="44">
        <f t="shared" si="9"/>
        <v>0</v>
      </c>
      <c r="J58" s="44">
        <f t="shared" si="10"/>
        <v>0</v>
      </c>
      <c r="K58" s="44">
        <f t="shared" si="11"/>
        <v>0</v>
      </c>
      <c r="L58" s="44">
        <f t="shared" si="12"/>
        <v>0</v>
      </c>
      <c r="M58" s="44">
        <f t="shared" ca="1" si="4"/>
        <v>6.7679342261124783E-4</v>
      </c>
      <c r="N58" s="44">
        <f t="shared" ca="1" si="13"/>
        <v>0</v>
      </c>
      <c r="O58" s="22">
        <f t="shared" ca="1" si="14"/>
        <v>0</v>
      </c>
      <c r="P58" s="44">
        <f t="shared" ca="1" si="15"/>
        <v>0</v>
      </c>
      <c r="Q58" s="44">
        <f t="shared" ca="1" si="16"/>
        <v>0</v>
      </c>
      <c r="R58" s="17">
        <f t="shared" ca="1" si="5"/>
        <v>-6.7679342261124783E-4</v>
      </c>
    </row>
    <row r="59" spans="1:18" x14ac:dyDescent="0.2">
      <c r="A59" s="15"/>
      <c r="B59" s="15"/>
      <c r="C59" s="15"/>
      <c r="D59" s="14">
        <f t="shared" si="6"/>
        <v>0</v>
      </c>
      <c r="E59" s="14">
        <f t="shared" si="6"/>
        <v>0</v>
      </c>
      <c r="F59" s="44">
        <f t="shared" si="7"/>
        <v>0</v>
      </c>
      <c r="G59" s="44">
        <f t="shared" si="7"/>
        <v>0</v>
      </c>
      <c r="H59" s="44">
        <f t="shared" si="8"/>
        <v>0</v>
      </c>
      <c r="I59" s="44">
        <f t="shared" si="9"/>
        <v>0</v>
      </c>
      <c r="J59" s="44">
        <f t="shared" si="10"/>
        <v>0</v>
      </c>
      <c r="K59" s="44">
        <f t="shared" si="11"/>
        <v>0</v>
      </c>
      <c r="L59" s="44">
        <f t="shared" si="12"/>
        <v>0</v>
      </c>
      <c r="M59" s="44">
        <f t="shared" ca="1" si="4"/>
        <v>6.7679342261124783E-4</v>
      </c>
      <c r="N59" s="44">
        <f t="shared" ca="1" si="13"/>
        <v>0</v>
      </c>
      <c r="O59" s="22">
        <f t="shared" ca="1" si="14"/>
        <v>0</v>
      </c>
      <c r="P59" s="44">
        <f t="shared" ca="1" si="15"/>
        <v>0</v>
      </c>
      <c r="Q59" s="44">
        <f t="shared" ca="1" si="16"/>
        <v>0</v>
      </c>
      <c r="R59" s="17">
        <f t="shared" ca="1" si="5"/>
        <v>-6.7679342261124783E-4</v>
      </c>
    </row>
    <row r="60" spans="1:18" x14ac:dyDescent="0.2">
      <c r="A60" s="15"/>
      <c r="B60" s="15"/>
      <c r="C60" s="15"/>
      <c r="D60" s="14">
        <f t="shared" si="6"/>
        <v>0</v>
      </c>
      <c r="E60" s="14">
        <f t="shared" si="6"/>
        <v>0</v>
      </c>
      <c r="F60" s="44">
        <f t="shared" si="7"/>
        <v>0</v>
      </c>
      <c r="G60" s="44">
        <f t="shared" si="7"/>
        <v>0</v>
      </c>
      <c r="H60" s="44">
        <f t="shared" si="8"/>
        <v>0</v>
      </c>
      <c r="I60" s="44">
        <f t="shared" si="9"/>
        <v>0</v>
      </c>
      <c r="J60" s="44">
        <f t="shared" si="10"/>
        <v>0</v>
      </c>
      <c r="K60" s="44">
        <f t="shared" si="11"/>
        <v>0</v>
      </c>
      <c r="L60" s="44">
        <f t="shared" si="12"/>
        <v>0</v>
      </c>
      <c r="M60" s="44">
        <f t="shared" ca="1" si="4"/>
        <v>6.7679342261124783E-4</v>
      </c>
      <c r="N60" s="44">
        <f t="shared" ca="1" si="13"/>
        <v>0</v>
      </c>
      <c r="O60" s="22">
        <f t="shared" ca="1" si="14"/>
        <v>0</v>
      </c>
      <c r="P60" s="44">
        <f t="shared" ca="1" si="15"/>
        <v>0</v>
      </c>
      <c r="Q60" s="44">
        <f t="shared" ca="1" si="16"/>
        <v>0</v>
      </c>
      <c r="R60" s="17">
        <f t="shared" ca="1" si="5"/>
        <v>-6.7679342261124783E-4</v>
      </c>
    </row>
    <row r="61" spans="1:18" x14ac:dyDescent="0.2">
      <c r="A61" s="15"/>
      <c r="B61" s="15"/>
      <c r="C61" s="15"/>
      <c r="D61" s="14">
        <f t="shared" si="6"/>
        <v>0</v>
      </c>
      <c r="E61" s="14">
        <f t="shared" si="6"/>
        <v>0</v>
      </c>
      <c r="F61" s="44">
        <f t="shared" si="7"/>
        <v>0</v>
      </c>
      <c r="G61" s="44">
        <f t="shared" si="7"/>
        <v>0</v>
      </c>
      <c r="H61" s="44">
        <f t="shared" si="8"/>
        <v>0</v>
      </c>
      <c r="I61" s="44">
        <f t="shared" si="9"/>
        <v>0</v>
      </c>
      <c r="J61" s="44">
        <f t="shared" si="10"/>
        <v>0</v>
      </c>
      <c r="K61" s="44">
        <f t="shared" si="11"/>
        <v>0</v>
      </c>
      <c r="L61" s="44">
        <f t="shared" si="12"/>
        <v>0</v>
      </c>
      <c r="M61" s="44">
        <f t="shared" ca="1" si="4"/>
        <v>6.7679342261124783E-4</v>
      </c>
      <c r="N61" s="44">
        <f t="shared" ca="1" si="13"/>
        <v>0</v>
      </c>
      <c r="O61" s="22">
        <f t="shared" ca="1" si="14"/>
        <v>0</v>
      </c>
      <c r="P61" s="44">
        <f t="shared" ca="1" si="15"/>
        <v>0</v>
      </c>
      <c r="Q61" s="44">
        <f t="shared" ca="1" si="16"/>
        <v>0</v>
      </c>
      <c r="R61" s="17">
        <f t="shared" ca="1" si="5"/>
        <v>-6.7679342261124783E-4</v>
      </c>
    </row>
    <row r="62" spans="1:18" x14ac:dyDescent="0.2">
      <c r="A62" s="15"/>
      <c r="B62" s="15"/>
      <c r="C62" s="15"/>
      <c r="D62" s="14">
        <f t="shared" si="6"/>
        <v>0</v>
      </c>
      <c r="E62" s="14">
        <f t="shared" si="6"/>
        <v>0</v>
      </c>
      <c r="F62" s="44">
        <f t="shared" si="7"/>
        <v>0</v>
      </c>
      <c r="G62" s="44">
        <f t="shared" si="7"/>
        <v>0</v>
      </c>
      <c r="H62" s="44">
        <f t="shared" si="8"/>
        <v>0</v>
      </c>
      <c r="I62" s="44">
        <f t="shared" si="9"/>
        <v>0</v>
      </c>
      <c r="J62" s="44">
        <f t="shared" si="10"/>
        <v>0</v>
      </c>
      <c r="K62" s="44">
        <f t="shared" si="11"/>
        <v>0</v>
      </c>
      <c r="L62" s="44">
        <f t="shared" si="12"/>
        <v>0</v>
      </c>
      <c r="M62" s="44">
        <f t="shared" ca="1" si="4"/>
        <v>6.7679342261124783E-4</v>
      </c>
      <c r="N62" s="44">
        <f t="shared" ca="1" si="13"/>
        <v>0</v>
      </c>
      <c r="O62" s="22">
        <f t="shared" ca="1" si="14"/>
        <v>0</v>
      </c>
      <c r="P62" s="44">
        <f t="shared" ca="1" si="15"/>
        <v>0</v>
      </c>
      <c r="Q62" s="44">
        <f t="shared" ca="1" si="16"/>
        <v>0</v>
      </c>
      <c r="R62" s="17">
        <f t="shared" ca="1" si="5"/>
        <v>-6.7679342261124783E-4</v>
      </c>
    </row>
    <row r="63" spans="1:18" x14ac:dyDescent="0.2">
      <c r="A63" s="15"/>
      <c r="B63" s="15"/>
      <c r="C63" s="15"/>
      <c r="D63" s="14">
        <f t="shared" si="6"/>
        <v>0</v>
      </c>
      <c r="E63" s="14">
        <f t="shared" si="6"/>
        <v>0</v>
      </c>
      <c r="F63" s="44">
        <f t="shared" si="7"/>
        <v>0</v>
      </c>
      <c r="G63" s="44">
        <f t="shared" si="7"/>
        <v>0</v>
      </c>
      <c r="H63" s="44">
        <f t="shared" si="8"/>
        <v>0</v>
      </c>
      <c r="I63" s="44">
        <f t="shared" si="9"/>
        <v>0</v>
      </c>
      <c r="J63" s="44">
        <f t="shared" si="10"/>
        <v>0</v>
      </c>
      <c r="K63" s="44">
        <f t="shared" si="11"/>
        <v>0</v>
      </c>
      <c r="L63" s="44">
        <f t="shared" si="12"/>
        <v>0</v>
      </c>
      <c r="M63" s="44">
        <f t="shared" ca="1" si="4"/>
        <v>6.7679342261124783E-4</v>
      </c>
      <c r="N63" s="44">
        <f t="shared" ca="1" si="13"/>
        <v>0</v>
      </c>
      <c r="O63" s="22">
        <f t="shared" ca="1" si="14"/>
        <v>0</v>
      </c>
      <c r="P63" s="44">
        <f t="shared" ca="1" si="15"/>
        <v>0</v>
      </c>
      <c r="Q63" s="44">
        <f t="shared" ca="1" si="16"/>
        <v>0</v>
      </c>
      <c r="R63" s="17">
        <f t="shared" ca="1" si="5"/>
        <v>-6.7679342261124783E-4</v>
      </c>
    </row>
    <row r="64" spans="1:18" x14ac:dyDescent="0.2">
      <c r="A64" s="15"/>
      <c r="B64" s="15"/>
      <c r="C64" s="15"/>
      <c r="D64" s="14">
        <f t="shared" si="6"/>
        <v>0</v>
      </c>
      <c r="E64" s="14">
        <f t="shared" si="6"/>
        <v>0</v>
      </c>
      <c r="F64" s="44">
        <f t="shared" si="7"/>
        <v>0</v>
      </c>
      <c r="G64" s="44">
        <f t="shared" si="7"/>
        <v>0</v>
      </c>
      <c r="H64" s="44">
        <f t="shared" si="8"/>
        <v>0</v>
      </c>
      <c r="I64" s="44">
        <f t="shared" si="9"/>
        <v>0</v>
      </c>
      <c r="J64" s="44">
        <f t="shared" si="10"/>
        <v>0</v>
      </c>
      <c r="K64" s="44">
        <f t="shared" si="11"/>
        <v>0</v>
      </c>
      <c r="L64" s="44">
        <f t="shared" si="12"/>
        <v>0</v>
      </c>
      <c r="M64" s="44">
        <f t="shared" ca="1" si="4"/>
        <v>6.7679342261124783E-4</v>
      </c>
      <c r="N64" s="44">
        <f t="shared" ca="1" si="13"/>
        <v>0</v>
      </c>
      <c r="O64" s="22">
        <f t="shared" ca="1" si="14"/>
        <v>0</v>
      </c>
      <c r="P64" s="44">
        <f t="shared" ca="1" si="15"/>
        <v>0</v>
      </c>
      <c r="Q64" s="44">
        <f t="shared" ca="1" si="16"/>
        <v>0</v>
      </c>
      <c r="R64" s="17">
        <f t="shared" ca="1" si="5"/>
        <v>-6.7679342261124783E-4</v>
      </c>
    </row>
    <row r="65" spans="1:18" x14ac:dyDescent="0.2">
      <c r="A65" s="15"/>
      <c r="B65" s="15"/>
      <c r="C65" s="15"/>
      <c r="D65" s="14">
        <f t="shared" si="6"/>
        <v>0</v>
      </c>
      <c r="E65" s="14">
        <f t="shared" si="6"/>
        <v>0</v>
      </c>
      <c r="F65" s="44">
        <f t="shared" si="7"/>
        <v>0</v>
      </c>
      <c r="G65" s="44">
        <f t="shared" si="7"/>
        <v>0</v>
      </c>
      <c r="H65" s="44">
        <f t="shared" si="8"/>
        <v>0</v>
      </c>
      <c r="I65" s="44">
        <f t="shared" si="9"/>
        <v>0</v>
      </c>
      <c r="J65" s="44">
        <f t="shared" si="10"/>
        <v>0</v>
      </c>
      <c r="K65" s="44">
        <f t="shared" si="11"/>
        <v>0</v>
      </c>
      <c r="L65" s="44">
        <f t="shared" si="12"/>
        <v>0</v>
      </c>
      <c r="M65" s="44">
        <f t="shared" ca="1" si="4"/>
        <v>6.7679342261124783E-4</v>
      </c>
      <c r="N65" s="44">
        <f t="shared" ca="1" si="13"/>
        <v>0</v>
      </c>
      <c r="O65" s="22">
        <f t="shared" ca="1" si="14"/>
        <v>0</v>
      </c>
      <c r="P65" s="44">
        <f t="shared" ca="1" si="15"/>
        <v>0</v>
      </c>
      <c r="Q65" s="44">
        <f t="shared" ca="1" si="16"/>
        <v>0</v>
      </c>
      <c r="R65" s="17">
        <f t="shared" ca="1" si="5"/>
        <v>-6.7679342261124783E-4</v>
      </c>
    </row>
    <row r="66" spans="1:18" x14ac:dyDescent="0.2">
      <c r="A66" s="15"/>
      <c r="B66" s="15"/>
      <c r="C66" s="15"/>
      <c r="D66" s="14">
        <f t="shared" si="6"/>
        <v>0</v>
      </c>
      <c r="E66" s="14">
        <f t="shared" si="6"/>
        <v>0</v>
      </c>
      <c r="F66" s="44">
        <f t="shared" si="7"/>
        <v>0</v>
      </c>
      <c r="G66" s="44">
        <f t="shared" si="7"/>
        <v>0</v>
      </c>
      <c r="H66" s="44">
        <f t="shared" si="8"/>
        <v>0</v>
      </c>
      <c r="I66" s="44">
        <f t="shared" si="9"/>
        <v>0</v>
      </c>
      <c r="J66" s="44">
        <f t="shared" si="10"/>
        <v>0</v>
      </c>
      <c r="K66" s="44">
        <f t="shared" si="11"/>
        <v>0</v>
      </c>
      <c r="L66" s="44">
        <f t="shared" si="12"/>
        <v>0</v>
      </c>
      <c r="M66" s="44">
        <f t="shared" ca="1" si="4"/>
        <v>6.7679342261124783E-4</v>
      </c>
      <c r="N66" s="44">
        <f t="shared" ca="1" si="13"/>
        <v>0</v>
      </c>
      <c r="O66" s="22">
        <f t="shared" ca="1" si="14"/>
        <v>0</v>
      </c>
      <c r="P66" s="44">
        <f t="shared" ca="1" si="15"/>
        <v>0</v>
      </c>
      <c r="Q66" s="44">
        <f t="shared" ca="1" si="16"/>
        <v>0</v>
      </c>
      <c r="R66" s="17">
        <f t="shared" ca="1" si="5"/>
        <v>-6.7679342261124783E-4</v>
      </c>
    </row>
    <row r="67" spans="1:18" x14ac:dyDescent="0.2">
      <c r="A67" s="15"/>
      <c r="B67" s="15"/>
      <c r="C67" s="15"/>
      <c r="D67" s="14">
        <f t="shared" si="6"/>
        <v>0</v>
      </c>
      <c r="E67" s="14">
        <f t="shared" si="6"/>
        <v>0</v>
      </c>
      <c r="F67" s="44">
        <f t="shared" si="7"/>
        <v>0</v>
      </c>
      <c r="G67" s="44">
        <f t="shared" si="7"/>
        <v>0</v>
      </c>
      <c r="H67" s="44">
        <f t="shared" si="8"/>
        <v>0</v>
      </c>
      <c r="I67" s="44">
        <f t="shared" si="9"/>
        <v>0</v>
      </c>
      <c r="J67" s="44">
        <f t="shared" si="10"/>
        <v>0</v>
      </c>
      <c r="K67" s="44">
        <f t="shared" si="11"/>
        <v>0</v>
      </c>
      <c r="L67" s="44">
        <f t="shared" si="12"/>
        <v>0</v>
      </c>
      <c r="M67" s="44">
        <f t="shared" ca="1" si="4"/>
        <v>6.7679342261124783E-4</v>
      </c>
      <c r="N67" s="44">
        <f t="shared" ca="1" si="13"/>
        <v>0</v>
      </c>
      <c r="O67" s="22">
        <f t="shared" ca="1" si="14"/>
        <v>0</v>
      </c>
      <c r="P67" s="44">
        <f t="shared" ca="1" si="15"/>
        <v>0</v>
      </c>
      <c r="Q67" s="44">
        <f t="shared" ca="1" si="16"/>
        <v>0</v>
      </c>
      <c r="R67" s="17">
        <f t="shared" ca="1" si="5"/>
        <v>-6.7679342261124783E-4</v>
      </c>
    </row>
    <row r="68" spans="1:18" x14ac:dyDescent="0.2">
      <c r="A68" s="15"/>
      <c r="B68" s="15"/>
      <c r="C68" s="15"/>
      <c r="D68" s="14">
        <f t="shared" si="6"/>
        <v>0</v>
      </c>
      <c r="E68" s="14">
        <f t="shared" si="6"/>
        <v>0</v>
      </c>
      <c r="F68" s="44">
        <f t="shared" si="7"/>
        <v>0</v>
      </c>
      <c r="G68" s="44">
        <f t="shared" si="7"/>
        <v>0</v>
      </c>
      <c r="H68" s="44">
        <f t="shared" si="8"/>
        <v>0</v>
      </c>
      <c r="I68" s="44">
        <f t="shared" si="9"/>
        <v>0</v>
      </c>
      <c r="J68" s="44">
        <f t="shared" si="10"/>
        <v>0</v>
      </c>
      <c r="K68" s="44">
        <f t="shared" si="11"/>
        <v>0</v>
      </c>
      <c r="L68" s="44">
        <f t="shared" si="12"/>
        <v>0</v>
      </c>
      <c r="M68" s="44">
        <f t="shared" ca="1" si="4"/>
        <v>6.7679342261124783E-4</v>
      </c>
      <c r="N68" s="44">
        <f t="shared" ca="1" si="13"/>
        <v>0</v>
      </c>
      <c r="O68" s="22">
        <f t="shared" ca="1" si="14"/>
        <v>0</v>
      </c>
      <c r="P68" s="44">
        <f t="shared" ca="1" si="15"/>
        <v>0</v>
      </c>
      <c r="Q68" s="44">
        <f t="shared" ca="1" si="16"/>
        <v>0</v>
      </c>
      <c r="R68" s="17">
        <f t="shared" ca="1" si="5"/>
        <v>-6.7679342261124783E-4</v>
      </c>
    </row>
    <row r="69" spans="1:18" x14ac:dyDescent="0.2">
      <c r="A69" s="15"/>
      <c r="B69" s="15"/>
      <c r="C69" s="15"/>
      <c r="D69" s="14">
        <f t="shared" si="6"/>
        <v>0</v>
      </c>
      <c r="E69" s="14">
        <f t="shared" si="6"/>
        <v>0</v>
      </c>
      <c r="F69" s="44">
        <f t="shared" si="7"/>
        <v>0</v>
      </c>
      <c r="G69" s="44">
        <f t="shared" si="7"/>
        <v>0</v>
      </c>
      <c r="H69" s="44">
        <f t="shared" si="8"/>
        <v>0</v>
      </c>
      <c r="I69" s="44">
        <f t="shared" si="9"/>
        <v>0</v>
      </c>
      <c r="J69" s="44">
        <f t="shared" si="10"/>
        <v>0</v>
      </c>
      <c r="K69" s="44">
        <f t="shared" si="11"/>
        <v>0</v>
      </c>
      <c r="L69" s="44">
        <f t="shared" si="12"/>
        <v>0</v>
      </c>
      <c r="M69" s="44">
        <f t="shared" ca="1" si="4"/>
        <v>6.7679342261124783E-4</v>
      </c>
      <c r="N69" s="44">
        <f t="shared" ca="1" si="13"/>
        <v>0</v>
      </c>
      <c r="O69" s="22">
        <f t="shared" ca="1" si="14"/>
        <v>0</v>
      </c>
      <c r="P69" s="44">
        <f t="shared" ca="1" si="15"/>
        <v>0</v>
      </c>
      <c r="Q69" s="44">
        <f t="shared" ca="1" si="16"/>
        <v>0</v>
      </c>
      <c r="R69" s="17">
        <f t="shared" ca="1" si="5"/>
        <v>-6.7679342261124783E-4</v>
      </c>
    </row>
    <row r="70" spans="1:18" x14ac:dyDescent="0.2">
      <c r="A70" s="15"/>
      <c r="B70" s="15"/>
      <c r="C70" s="15"/>
      <c r="D70" s="14">
        <f t="shared" si="6"/>
        <v>0</v>
      </c>
      <c r="E70" s="14">
        <f t="shared" si="6"/>
        <v>0</v>
      </c>
      <c r="F70" s="44">
        <f t="shared" si="7"/>
        <v>0</v>
      </c>
      <c r="G70" s="44">
        <f t="shared" si="7"/>
        <v>0</v>
      </c>
      <c r="H70" s="44">
        <f t="shared" si="8"/>
        <v>0</v>
      </c>
      <c r="I70" s="44">
        <f t="shared" si="9"/>
        <v>0</v>
      </c>
      <c r="J70" s="44">
        <f t="shared" si="10"/>
        <v>0</v>
      </c>
      <c r="K70" s="44">
        <f t="shared" si="11"/>
        <v>0</v>
      </c>
      <c r="L70" s="44">
        <f t="shared" si="12"/>
        <v>0</v>
      </c>
      <c r="M70" s="44">
        <f t="shared" ca="1" si="4"/>
        <v>6.7679342261124783E-4</v>
      </c>
      <c r="N70" s="44">
        <f t="shared" ca="1" si="13"/>
        <v>0</v>
      </c>
      <c r="O70" s="22">
        <f t="shared" ca="1" si="14"/>
        <v>0</v>
      </c>
      <c r="P70" s="44">
        <f t="shared" ca="1" si="15"/>
        <v>0</v>
      </c>
      <c r="Q70" s="44">
        <f t="shared" ca="1" si="16"/>
        <v>0</v>
      </c>
      <c r="R70" s="17">
        <f t="shared" ca="1" si="5"/>
        <v>-6.7679342261124783E-4</v>
      </c>
    </row>
    <row r="71" spans="1:18" x14ac:dyDescent="0.2">
      <c r="A71" s="15"/>
      <c r="B71" s="15"/>
      <c r="C71" s="15"/>
      <c r="D71" s="14">
        <f t="shared" si="6"/>
        <v>0</v>
      </c>
      <c r="E71" s="14">
        <f t="shared" si="6"/>
        <v>0</v>
      </c>
      <c r="F71" s="44">
        <f t="shared" si="7"/>
        <v>0</v>
      </c>
      <c r="G71" s="44">
        <f t="shared" si="7"/>
        <v>0</v>
      </c>
      <c r="H71" s="44">
        <f t="shared" si="8"/>
        <v>0</v>
      </c>
      <c r="I71" s="44">
        <f t="shared" si="9"/>
        <v>0</v>
      </c>
      <c r="J71" s="44">
        <f t="shared" si="10"/>
        <v>0</v>
      </c>
      <c r="K71" s="44">
        <f t="shared" si="11"/>
        <v>0</v>
      </c>
      <c r="L71" s="44">
        <f t="shared" si="12"/>
        <v>0</v>
      </c>
      <c r="M71" s="44">
        <f t="shared" ca="1" si="4"/>
        <v>6.7679342261124783E-4</v>
      </c>
      <c r="N71" s="44">
        <f t="shared" ca="1" si="13"/>
        <v>0</v>
      </c>
      <c r="O71" s="22">
        <f t="shared" ca="1" si="14"/>
        <v>0</v>
      </c>
      <c r="P71" s="44">
        <f t="shared" ca="1" si="15"/>
        <v>0</v>
      </c>
      <c r="Q71" s="44">
        <f t="shared" ca="1" si="16"/>
        <v>0</v>
      </c>
      <c r="R71" s="17">
        <f t="shared" ca="1" si="5"/>
        <v>-6.7679342261124783E-4</v>
      </c>
    </row>
    <row r="72" spans="1:18" x14ac:dyDescent="0.2">
      <c r="A72" s="15"/>
      <c r="B72" s="15"/>
      <c r="C72" s="15"/>
      <c r="D72" s="14">
        <f t="shared" si="6"/>
        <v>0</v>
      </c>
      <c r="E72" s="14">
        <f t="shared" si="6"/>
        <v>0</v>
      </c>
      <c r="F72" s="44">
        <f t="shared" si="7"/>
        <v>0</v>
      </c>
      <c r="G72" s="44">
        <f t="shared" si="7"/>
        <v>0</v>
      </c>
      <c r="H72" s="44">
        <f t="shared" si="8"/>
        <v>0</v>
      </c>
      <c r="I72" s="44">
        <f t="shared" si="9"/>
        <v>0</v>
      </c>
      <c r="J72" s="44">
        <f t="shared" si="10"/>
        <v>0</v>
      </c>
      <c r="K72" s="44">
        <f t="shared" si="11"/>
        <v>0</v>
      </c>
      <c r="L72" s="44">
        <f t="shared" si="12"/>
        <v>0</v>
      </c>
      <c r="M72" s="44">
        <f t="shared" ca="1" si="4"/>
        <v>6.7679342261124783E-4</v>
      </c>
      <c r="N72" s="44">
        <f t="shared" ca="1" si="13"/>
        <v>0</v>
      </c>
      <c r="O72" s="22">
        <f t="shared" ca="1" si="14"/>
        <v>0</v>
      </c>
      <c r="P72" s="44">
        <f t="shared" ca="1" si="15"/>
        <v>0</v>
      </c>
      <c r="Q72" s="44">
        <f t="shared" ca="1" si="16"/>
        <v>0</v>
      </c>
      <c r="R72" s="17">
        <f t="shared" ca="1" si="5"/>
        <v>-6.7679342261124783E-4</v>
      </c>
    </row>
    <row r="73" spans="1:18" x14ac:dyDescent="0.2">
      <c r="A73" s="15"/>
      <c r="B73" s="15"/>
      <c r="C73" s="15"/>
      <c r="D73" s="14">
        <f t="shared" si="6"/>
        <v>0</v>
      </c>
      <c r="E73" s="14">
        <f t="shared" si="6"/>
        <v>0</v>
      </c>
      <c r="F73" s="44">
        <f t="shared" si="7"/>
        <v>0</v>
      </c>
      <c r="G73" s="44">
        <f t="shared" si="7"/>
        <v>0</v>
      </c>
      <c r="H73" s="44">
        <f t="shared" si="8"/>
        <v>0</v>
      </c>
      <c r="I73" s="44">
        <f t="shared" si="9"/>
        <v>0</v>
      </c>
      <c r="J73" s="44">
        <f t="shared" si="10"/>
        <v>0</v>
      </c>
      <c r="K73" s="44">
        <f t="shared" si="11"/>
        <v>0</v>
      </c>
      <c r="L73" s="44">
        <f t="shared" si="12"/>
        <v>0</v>
      </c>
      <c r="M73" s="44">
        <f t="shared" ca="1" si="4"/>
        <v>6.7679342261124783E-4</v>
      </c>
      <c r="N73" s="44">
        <f t="shared" ca="1" si="13"/>
        <v>0</v>
      </c>
      <c r="O73" s="22">
        <f t="shared" ca="1" si="14"/>
        <v>0</v>
      </c>
      <c r="P73" s="44">
        <f t="shared" ca="1" si="15"/>
        <v>0</v>
      </c>
      <c r="Q73" s="44">
        <f t="shared" ca="1" si="16"/>
        <v>0</v>
      </c>
      <c r="R73" s="17">
        <f t="shared" ca="1" si="5"/>
        <v>-6.7679342261124783E-4</v>
      </c>
    </row>
    <row r="74" spans="1:18" x14ac:dyDescent="0.2">
      <c r="A74" s="15"/>
      <c r="B74" s="15"/>
      <c r="C74" s="15"/>
      <c r="D74" s="14">
        <f t="shared" si="6"/>
        <v>0</v>
      </c>
      <c r="E74" s="14">
        <f t="shared" si="6"/>
        <v>0</v>
      </c>
      <c r="F74" s="44">
        <f t="shared" si="7"/>
        <v>0</v>
      </c>
      <c r="G74" s="44">
        <f t="shared" si="7"/>
        <v>0</v>
      </c>
      <c r="H74" s="44">
        <f t="shared" si="8"/>
        <v>0</v>
      </c>
      <c r="I74" s="44">
        <f t="shared" si="9"/>
        <v>0</v>
      </c>
      <c r="J74" s="44">
        <f t="shared" si="10"/>
        <v>0</v>
      </c>
      <c r="K74" s="44">
        <f t="shared" si="11"/>
        <v>0</v>
      </c>
      <c r="L74" s="44">
        <f t="shared" si="12"/>
        <v>0</v>
      </c>
      <c r="M74" s="44">
        <f t="shared" ca="1" si="4"/>
        <v>6.7679342261124783E-4</v>
      </c>
      <c r="N74" s="44">
        <f t="shared" ca="1" si="13"/>
        <v>0</v>
      </c>
      <c r="O74" s="22">
        <f t="shared" ca="1" si="14"/>
        <v>0</v>
      </c>
      <c r="P74" s="44">
        <f t="shared" ca="1" si="15"/>
        <v>0</v>
      </c>
      <c r="Q74" s="44">
        <f t="shared" ca="1" si="16"/>
        <v>0</v>
      </c>
      <c r="R74" s="17">
        <f t="shared" ca="1" si="5"/>
        <v>-6.7679342261124783E-4</v>
      </c>
    </row>
    <row r="75" spans="1:18" x14ac:dyDescent="0.2">
      <c r="A75" s="15"/>
      <c r="B75" s="15"/>
      <c r="C75" s="15"/>
      <c r="D75" s="14">
        <f t="shared" si="6"/>
        <v>0</v>
      </c>
      <c r="E75" s="14">
        <f t="shared" si="6"/>
        <v>0</v>
      </c>
      <c r="F75" s="44">
        <f t="shared" si="7"/>
        <v>0</v>
      </c>
      <c r="G75" s="44">
        <f t="shared" si="7"/>
        <v>0</v>
      </c>
      <c r="H75" s="44">
        <f t="shared" si="8"/>
        <v>0</v>
      </c>
      <c r="I75" s="44">
        <f t="shared" si="9"/>
        <v>0</v>
      </c>
      <c r="J75" s="44">
        <f t="shared" si="10"/>
        <v>0</v>
      </c>
      <c r="K75" s="44">
        <f t="shared" si="11"/>
        <v>0</v>
      </c>
      <c r="L75" s="44">
        <f t="shared" si="12"/>
        <v>0</v>
      </c>
      <c r="M75" s="44">
        <f t="shared" ca="1" si="4"/>
        <v>6.7679342261124783E-4</v>
      </c>
      <c r="N75" s="44">
        <f t="shared" ca="1" si="13"/>
        <v>0</v>
      </c>
      <c r="O75" s="22">
        <f t="shared" ca="1" si="14"/>
        <v>0</v>
      </c>
      <c r="P75" s="44">
        <f t="shared" ca="1" si="15"/>
        <v>0</v>
      </c>
      <c r="Q75" s="44">
        <f t="shared" ca="1" si="16"/>
        <v>0</v>
      </c>
      <c r="R75" s="17">
        <f t="shared" ca="1" si="5"/>
        <v>-6.7679342261124783E-4</v>
      </c>
    </row>
    <row r="76" spans="1:18" x14ac:dyDescent="0.2">
      <c r="A76" s="15"/>
      <c r="B76" s="15"/>
      <c r="C76" s="15"/>
      <c r="D76" s="14">
        <f t="shared" si="6"/>
        <v>0</v>
      </c>
      <c r="E76" s="14">
        <f t="shared" si="6"/>
        <v>0</v>
      </c>
      <c r="F76" s="44">
        <f t="shared" si="7"/>
        <v>0</v>
      </c>
      <c r="G76" s="44">
        <f t="shared" si="7"/>
        <v>0</v>
      </c>
      <c r="H76" s="44">
        <f t="shared" si="8"/>
        <v>0</v>
      </c>
      <c r="I76" s="44">
        <f t="shared" si="9"/>
        <v>0</v>
      </c>
      <c r="J76" s="44">
        <f t="shared" si="10"/>
        <v>0</v>
      </c>
      <c r="K76" s="44">
        <f t="shared" si="11"/>
        <v>0</v>
      </c>
      <c r="L76" s="44">
        <f t="shared" si="12"/>
        <v>0</v>
      </c>
      <c r="M76" s="44">
        <f t="shared" ca="1" si="4"/>
        <v>6.7679342261124783E-4</v>
      </c>
      <c r="N76" s="44">
        <f t="shared" ca="1" si="13"/>
        <v>0</v>
      </c>
      <c r="O76" s="22">
        <f t="shared" ca="1" si="14"/>
        <v>0</v>
      </c>
      <c r="P76" s="44">
        <f t="shared" ca="1" si="15"/>
        <v>0</v>
      </c>
      <c r="Q76" s="44">
        <f t="shared" ca="1" si="16"/>
        <v>0</v>
      </c>
      <c r="R76" s="17">
        <f t="shared" ca="1" si="5"/>
        <v>-6.7679342261124783E-4</v>
      </c>
    </row>
    <row r="77" spans="1:18" x14ac:dyDescent="0.2">
      <c r="A77" s="15"/>
      <c r="B77" s="15"/>
      <c r="C77" s="15"/>
      <c r="D77" s="14">
        <f t="shared" si="6"/>
        <v>0</v>
      </c>
      <c r="E77" s="14">
        <f t="shared" si="6"/>
        <v>0</v>
      </c>
      <c r="F77" s="44">
        <f t="shared" si="7"/>
        <v>0</v>
      </c>
      <c r="G77" s="44">
        <f t="shared" si="7"/>
        <v>0</v>
      </c>
      <c r="H77" s="44">
        <f t="shared" si="8"/>
        <v>0</v>
      </c>
      <c r="I77" s="44">
        <f t="shared" si="9"/>
        <v>0</v>
      </c>
      <c r="J77" s="44">
        <f t="shared" si="10"/>
        <v>0</v>
      </c>
      <c r="K77" s="44">
        <f t="shared" si="11"/>
        <v>0</v>
      </c>
      <c r="L77" s="44">
        <f t="shared" si="12"/>
        <v>0</v>
      </c>
      <c r="M77" s="44">
        <f t="shared" ca="1" si="4"/>
        <v>6.7679342261124783E-4</v>
      </c>
      <c r="N77" s="44">
        <f t="shared" ca="1" si="13"/>
        <v>0</v>
      </c>
      <c r="O77" s="22">
        <f t="shared" ca="1" si="14"/>
        <v>0</v>
      </c>
      <c r="P77" s="44">
        <f t="shared" ca="1" si="15"/>
        <v>0</v>
      </c>
      <c r="Q77" s="44">
        <f t="shared" ca="1" si="16"/>
        <v>0</v>
      </c>
      <c r="R77" s="17">
        <f t="shared" ca="1" si="5"/>
        <v>-6.7679342261124783E-4</v>
      </c>
    </row>
    <row r="78" spans="1:18" x14ac:dyDescent="0.2">
      <c r="A78" s="15"/>
      <c r="B78" s="15"/>
      <c r="C78" s="15"/>
      <c r="D78" s="14">
        <f t="shared" si="6"/>
        <v>0</v>
      </c>
      <c r="E78" s="14">
        <f t="shared" si="6"/>
        <v>0</v>
      </c>
      <c r="F78" s="44">
        <f t="shared" si="7"/>
        <v>0</v>
      </c>
      <c r="G78" s="44">
        <f t="shared" si="7"/>
        <v>0</v>
      </c>
      <c r="H78" s="44">
        <f t="shared" si="8"/>
        <v>0</v>
      </c>
      <c r="I78" s="44">
        <f t="shared" si="9"/>
        <v>0</v>
      </c>
      <c r="J78" s="44">
        <f t="shared" si="10"/>
        <v>0</v>
      </c>
      <c r="K78" s="44">
        <f t="shared" si="11"/>
        <v>0</v>
      </c>
      <c r="L78" s="44">
        <f t="shared" si="12"/>
        <v>0</v>
      </c>
      <c r="M78" s="44">
        <f t="shared" ca="1" si="4"/>
        <v>6.7679342261124783E-4</v>
      </c>
      <c r="N78" s="44">
        <f t="shared" ca="1" si="13"/>
        <v>0</v>
      </c>
      <c r="O78" s="22">
        <f t="shared" ca="1" si="14"/>
        <v>0</v>
      </c>
      <c r="P78" s="44">
        <f t="shared" ca="1" si="15"/>
        <v>0</v>
      </c>
      <c r="Q78" s="44">
        <f t="shared" ca="1" si="16"/>
        <v>0</v>
      </c>
      <c r="R78" s="17">
        <f t="shared" ca="1" si="5"/>
        <v>-6.7679342261124783E-4</v>
      </c>
    </row>
    <row r="79" spans="1:18" x14ac:dyDescent="0.2">
      <c r="A79" s="15"/>
      <c r="B79" s="15"/>
      <c r="C79" s="15"/>
      <c r="D79" s="14">
        <f t="shared" si="6"/>
        <v>0</v>
      </c>
      <c r="E79" s="14">
        <f t="shared" si="6"/>
        <v>0</v>
      </c>
      <c r="F79" s="44">
        <f t="shared" si="7"/>
        <v>0</v>
      </c>
      <c r="G79" s="44">
        <f t="shared" si="7"/>
        <v>0</v>
      </c>
      <c r="H79" s="44">
        <f t="shared" si="8"/>
        <v>0</v>
      </c>
      <c r="I79" s="44">
        <f t="shared" si="9"/>
        <v>0</v>
      </c>
      <c r="J79" s="44">
        <f t="shared" si="10"/>
        <v>0</v>
      </c>
      <c r="K79" s="44">
        <f t="shared" si="11"/>
        <v>0</v>
      </c>
      <c r="L79" s="44">
        <f t="shared" si="12"/>
        <v>0</v>
      </c>
      <c r="M79" s="44">
        <f t="shared" ca="1" si="4"/>
        <v>6.7679342261124783E-4</v>
      </c>
      <c r="N79" s="44">
        <f t="shared" ca="1" si="13"/>
        <v>0</v>
      </c>
      <c r="O79" s="22">
        <f t="shared" ca="1" si="14"/>
        <v>0</v>
      </c>
      <c r="P79" s="44">
        <f t="shared" ca="1" si="15"/>
        <v>0</v>
      </c>
      <c r="Q79" s="44">
        <f t="shared" ca="1" si="16"/>
        <v>0</v>
      </c>
      <c r="R79" s="17">
        <f t="shared" ca="1" si="5"/>
        <v>-6.7679342261124783E-4</v>
      </c>
    </row>
    <row r="80" spans="1:18" x14ac:dyDescent="0.2">
      <c r="A80" s="15"/>
      <c r="B80" s="15"/>
      <c r="C80" s="15"/>
      <c r="D80" s="14">
        <f t="shared" si="6"/>
        <v>0</v>
      </c>
      <c r="E80" s="14">
        <f t="shared" si="6"/>
        <v>0</v>
      </c>
      <c r="F80" s="44">
        <f t="shared" si="7"/>
        <v>0</v>
      </c>
      <c r="G80" s="44">
        <f t="shared" si="7"/>
        <v>0</v>
      </c>
      <c r="H80" s="44">
        <f t="shared" si="8"/>
        <v>0</v>
      </c>
      <c r="I80" s="44">
        <f t="shared" si="9"/>
        <v>0</v>
      </c>
      <c r="J80" s="44">
        <f t="shared" si="10"/>
        <v>0</v>
      </c>
      <c r="K80" s="44">
        <f t="shared" si="11"/>
        <v>0</v>
      </c>
      <c r="L80" s="44">
        <f t="shared" si="12"/>
        <v>0</v>
      </c>
      <c r="M80" s="44">
        <f t="shared" ca="1" si="4"/>
        <v>6.7679342261124783E-4</v>
      </c>
      <c r="N80" s="44">
        <f t="shared" ca="1" si="13"/>
        <v>0</v>
      </c>
      <c r="O80" s="22">
        <f t="shared" ca="1" si="14"/>
        <v>0</v>
      </c>
      <c r="P80" s="44">
        <f t="shared" ca="1" si="15"/>
        <v>0</v>
      </c>
      <c r="Q80" s="44">
        <f t="shared" ca="1" si="16"/>
        <v>0</v>
      </c>
      <c r="R80" s="17">
        <f t="shared" ca="1" si="5"/>
        <v>-6.7679342261124783E-4</v>
      </c>
    </row>
    <row r="81" spans="1:18" x14ac:dyDescent="0.2">
      <c r="A81" s="15"/>
      <c r="B81" s="15"/>
      <c r="C81" s="15"/>
      <c r="D81" s="14">
        <f t="shared" si="6"/>
        <v>0</v>
      </c>
      <c r="E81" s="14">
        <f t="shared" si="6"/>
        <v>0</v>
      </c>
      <c r="F81" s="44">
        <f t="shared" si="7"/>
        <v>0</v>
      </c>
      <c r="G81" s="44">
        <f t="shared" si="7"/>
        <v>0</v>
      </c>
      <c r="H81" s="44">
        <f t="shared" si="8"/>
        <v>0</v>
      </c>
      <c r="I81" s="44">
        <f t="shared" si="9"/>
        <v>0</v>
      </c>
      <c r="J81" s="44">
        <f t="shared" si="10"/>
        <v>0</v>
      </c>
      <c r="K81" s="44">
        <f t="shared" si="11"/>
        <v>0</v>
      </c>
      <c r="L81" s="44">
        <f t="shared" si="12"/>
        <v>0</v>
      </c>
      <c r="M81" s="44">
        <f t="shared" ca="1" si="4"/>
        <v>6.7679342261124783E-4</v>
      </c>
      <c r="N81" s="44">
        <f t="shared" ca="1" si="13"/>
        <v>0</v>
      </c>
      <c r="O81" s="22">
        <f t="shared" ca="1" si="14"/>
        <v>0</v>
      </c>
      <c r="P81" s="44">
        <f t="shared" ca="1" si="15"/>
        <v>0</v>
      </c>
      <c r="Q81" s="44">
        <f t="shared" ca="1" si="16"/>
        <v>0</v>
      </c>
      <c r="R81" s="17">
        <f t="shared" ca="1" si="5"/>
        <v>-6.7679342261124783E-4</v>
      </c>
    </row>
    <row r="82" spans="1:18" x14ac:dyDescent="0.2">
      <c r="A82" s="15"/>
      <c r="B82" s="15"/>
      <c r="C82" s="15"/>
      <c r="D82" s="14">
        <f t="shared" si="6"/>
        <v>0</v>
      </c>
      <c r="E82" s="14">
        <f t="shared" si="6"/>
        <v>0</v>
      </c>
      <c r="F82" s="44">
        <f t="shared" si="7"/>
        <v>0</v>
      </c>
      <c r="G82" s="44">
        <f t="shared" si="7"/>
        <v>0</v>
      </c>
      <c r="H82" s="44">
        <f t="shared" si="8"/>
        <v>0</v>
      </c>
      <c r="I82" s="44">
        <f t="shared" si="9"/>
        <v>0</v>
      </c>
      <c r="J82" s="44">
        <f t="shared" si="10"/>
        <v>0</v>
      </c>
      <c r="K82" s="44">
        <f t="shared" si="11"/>
        <v>0</v>
      </c>
      <c r="L82" s="44">
        <f t="shared" si="12"/>
        <v>0</v>
      </c>
      <c r="M82" s="44">
        <f t="shared" ca="1" si="4"/>
        <v>6.7679342261124783E-4</v>
      </c>
      <c r="N82" s="44">
        <f t="shared" ca="1" si="13"/>
        <v>0</v>
      </c>
      <c r="O82" s="22">
        <f t="shared" ca="1" si="14"/>
        <v>0</v>
      </c>
      <c r="P82" s="44">
        <f t="shared" ca="1" si="15"/>
        <v>0</v>
      </c>
      <c r="Q82" s="44">
        <f t="shared" ca="1" si="16"/>
        <v>0</v>
      </c>
      <c r="R82" s="17">
        <f t="shared" ca="1" si="5"/>
        <v>-6.7679342261124783E-4</v>
      </c>
    </row>
    <row r="83" spans="1:18" x14ac:dyDescent="0.2">
      <c r="A83" s="15"/>
      <c r="B83" s="15"/>
      <c r="C83" s="15"/>
      <c r="D83" s="14">
        <f t="shared" si="6"/>
        <v>0</v>
      </c>
      <c r="E83" s="14">
        <f t="shared" si="6"/>
        <v>0</v>
      </c>
      <c r="F83" s="44">
        <f t="shared" si="7"/>
        <v>0</v>
      </c>
      <c r="G83" s="44">
        <f t="shared" si="7"/>
        <v>0</v>
      </c>
      <c r="H83" s="44">
        <f t="shared" si="8"/>
        <v>0</v>
      </c>
      <c r="I83" s="44">
        <f t="shared" si="9"/>
        <v>0</v>
      </c>
      <c r="J83" s="44">
        <f t="shared" si="10"/>
        <v>0</v>
      </c>
      <c r="K83" s="44">
        <f t="shared" si="11"/>
        <v>0</v>
      </c>
      <c r="L83" s="44">
        <f t="shared" si="12"/>
        <v>0</v>
      </c>
      <c r="M83" s="44">
        <f t="shared" ca="1" si="4"/>
        <v>6.7679342261124783E-4</v>
      </c>
      <c r="N83" s="44">
        <f t="shared" ca="1" si="13"/>
        <v>0</v>
      </c>
      <c r="O83" s="22">
        <f t="shared" ca="1" si="14"/>
        <v>0</v>
      </c>
      <c r="P83" s="44">
        <f t="shared" ca="1" si="15"/>
        <v>0</v>
      </c>
      <c r="Q83" s="44">
        <f t="shared" ca="1" si="16"/>
        <v>0</v>
      </c>
      <c r="R83" s="17">
        <f t="shared" ca="1" si="5"/>
        <v>-6.7679342261124783E-4</v>
      </c>
    </row>
    <row r="84" spans="1:18" x14ac:dyDescent="0.2">
      <c r="A84" s="15"/>
      <c r="B84" s="15"/>
      <c r="C84" s="15"/>
      <c r="D84" s="14">
        <f t="shared" si="6"/>
        <v>0</v>
      </c>
      <c r="E84" s="14">
        <f t="shared" si="6"/>
        <v>0</v>
      </c>
      <c r="F84" s="44">
        <f t="shared" si="7"/>
        <v>0</v>
      </c>
      <c r="G84" s="44">
        <f t="shared" si="7"/>
        <v>0</v>
      </c>
      <c r="H84" s="44">
        <f t="shared" si="8"/>
        <v>0</v>
      </c>
      <c r="I84" s="44">
        <f t="shared" si="9"/>
        <v>0</v>
      </c>
      <c r="J84" s="44">
        <f t="shared" si="10"/>
        <v>0</v>
      </c>
      <c r="K84" s="44">
        <f t="shared" si="11"/>
        <v>0</v>
      </c>
      <c r="L84" s="44">
        <f t="shared" si="12"/>
        <v>0</v>
      </c>
      <c r="M84" s="44">
        <f t="shared" ca="1" si="4"/>
        <v>6.7679342261124783E-4</v>
      </c>
      <c r="N84" s="44">
        <f t="shared" ca="1" si="13"/>
        <v>0</v>
      </c>
      <c r="O84" s="22">
        <f t="shared" ca="1" si="14"/>
        <v>0</v>
      </c>
      <c r="P84" s="44">
        <f t="shared" ca="1" si="15"/>
        <v>0</v>
      </c>
      <c r="Q84" s="44">
        <f t="shared" ca="1" si="16"/>
        <v>0</v>
      </c>
      <c r="R84" s="17">
        <f t="shared" ca="1" si="5"/>
        <v>-6.7679342261124783E-4</v>
      </c>
    </row>
    <row r="85" spans="1:18" x14ac:dyDescent="0.2">
      <c r="A85" s="15"/>
      <c r="B85" s="15"/>
      <c r="C85" s="15"/>
      <c r="D85" s="14">
        <f t="shared" si="6"/>
        <v>0</v>
      </c>
      <c r="E85" s="14">
        <f t="shared" si="6"/>
        <v>0</v>
      </c>
      <c r="F85" s="44">
        <f t="shared" si="7"/>
        <v>0</v>
      </c>
      <c r="G85" s="44">
        <f t="shared" si="7"/>
        <v>0</v>
      </c>
      <c r="H85" s="44">
        <f t="shared" si="8"/>
        <v>0</v>
      </c>
      <c r="I85" s="44">
        <f t="shared" si="9"/>
        <v>0</v>
      </c>
      <c r="J85" s="44">
        <f t="shared" si="10"/>
        <v>0</v>
      </c>
      <c r="K85" s="44">
        <f t="shared" si="11"/>
        <v>0</v>
      </c>
      <c r="L85" s="44">
        <f t="shared" si="12"/>
        <v>0</v>
      </c>
      <c r="M85" s="44">
        <f t="shared" ref="M85:M148" ca="1" si="18">+E$4+E$5*D85+E$6*D85^2</f>
        <v>6.7679342261124783E-4</v>
      </c>
      <c r="N85" s="44">
        <f t="shared" ca="1" si="13"/>
        <v>0</v>
      </c>
      <c r="O85" s="22">
        <f t="shared" ca="1" si="14"/>
        <v>0</v>
      </c>
      <c r="P85" s="44">
        <f t="shared" ca="1" si="15"/>
        <v>0</v>
      </c>
      <c r="Q85" s="44">
        <f t="shared" ca="1" si="16"/>
        <v>0</v>
      </c>
      <c r="R85" s="17">
        <f t="shared" ref="R85:R148" ca="1" si="19">+E85-M85</f>
        <v>-6.7679342261124783E-4</v>
      </c>
    </row>
    <row r="86" spans="1:18" x14ac:dyDescent="0.2">
      <c r="A86" s="15"/>
      <c r="B86" s="15"/>
      <c r="C86" s="15"/>
      <c r="D86" s="14">
        <f t="shared" ref="D86:E149" si="20">A86/A$18</f>
        <v>0</v>
      </c>
      <c r="E86" s="14">
        <f t="shared" si="20"/>
        <v>0</v>
      </c>
      <c r="F86" s="44">
        <f t="shared" ref="F86:G149" si="21">$C86*D86</f>
        <v>0</v>
      </c>
      <c r="G86" s="44">
        <f t="shared" si="21"/>
        <v>0</v>
      </c>
      <c r="H86" s="44">
        <f t="shared" ref="H86:H149" si="22">C86*D86*D86</f>
        <v>0</v>
      </c>
      <c r="I86" s="44">
        <f t="shared" ref="I86:I149" si="23">C86*D86*D86*D86</f>
        <v>0</v>
      </c>
      <c r="J86" s="44">
        <f t="shared" ref="J86:J149" si="24">C86*D86*D86*D86*D86</f>
        <v>0</v>
      </c>
      <c r="K86" s="44">
        <f t="shared" ref="K86:K149" si="25">C86*E86*D86</f>
        <v>0</v>
      </c>
      <c r="L86" s="44">
        <f t="shared" ref="L86:L149" si="26">C86*E86*D86*D86</f>
        <v>0</v>
      </c>
      <c r="M86" s="44">
        <f t="shared" ca="1" si="18"/>
        <v>6.7679342261124783E-4</v>
      </c>
      <c r="N86" s="44">
        <f t="shared" ref="N86:N149" ca="1" si="27">C86*(M86-E86)^2</f>
        <v>0</v>
      </c>
      <c r="O86" s="22">
        <f t="shared" ref="O86:O149" ca="1" si="28">(C86*O$1-O$2*F86+O$3*H86)^2</f>
        <v>0</v>
      </c>
      <c r="P86" s="44">
        <f t="shared" ref="P86:P149" ca="1" si="29">(-C86*O$2+O$4*F86-O$5*H86)^2</f>
        <v>0</v>
      </c>
      <c r="Q86" s="44">
        <f t="shared" ref="Q86:Q149" ca="1" si="30">+(C86*O$3-F86*O$5+H86*O$6)^2</f>
        <v>0</v>
      </c>
      <c r="R86" s="17">
        <f t="shared" ca="1" si="19"/>
        <v>-6.7679342261124783E-4</v>
      </c>
    </row>
    <row r="87" spans="1:18" x14ac:dyDescent="0.2">
      <c r="A87" s="15"/>
      <c r="B87" s="15"/>
      <c r="C87" s="15"/>
      <c r="D87" s="14">
        <f t="shared" si="20"/>
        <v>0</v>
      </c>
      <c r="E87" s="14">
        <f t="shared" si="20"/>
        <v>0</v>
      </c>
      <c r="F87" s="44">
        <f t="shared" si="21"/>
        <v>0</v>
      </c>
      <c r="G87" s="44">
        <f t="shared" si="21"/>
        <v>0</v>
      </c>
      <c r="H87" s="44">
        <f t="shared" si="22"/>
        <v>0</v>
      </c>
      <c r="I87" s="44">
        <f t="shared" si="23"/>
        <v>0</v>
      </c>
      <c r="J87" s="44">
        <f t="shared" si="24"/>
        <v>0</v>
      </c>
      <c r="K87" s="44">
        <f t="shared" si="25"/>
        <v>0</v>
      </c>
      <c r="L87" s="44">
        <f t="shared" si="26"/>
        <v>0</v>
      </c>
      <c r="M87" s="44">
        <f t="shared" ca="1" si="18"/>
        <v>6.7679342261124783E-4</v>
      </c>
      <c r="N87" s="44">
        <f t="shared" ca="1" si="27"/>
        <v>0</v>
      </c>
      <c r="O87" s="22">
        <f t="shared" ca="1" si="28"/>
        <v>0</v>
      </c>
      <c r="P87" s="44">
        <f t="shared" ca="1" si="29"/>
        <v>0</v>
      </c>
      <c r="Q87" s="44">
        <f t="shared" ca="1" si="30"/>
        <v>0</v>
      </c>
      <c r="R87" s="17">
        <f t="shared" ca="1" si="19"/>
        <v>-6.7679342261124783E-4</v>
      </c>
    </row>
    <row r="88" spans="1:18" x14ac:dyDescent="0.2">
      <c r="A88" s="15"/>
      <c r="B88" s="15"/>
      <c r="C88" s="15"/>
      <c r="D88" s="14">
        <f t="shared" si="20"/>
        <v>0</v>
      </c>
      <c r="E88" s="14">
        <f t="shared" si="20"/>
        <v>0</v>
      </c>
      <c r="F88" s="44">
        <f t="shared" si="21"/>
        <v>0</v>
      </c>
      <c r="G88" s="44">
        <f t="shared" si="21"/>
        <v>0</v>
      </c>
      <c r="H88" s="44">
        <f t="shared" si="22"/>
        <v>0</v>
      </c>
      <c r="I88" s="44">
        <f t="shared" si="23"/>
        <v>0</v>
      </c>
      <c r="J88" s="44">
        <f t="shared" si="24"/>
        <v>0</v>
      </c>
      <c r="K88" s="44">
        <f t="shared" si="25"/>
        <v>0</v>
      </c>
      <c r="L88" s="44">
        <f t="shared" si="26"/>
        <v>0</v>
      </c>
      <c r="M88" s="44">
        <f t="shared" ca="1" si="18"/>
        <v>6.7679342261124783E-4</v>
      </c>
      <c r="N88" s="44">
        <f t="shared" ca="1" si="27"/>
        <v>0</v>
      </c>
      <c r="O88" s="22">
        <f t="shared" ca="1" si="28"/>
        <v>0</v>
      </c>
      <c r="P88" s="44">
        <f t="shared" ca="1" si="29"/>
        <v>0</v>
      </c>
      <c r="Q88" s="44">
        <f t="shared" ca="1" si="30"/>
        <v>0</v>
      </c>
      <c r="R88" s="17">
        <f t="shared" ca="1" si="19"/>
        <v>-6.7679342261124783E-4</v>
      </c>
    </row>
    <row r="89" spans="1:18" x14ac:dyDescent="0.2">
      <c r="A89" s="15"/>
      <c r="B89" s="15"/>
      <c r="C89" s="15"/>
      <c r="D89" s="14">
        <f t="shared" si="20"/>
        <v>0</v>
      </c>
      <c r="E89" s="14">
        <f t="shared" si="20"/>
        <v>0</v>
      </c>
      <c r="F89" s="44">
        <f t="shared" si="21"/>
        <v>0</v>
      </c>
      <c r="G89" s="44">
        <f t="shared" si="21"/>
        <v>0</v>
      </c>
      <c r="H89" s="44">
        <f t="shared" si="22"/>
        <v>0</v>
      </c>
      <c r="I89" s="44">
        <f t="shared" si="23"/>
        <v>0</v>
      </c>
      <c r="J89" s="44">
        <f t="shared" si="24"/>
        <v>0</v>
      </c>
      <c r="K89" s="44">
        <f t="shared" si="25"/>
        <v>0</v>
      </c>
      <c r="L89" s="44">
        <f t="shared" si="26"/>
        <v>0</v>
      </c>
      <c r="M89" s="44">
        <f t="shared" ca="1" si="18"/>
        <v>6.7679342261124783E-4</v>
      </c>
      <c r="N89" s="44">
        <f t="shared" ca="1" si="27"/>
        <v>0</v>
      </c>
      <c r="O89" s="22">
        <f t="shared" ca="1" si="28"/>
        <v>0</v>
      </c>
      <c r="P89" s="44">
        <f t="shared" ca="1" si="29"/>
        <v>0</v>
      </c>
      <c r="Q89" s="44">
        <f t="shared" ca="1" si="30"/>
        <v>0</v>
      </c>
      <c r="R89" s="17">
        <f t="shared" ca="1" si="19"/>
        <v>-6.7679342261124783E-4</v>
      </c>
    </row>
    <row r="90" spans="1:18" x14ac:dyDescent="0.2">
      <c r="A90" s="15"/>
      <c r="B90" s="15"/>
      <c r="C90" s="15"/>
      <c r="D90" s="14">
        <f t="shared" si="20"/>
        <v>0</v>
      </c>
      <c r="E90" s="14">
        <f t="shared" si="20"/>
        <v>0</v>
      </c>
      <c r="F90" s="44">
        <f t="shared" si="21"/>
        <v>0</v>
      </c>
      <c r="G90" s="44">
        <f t="shared" si="21"/>
        <v>0</v>
      </c>
      <c r="H90" s="44">
        <f t="shared" si="22"/>
        <v>0</v>
      </c>
      <c r="I90" s="44">
        <f t="shared" si="23"/>
        <v>0</v>
      </c>
      <c r="J90" s="44">
        <f t="shared" si="24"/>
        <v>0</v>
      </c>
      <c r="K90" s="44">
        <f t="shared" si="25"/>
        <v>0</v>
      </c>
      <c r="L90" s="44">
        <f t="shared" si="26"/>
        <v>0</v>
      </c>
      <c r="M90" s="44">
        <f t="shared" ca="1" si="18"/>
        <v>6.7679342261124783E-4</v>
      </c>
      <c r="N90" s="44">
        <f t="shared" ca="1" si="27"/>
        <v>0</v>
      </c>
      <c r="O90" s="22">
        <f t="shared" ca="1" si="28"/>
        <v>0</v>
      </c>
      <c r="P90" s="44">
        <f t="shared" ca="1" si="29"/>
        <v>0</v>
      </c>
      <c r="Q90" s="44">
        <f t="shared" ca="1" si="30"/>
        <v>0</v>
      </c>
      <c r="R90" s="17">
        <f t="shared" ca="1" si="19"/>
        <v>-6.7679342261124783E-4</v>
      </c>
    </row>
    <row r="91" spans="1:18" x14ac:dyDescent="0.2">
      <c r="A91" s="15"/>
      <c r="B91" s="15"/>
      <c r="C91" s="15"/>
      <c r="D91" s="14">
        <f t="shared" si="20"/>
        <v>0</v>
      </c>
      <c r="E91" s="14">
        <f t="shared" si="20"/>
        <v>0</v>
      </c>
      <c r="F91" s="44">
        <f t="shared" si="21"/>
        <v>0</v>
      </c>
      <c r="G91" s="44">
        <f t="shared" si="21"/>
        <v>0</v>
      </c>
      <c r="H91" s="44">
        <f t="shared" si="22"/>
        <v>0</v>
      </c>
      <c r="I91" s="44">
        <f t="shared" si="23"/>
        <v>0</v>
      </c>
      <c r="J91" s="44">
        <f t="shared" si="24"/>
        <v>0</v>
      </c>
      <c r="K91" s="44">
        <f t="shared" si="25"/>
        <v>0</v>
      </c>
      <c r="L91" s="44">
        <f t="shared" si="26"/>
        <v>0</v>
      </c>
      <c r="M91" s="44">
        <f t="shared" ca="1" si="18"/>
        <v>6.7679342261124783E-4</v>
      </c>
      <c r="N91" s="44">
        <f t="shared" ca="1" si="27"/>
        <v>0</v>
      </c>
      <c r="O91" s="22">
        <f t="shared" ca="1" si="28"/>
        <v>0</v>
      </c>
      <c r="P91" s="44">
        <f t="shared" ca="1" si="29"/>
        <v>0</v>
      </c>
      <c r="Q91" s="44">
        <f t="shared" ca="1" si="30"/>
        <v>0</v>
      </c>
      <c r="R91" s="17">
        <f t="shared" ca="1" si="19"/>
        <v>-6.7679342261124783E-4</v>
      </c>
    </row>
    <row r="92" spans="1:18" x14ac:dyDescent="0.2">
      <c r="A92" s="15"/>
      <c r="B92" s="15"/>
      <c r="C92" s="15"/>
      <c r="D92" s="14">
        <f t="shared" si="20"/>
        <v>0</v>
      </c>
      <c r="E92" s="14">
        <f t="shared" si="20"/>
        <v>0</v>
      </c>
      <c r="F92" s="44">
        <f t="shared" si="21"/>
        <v>0</v>
      </c>
      <c r="G92" s="44">
        <f t="shared" si="21"/>
        <v>0</v>
      </c>
      <c r="H92" s="44">
        <f t="shared" si="22"/>
        <v>0</v>
      </c>
      <c r="I92" s="44">
        <f t="shared" si="23"/>
        <v>0</v>
      </c>
      <c r="J92" s="44">
        <f t="shared" si="24"/>
        <v>0</v>
      </c>
      <c r="K92" s="44">
        <f t="shared" si="25"/>
        <v>0</v>
      </c>
      <c r="L92" s="44">
        <f t="shared" si="26"/>
        <v>0</v>
      </c>
      <c r="M92" s="44">
        <f t="shared" ca="1" si="18"/>
        <v>6.7679342261124783E-4</v>
      </c>
      <c r="N92" s="44">
        <f t="shared" ca="1" si="27"/>
        <v>0</v>
      </c>
      <c r="O92" s="22">
        <f t="shared" ca="1" si="28"/>
        <v>0</v>
      </c>
      <c r="P92" s="44">
        <f t="shared" ca="1" si="29"/>
        <v>0</v>
      </c>
      <c r="Q92" s="44">
        <f t="shared" ca="1" si="30"/>
        <v>0</v>
      </c>
      <c r="R92" s="17">
        <f t="shared" ca="1" si="19"/>
        <v>-6.7679342261124783E-4</v>
      </c>
    </row>
    <row r="93" spans="1:18" x14ac:dyDescent="0.2">
      <c r="A93" s="15"/>
      <c r="B93" s="15"/>
      <c r="C93" s="15"/>
      <c r="D93" s="14">
        <f t="shared" si="20"/>
        <v>0</v>
      </c>
      <c r="E93" s="14">
        <f t="shared" si="20"/>
        <v>0</v>
      </c>
      <c r="F93" s="44">
        <f t="shared" si="21"/>
        <v>0</v>
      </c>
      <c r="G93" s="44">
        <f t="shared" si="21"/>
        <v>0</v>
      </c>
      <c r="H93" s="44">
        <f t="shared" si="22"/>
        <v>0</v>
      </c>
      <c r="I93" s="44">
        <f t="shared" si="23"/>
        <v>0</v>
      </c>
      <c r="J93" s="44">
        <f t="shared" si="24"/>
        <v>0</v>
      </c>
      <c r="K93" s="44">
        <f t="shared" si="25"/>
        <v>0</v>
      </c>
      <c r="L93" s="44">
        <f t="shared" si="26"/>
        <v>0</v>
      </c>
      <c r="M93" s="44">
        <f t="shared" ca="1" si="18"/>
        <v>6.7679342261124783E-4</v>
      </c>
      <c r="N93" s="44">
        <f t="shared" ca="1" si="27"/>
        <v>0</v>
      </c>
      <c r="O93" s="22">
        <f t="shared" ca="1" si="28"/>
        <v>0</v>
      </c>
      <c r="P93" s="44">
        <f t="shared" ca="1" si="29"/>
        <v>0</v>
      </c>
      <c r="Q93" s="44">
        <f t="shared" ca="1" si="30"/>
        <v>0</v>
      </c>
      <c r="R93" s="17">
        <f t="shared" ca="1" si="19"/>
        <v>-6.7679342261124783E-4</v>
      </c>
    </row>
    <row r="94" spans="1:18" x14ac:dyDescent="0.2">
      <c r="A94" s="15"/>
      <c r="B94" s="15"/>
      <c r="C94" s="15"/>
      <c r="D94" s="14">
        <f t="shared" si="20"/>
        <v>0</v>
      </c>
      <c r="E94" s="14">
        <f t="shared" si="20"/>
        <v>0</v>
      </c>
      <c r="F94" s="44">
        <f t="shared" si="21"/>
        <v>0</v>
      </c>
      <c r="G94" s="44">
        <f t="shared" si="21"/>
        <v>0</v>
      </c>
      <c r="H94" s="44">
        <f t="shared" si="22"/>
        <v>0</v>
      </c>
      <c r="I94" s="44">
        <f t="shared" si="23"/>
        <v>0</v>
      </c>
      <c r="J94" s="44">
        <f t="shared" si="24"/>
        <v>0</v>
      </c>
      <c r="K94" s="44">
        <f t="shared" si="25"/>
        <v>0</v>
      </c>
      <c r="L94" s="44">
        <f t="shared" si="26"/>
        <v>0</v>
      </c>
      <c r="M94" s="44">
        <f t="shared" ca="1" si="18"/>
        <v>6.7679342261124783E-4</v>
      </c>
      <c r="N94" s="44">
        <f t="shared" ca="1" si="27"/>
        <v>0</v>
      </c>
      <c r="O94" s="22">
        <f t="shared" ca="1" si="28"/>
        <v>0</v>
      </c>
      <c r="P94" s="44">
        <f t="shared" ca="1" si="29"/>
        <v>0</v>
      </c>
      <c r="Q94" s="44">
        <f t="shared" ca="1" si="30"/>
        <v>0</v>
      </c>
      <c r="R94" s="17">
        <f t="shared" ca="1" si="19"/>
        <v>-6.7679342261124783E-4</v>
      </c>
    </row>
    <row r="95" spans="1:18" x14ac:dyDescent="0.2">
      <c r="A95" s="15"/>
      <c r="B95" s="15"/>
      <c r="C95" s="15"/>
      <c r="D95" s="14">
        <f t="shared" si="20"/>
        <v>0</v>
      </c>
      <c r="E95" s="14">
        <f t="shared" si="20"/>
        <v>0</v>
      </c>
      <c r="F95" s="44">
        <f t="shared" si="21"/>
        <v>0</v>
      </c>
      <c r="G95" s="44">
        <f t="shared" si="21"/>
        <v>0</v>
      </c>
      <c r="H95" s="44">
        <f t="shared" si="22"/>
        <v>0</v>
      </c>
      <c r="I95" s="44">
        <f t="shared" si="23"/>
        <v>0</v>
      </c>
      <c r="J95" s="44">
        <f t="shared" si="24"/>
        <v>0</v>
      </c>
      <c r="K95" s="44">
        <f t="shared" si="25"/>
        <v>0</v>
      </c>
      <c r="L95" s="44">
        <f t="shared" si="26"/>
        <v>0</v>
      </c>
      <c r="M95" s="44">
        <f t="shared" ca="1" si="18"/>
        <v>6.7679342261124783E-4</v>
      </c>
      <c r="N95" s="44">
        <f t="shared" ca="1" si="27"/>
        <v>0</v>
      </c>
      <c r="O95" s="22">
        <f t="shared" ca="1" si="28"/>
        <v>0</v>
      </c>
      <c r="P95" s="44">
        <f t="shared" ca="1" si="29"/>
        <v>0</v>
      </c>
      <c r="Q95" s="44">
        <f t="shared" ca="1" si="30"/>
        <v>0</v>
      </c>
      <c r="R95" s="17">
        <f t="shared" ca="1" si="19"/>
        <v>-6.7679342261124783E-4</v>
      </c>
    </row>
    <row r="96" spans="1:18" x14ac:dyDescent="0.2">
      <c r="A96" s="15"/>
      <c r="B96" s="15"/>
      <c r="C96" s="15"/>
      <c r="D96" s="14">
        <f t="shared" si="20"/>
        <v>0</v>
      </c>
      <c r="E96" s="14">
        <f t="shared" si="20"/>
        <v>0</v>
      </c>
      <c r="F96" s="44">
        <f t="shared" si="21"/>
        <v>0</v>
      </c>
      <c r="G96" s="44">
        <f t="shared" si="21"/>
        <v>0</v>
      </c>
      <c r="H96" s="44">
        <f t="shared" si="22"/>
        <v>0</v>
      </c>
      <c r="I96" s="44">
        <f t="shared" si="23"/>
        <v>0</v>
      </c>
      <c r="J96" s="44">
        <f t="shared" si="24"/>
        <v>0</v>
      </c>
      <c r="K96" s="44">
        <f t="shared" si="25"/>
        <v>0</v>
      </c>
      <c r="L96" s="44">
        <f t="shared" si="26"/>
        <v>0</v>
      </c>
      <c r="M96" s="44">
        <f t="shared" ca="1" si="18"/>
        <v>6.7679342261124783E-4</v>
      </c>
      <c r="N96" s="44">
        <f t="shared" ca="1" si="27"/>
        <v>0</v>
      </c>
      <c r="O96" s="22">
        <f t="shared" ca="1" si="28"/>
        <v>0</v>
      </c>
      <c r="P96" s="44">
        <f t="shared" ca="1" si="29"/>
        <v>0</v>
      </c>
      <c r="Q96" s="44">
        <f t="shared" ca="1" si="30"/>
        <v>0</v>
      </c>
      <c r="R96" s="17">
        <f t="shared" ca="1" si="19"/>
        <v>-6.7679342261124783E-4</v>
      </c>
    </row>
    <row r="97" spans="1:18" x14ac:dyDescent="0.2">
      <c r="A97" s="15"/>
      <c r="B97" s="15"/>
      <c r="C97" s="15"/>
      <c r="D97" s="14">
        <f t="shared" si="20"/>
        <v>0</v>
      </c>
      <c r="E97" s="14">
        <f t="shared" si="20"/>
        <v>0</v>
      </c>
      <c r="F97" s="44">
        <f t="shared" si="21"/>
        <v>0</v>
      </c>
      <c r="G97" s="44">
        <f t="shared" si="21"/>
        <v>0</v>
      </c>
      <c r="H97" s="44">
        <f t="shared" si="22"/>
        <v>0</v>
      </c>
      <c r="I97" s="44">
        <f t="shared" si="23"/>
        <v>0</v>
      </c>
      <c r="J97" s="44">
        <f t="shared" si="24"/>
        <v>0</v>
      </c>
      <c r="K97" s="44">
        <f t="shared" si="25"/>
        <v>0</v>
      </c>
      <c r="L97" s="44">
        <f t="shared" si="26"/>
        <v>0</v>
      </c>
      <c r="M97" s="44">
        <f t="shared" ca="1" si="18"/>
        <v>6.7679342261124783E-4</v>
      </c>
      <c r="N97" s="44">
        <f t="shared" ca="1" si="27"/>
        <v>0</v>
      </c>
      <c r="O97" s="22">
        <f t="shared" ca="1" si="28"/>
        <v>0</v>
      </c>
      <c r="P97" s="44">
        <f t="shared" ca="1" si="29"/>
        <v>0</v>
      </c>
      <c r="Q97" s="44">
        <f t="shared" ca="1" si="30"/>
        <v>0</v>
      </c>
      <c r="R97" s="17">
        <f t="shared" ca="1" si="19"/>
        <v>-6.7679342261124783E-4</v>
      </c>
    </row>
    <row r="98" spans="1:18" x14ac:dyDescent="0.2">
      <c r="A98" s="15"/>
      <c r="B98" s="15"/>
      <c r="C98" s="15"/>
      <c r="D98" s="14">
        <f t="shared" si="20"/>
        <v>0</v>
      </c>
      <c r="E98" s="14">
        <f t="shared" si="20"/>
        <v>0</v>
      </c>
      <c r="F98" s="44">
        <f t="shared" si="21"/>
        <v>0</v>
      </c>
      <c r="G98" s="44">
        <f t="shared" si="21"/>
        <v>0</v>
      </c>
      <c r="H98" s="44">
        <f t="shared" si="22"/>
        <v>0</v>
      </c>
      <c r="I98" s="44">
        <f t="shared" si="23"/>
        <v>0</v>
      </c>
      <c r="J98" s="44">
        <f t="shared" si="24"/>
        <v>0</v>
      </c>
      <c r="K98" s="44">
        <f t="shared" si="25"/>
        <v>0</v>
      </c>
      <c r="L98" s="44">
        <f t="shared" si="26"/>
        <v>0</v>
      </c>
      <c r="M98" s="44">
        <f t="shared" ca="1" si="18"/>
        <v>6.7679342261124783E-4</v>
      </c>
      <c r="N98" s="44">
        <f t="shared" ca="1" si="27"/>
        <v>0</v>
      </c>
      <c r="O98" s="22">
        <f t="shared" ca="1" si="28"/>
        <v>0</v>
      </c>
      <c r="P98" s="44">
        <f t="shared" ca="1" si="29"/>
        <v>0</v>
      </c>
      <c r="Q98" s="44">
        <f t="shared" ca="1" si="30"/>
        <v>0</v>
      </c>
      <c r="R98" s="17">
        <f t="shared" ca="1" si="19"/>
        <v>-6.7679342261124783E-4</v>
      </c>
    </row>
    <row r="99" spans="1:18" x14ac:dyDescent="0.2">
      <c r="A99" s="15"/>
      <c r="B99" s="15"/>
      <c r="C99" s="15"/>
      <c r="D99" s="14">
        <f t="shared" si="20"/>
        <v>0</v>
      </c>
      <c r="E99" s="14">
        <f t="shared" si="20"/>
        <v>0</v>
      </c>
      <c r="F99" s="44">
        <f t="shared" si="21"/>
        <v>0</v>
      </c>
      <c r="G99" s="44">
        <f t="shared" si="21"/>
        <v>0</v>
      </c>
      <c r="H99" s="44">
        <f t="shared" si="22"/>
        <v>0</v>
      </c>
      <c r="I99" s="44">
        <f t="shared" si="23"/>
        <v>0</v>
      </c>
      <c r="J99" s="44">
        <f t="shared" si="24"/>
        <v>0</v>
      </c>
      <c r="K99" s="44">
        <f t="shared" si="25"/>
        <v>0</v>
      </c>
      <c r="L99" s="44">
        <f t="shared" si="26"/>
        <v>0</v>
      </c>
      <c r="M99" s="44">
        <f t="shared" ca="1" si="18"/>
        <v>6.7679342261124783E-4</v>
      </c>
      <c r="N99" s="44">
        <f t="shared" ca="1" si="27"/>
        <v>0</v>
      </c>
      <c r="O99" s="22">
        <f t="shared" ca="1" si="28"/>
        <v>0</v>
      </c>
      <c r="P99" s="44">
        <f t="shared" ca="1" si="29"/>
        <v>0</v>
      </c>
      <c r="Q99" s="44">
        <f t="shared" ca="1" si="30"/>
        <v>0</v>
      </c>
      <c r="R99" s="17">
        <f t="shared" ca="1" si="19"/>
        <v>-6.7679342261124783E-4</v>
      </c>
    </row>
    <row r="100" spans="1:18" x14ac:dyDescent="0.2">
      <c r="A100" s="15"/>
      <c r="B100" s="15"/>
      <c r="C100" s="15"/>
      <c r="D100" s="14">
        <f t="shared" si="20"/>
        <v>0</v>
      </c>
      <c r="E100" s="14">
        <f t="shared" si="20"/>
        <v>0</v>
      </c>
      <c r="F100" s="44">
        <f t="shared" si="21"/>
        <v>0</v>
      </c>
      <c r="G100" s="44">
        <f t="shared" si="21"/>
        <v>0</v>
      </c>
      <c r="H100" s="44">
        <f t="shared" si="22"/>
        <v>0</v>
      </c>
      <c r="I100" s="44">
        <f t="shared" si="23"/>
        <v>0</v>
      </c>
      <c r="J100" s="44">
        <f t="shared" si="24"/>
        <v>0</v>
      </c>
      <c r="K100" s="44">
        <f t="shared" si="25"/>
        <v>0</v>
      </c>
      <c r="L100" s="44">
        <f t="shared" si="26"/>
        <v>0</v>
      </c>
      <c r="M100" s="44">
        <f t="shared" ca="1" si="18"/>
        <v>6.7679342261124783E-4</v>
      </c>
      <c r="N100" s="44">
        <f t="shared" ca="1" si="27"/>
        <v>0</v>
      </c>
      <c r="O100" s="22">
        <f t="shared" ca="1" si="28"/>
        <v>0</v>
      </c>
      <c r="P100" s="44">
        <f t="shared" ca="1" si="29"/>
        <v>0</v>
      </c>
      <c r="Q100" s="44">
        <f t="shared" ca="1" si="30"/>
        <v>0</v>
      </c>
      <c r="R100" s="17">
        <f t="shared" ca="1" si="19"/>
        <v>-6.7679342261124783E-4</v>
      </c>
    </row>
    <row r="101" spans="1:18" x14ac:dyDescent="0.2">
      <c r="A101" s="15"/>
      <c r="B101" s="15"/>
      <c r="C101" s="15"/>
      <c r="D101" s="14">
        <f t="shared" si="20"/>
        <v>0</v>
      </c>
      <c r="E101" s="14">
        <f t="shared" si="20"/>
        <v>0</v>
      </c>
      <c r="F101" s="44">
        <f t="shared" si="21"/>
        <v>0</v>
      </c>
      <c r="G101" s="44">
        <f t="shared" si="21"/>
        <v>0</v>
      </c>
      <c r="H101" s="44">
        <f t="shared" si="22"/>
        <v>0</v>
      </c>
      <c r="I101" s="44">
        <f t="shared" si="23"/>
        <v>0</v>
      </c>
      <c r="J101" s="44">
        <f t="shared" si="24"/>
        <v>0</v>
      </c>
      <c r="K101" s="44">
        <f t="shared" si="25"/>
        <v>0</v>
      </c>
      <c r="L101" s="44">
        <f t="shared" si="26"/>
        <v>0</v>
      </c>
      <c r="M101" s="44">
        <f t="shared" ca="1" si="18"/>
        <v>6.7679342261124783E-4</v>
      </c>
      <c r="N101" s="44">
        <f t="shared" ca="1" si="27"/>
        <v>0</v>
      </c>
      <c r="O101" s="22">
        <f t="shared" ca="1" si="28"/>
        <v>0</v>
      </c>
      <c r="P101" s="44">
        <f t="shared" ca="1" si="29"/>
        <v>0</v>
      </c>
      <c r="Q101" s="44">
        <f t="shared" ca="1" si="30"/>
        <v>0</v>
      </c>
      <c r="R101" s="17">
        <f t="shared" ca="1" si="19"/>
        <v>-6.7679342261124783E-4</v>
      </c>
    </row>
    <row r="102" spans="1:18" x14ac:dyDescent="0.2">
      <c r="A102" s="15"/>
      <c r="B102" s="15"/>
      <c r="C102" s="15"/>
      <c r="D102" s="14">
        <f t="shared" si="20"/>
        <v>0</v>
      </c>
      <c r="E102" s="14">
        <f t="shared" si="20"/>
        <v>0</v>
      </c>
      <c r="F102" s="44">
        <f t="shared" si="21"/>
        <v>0</v>
      </c>
      <c r="G102" s="44">
        <f t="shared" si="21"/>
        <v>0</v>
      </c>
      <c r="H102" s="44">
        <f t="shared" si="22"/>
        <v>0</v>
      </c>
      <c r="I102" s="44">
        <f t="shared" si="23"/>
        <v>0</v>
      </c>
      <c r="J102" s="44">
        <f t="shared" si="24"/>
        <v>0</v>
      </c>
      <c r="K102" s="44">
        <f t="shared" si="25"/>
        <v>0</v>
      </c>
      <c r="L102" s="44">
        <f t="shared" si="26"/>
        <v>0</v>
      </c>
      <c r="M102" s="44">
        <f t="shared" ca="1" si="18"/>
        <v>6.7679342261124783E-4</v>
      </c>
      <c r="N102" s="44">
        <f t="shared" ca="1" si="27"/>
        <v>0</v>
      </c>
      <c r="O102" s="22">
        <f t="shared" ca="1" si="28"/>
        <v>0</v>
      </c>
      <c r="P102" s="44">
        <f t="shared" ca="1" si="29"/>
        <v>0</v>
      </c>
      <c r="Q102" s="44">
        <f t="shared" ca="1" si="30"/>
        <v>0</v>
      </c>
      <c r="R102" s="17">
        <f t="shared" ca="1" si="19"/>
        <v>-6.7679342261124783E-4</v>
      </c>
    </row>
    <row r="103" spans="1:18" x14ac:dyDescent="0.2">
      <c r="A103" s="15"/>
      <c r="B103" s="15"/>
      <c r="C103" s="15"/>
      <c r="D103" s="14">
        <f t="shared" si="20"/>
        <v>0</v>
      </c>
      <c r="E103" s="14">
        <f t="shared" si="20"/>
        <v>0</v>
      </c>
      <c r="F103" s="44">
        <f t="shared" si="21"/>
        <v>0</v>
      </c>
      <c r="G103" s="44">
        <f t="shared" si="21"/>
        <v>0</v>
      </c>
      <c r="H103" s="44">
        <f t="shared" si="22"/>
        <v>0</v>
      </c>
      <c r="I103" s="44">
        <f t="shared" si="23"/>
        <v>0</v>
      </c>
      <c r="J103" s="44">
        <f t="shared" si="24"/>
        <v>0</v>
      </c>
      <c r="K103" s="44">
        <f t="shared" si="25"/>
        <v>0</v>
      </c>
      <c r="L103" s="44">
        <f t="shared" si="26"/>
        <v>0</v>
      </c>
      <c r="M103" s="44">
        <f t="shared" ca="1" si="18"/>
        <v>6.7679342261124783E-4</v>
      </c>
      <c r="N103" s="44">
        <f t="shared" ca="1" si="27"/>
        <v>0</v>
      </c>
      <c r="O103" s="22">
        <f t="shared" ca="1" si="28"/>
        <v>0</v>
      </c>
      <c r="P103" s="44">
        <f t="shared" ca="1" si="29"/>
        <v>0</v>
      </c>
      <c r="Q103" s="44">
        <f t="shared" ca="1" si="30"/>
        <v>0</v>
      </c>
      <c r="R103" s="17">
        <f t="shared" ca="1" si="19"/>
        <v>-6.7679342261124783E-4</v>
      </c>
    </row>
    <row r="104" spans="1:18" x14ac:dyDescent="0.2">
      <c r="A104" s="15"/>
      <c r="B104" s="15"/>
      <c r="C104" s="15"/>
      <c r="D104" s="14">
        <f t="shared" si="20"/>
        <v>0</v>
      </c>
      <c r="E104" s="14">
        <f t="shared" si="20"/>
        <v>0</v>
      </c>
      <c r="F104" s="44">
        <f t="shared" si="21"/>
        <v>0</v>
      </c>
      <c r="G104" s="44">
        <f t="shared" si="21"/>
        <v>0</v>
      </c>
      <c r="H104" s="44">
        <f t="shared" si="22"/>
        <v>0</v>
      </c>
      <c r="I104" s="44">
        <f t="shared" si="23"/>
        <v>0</v>
      </c>
      <c r="J104" s="44">
        <f t="shared" si="24"/>
        <v>0</v>
      </c>
      <c r="K104" s="44">
        <f t="shared" si="25"/>
        <v>0</v>
      </c>
      <c r="L104" s="44">
        <f t="shared" si="26"/>
        <v>0</v>
      </c>
      <c r="M104" s="44">
        <f t="shared" ca="1" si="18"/>
        <v>6.7679342261124783E-4</v>
      </c>
      <c r="N104" s="44">
        <f t="shared" ca="1" si="27"/>
        <v>0</v>
      </c>
      <c r="O104" s="22">
        <f t="shared" ca="1" si="28"/>
        <v>0</v>
      </c>
      <c r="P104" s="44">
        <f t="shared" ca="1" si="29"/>
        <v>0</v>
      </c>
      <c r="Q104" s="44">
        <f t="shared" ca="1" si="30"/>
        <v>0</v>
      </c>
      <c r="R104" s="17">
        <f t="shared" ca="1" si="19"/>
        <v>-6.7679342261124783E-4</v>
      </c>
    </row>
    <row r="105" spans="1:18" x14ac:dyDescent="0.2">
      <c r="A105" s="15"/>
      <c r="B105" s="15"/>
      <c r="C105" s="15"/>
      <c r="D105" s="14">
        <f t="shared" si="20"/>
        <v>0</v>
      </c>
      <c r="E105" s="14">
        <f t="shared" si="20"/>
        <v>0</v>
      </c>
      <c r="F105" s="44">
        <f t="shared" si="21"/>
        <v>0</v>
      </c>
      <c r="G105" s="44">
        <f t="shared" si="21"/>
        <v>0</v>
      </c>
      <c r="H105" s="44">
        <f t="shared" si="22"/>
        <v>0</v>
      </c>
      <c r="I105" s="44">
        <f t="shared" si="23"/>
        <v>0</v>
      </c>
      <c r="J105" s="44">
        <f t="shared" si="24"/>
        <v>0</v>
      </c>
      <c r="K105" s="44">
        <f t="shared" si="25"/>
        <v>0</v>
      </c>
      <c r="L105" s="44">
        <f t="shared" si="26"/>
        <v>0</v>
      </c>
      <c r="M105" s="44">
        <f t="shared" ca="1" si="18"/>
        <v>6.7679342261124783E-4</v>
      </c>
      <c r="N105" s="44">
        <f t="shared" ca="1" si="27"/>
        <v>0</v>
      </c>
      <c r="O105" s="22">
        <f t="shared" ca="1" si="28"/>
        <v>0</v>
      </c>
      <c r="P105" s="44">
        <f t="shared" ca="1" si="29"/>
        <v>0</v>
      </c>
      <c r="Q105" s="44">
        <f t="shared" ca="1" si="30"/>
        <v>0</v>
      </c>
      <c r="R105" s="17">
        <f t="shared" ca="1" si="19"/>
        <v>-6.7679342261124783E-4</v>
      </c>
    </row>
    <row r="106" spans="1:18" x14ac:dyDescent="0.2">
      <c r="A106" s="15"/>
      <c r="B106" s="15"/>
      <c r="C106" s="15"/>
      <c r="D106" s="14">
        <f t="shared" si="20"/>
        <v>0</v>
      </c>
      <c r="E106" s="14">
        <f t="shared" si="20"/>
        <v>0</v>
      </c>
      <c r="F106" s="44">
        <f t="shared" si="21"/>
        <v>0</v>
      </c>
      <c r="G106" s="44">
        <f t="shared" si="21"/>
        <v>0</v>
      </c>
      <c r="H106" s="44">
        <f t="shared" si="22"/>
        <v>0</v>
      </c>
      <c r="I106" s="44">
        <f t="shared" si="23"/>
        <v>0</v>
      </c>
      <c r="J106" s="44">
        <f t="shared" si="24"/>
        <v>0</v>
      </c>
      <c r="K106" s="44">
        <f t="shared" si="25"/>
        <v>0</v>
      </c>
      <c r="L106" s="44">
        <f t="shared" si="26"/>
        <v>0</v>
      </c>
      <c r="M106" s="44">
        <f t="shared" ca="1" si="18"/>
        <v>6.7679342261124783E-4</v>
      </c>
      <c r="N106" s="44">
        <f t="shared" ca="1" si="27"/>
        <v>0</v>
      </c>
      <c r="O106" s="22">
        <f t="shared" ca="1" si="28"/>
        <v>0</v>
      </c>
      <c r="P106" s="44">
        <f t="shared" ca="1" si="29"/>
        <v>0</v>
      </c>
      <c r="Q106" s="44">
        <f t="shared" ca="1" si="30"/>
        <v>0</v>
      </c>
      <c r="R106" s="17">
        <f t="shared" ca="1" si="19"/>
        <v>-6.7679342261124783E-4</v>
      </c>
    </row>
    <row r="107" spans="1:18" x14ac:dyDescent="0.2">
      <c r="A107" s="15"/>
      <c r="B107" s="15"/>
      <c r="C107" s="15"/>
      <c r="D107" s="14">
        <f t="shared" si="20"/>
        <v>0</v>
      </c>
      <c r="E107" s="14">
        <f t="shared" si="20"/>
        <v>0</v>
      </c>
      <c r="F107" s="44">
        <f t="shared" si="21"/>
        <v>0</v>
      </c>
      <c r="G107" s="44">
        <f t="shared" si="21"/>
        <v>0</v>
      </c>
      <c r="H107" s="44">
        <f t="shared" si="22"/>
        <v>0</v>
      </c>
      <c r="I107" s="44">
        <f t="shared" si="23"/>
        <v>0</v>
      </c>
      <c r="J107" s="44">
        <f t="shared" si="24"/>
        <v>0</v>
      </c>
      <c r="K107" s="44">
        <f t="shared" si="25"/>
        <v>0</v>
      </c>
      <c r="L107" s="44">
        <f t="shared" si="26"/>
        <v>0</v>
      </c>
      <c r="M107" s="44">
        <f t="shared" ca="1" si="18"/>
        <v>6.7679342261124783E-4</v>
      </c>
      <c r="N107" s="44">
        <f t="shared" ca="1" si="27"/>
        <v>0</v>
      </c>
      <c r="O107" s="22">
        <f t="shared" ca="1" si="28"/>
        <v>0</v>
      </c>
      <c r="P107" s="44">
        <f t="shared" ca="1" si="29"/>
        <v>0</v>
      </c>
      <c r="Q107" s="44">
        <f t="shared" ca="1" si="30"/>
        <v>0</v>
      </c>
      <c r="R107" s="17">
        <f t="shared" ca="1" si="19"/>
        <v>-6.7679342261124783E-4</v>
      </c>
    </row>
    <row r="108" spans="1:18" x14ac:dyDescent="0.2">
      <c r="A108" s="15"/>
      <c r="B108" s="15"/>
      <c r="C108" s="15"/>
      <c r="D108" s="14">
        <f t="shared" si="20"/>
        <v>0</v>
      </c>
      <c r="E108" s="14">
        <f t="shared" si="20"/>
        <v>0</v>
      </c>
      <c r="F108" s="44">
        <f t="shared" si="21"/>
        <v>0</v>
      </c>
      <c r="G108" s="44">
        <f t="shared" si="21"/>
        <v>0</v>
      </c>
      <c r="H108" s="44">
        <f t="shared" si="22"/>
        <v>0</v>
      </c>
      <c r="I108" s="44">
        <f t="shared" si="23"/>
        <v>0</v>
      </c>
      <c r="J108" s="44">
        <f t="shared" si="24"/>
        <v>0</v>
      </c>
      <c r="K108" s="44">
        <f t="shared" si="25"/>
        <v>0</v>
      </c>
      <c r="L108" s="44">
        <f t="shared" si="26"/>
        <v>0</v>
      </c>
      <c r="M108" s="44">
        <f t="shared" ca="1" si="18"/>
        <v>6.7679342261124783E-4</v>
      </c>
      <c r="N108" s="44">
        <f t="shared" ca="1" si="27"/>
        <v>0</v>
      </c>
      <c r="O108" s="22">
        <f t="shared" ca="1" si="28"/>
        <v>0</v>
      </c>
      <c r="P108" s="44">
        <f t="shared" ca="1" si="29"/>
        <v>0</v>
      </c>
      <c r="Q108" s="44">
        <f t="shared" ca="1" si="30"/>
        <v>0</v>
      </c>
      <c r="R108" s="17">
        <f t="shared" ca="1" si="19"/>
        <v>-6.7679342261124783E-4</v>
      </c>
    </row>
    <row r="109" spans="1:18" x14ac:dyDescent="0.2">
      <c r="A109" s="15"/>
      <c r="B109" s="15"/>
      <c r="C109" s="15"/>
      <c r="D109" s="14">
        <f t="shared" si="20"/>
        <v>0</v>
      </c>
      <c r="E109" s="14">
        <f t="shared" si="20"/>
        <v>0</v>
      </c>
      <c r="F109" s="44">
        <f t="shared" si="21"/>
        <v>0</v>
      </c>
      <c r="G109" s="44">
        <f t="shared" si="21"/>
        <v>0</v>
      </c>
      <c r="H109" s="44">
        <f t="shared" si="22"/>
        <v>0</v>
      </c>
      <c r="I109" s="44">
        <f t="shared" si="23"/>
        <v>0</v>
      </c>
      <c r="J109" s="44">
        <f t="shared" si="24"/>
        <v>0</v>
      </c>
      <c r="K109" s="44">
        <f t="shared" si="25"/>
        <v>0</v>
      </c>
      <c r="L109" s="44">
        <f t="shared" si="26"/>
        <v>0</v>
      </c>
      <c r="M109" s="44">
        <f t="shared" ca="1" si="18"/>
        <v>6.7679342261124783E-4</v>
      </c>
      <c r="N109" s="44">
        <f t="shared" ca="1" si="27"/>
        <v>0</v>
      </c>
      <c r="O109" s="22">
        <f t="shared" ca="1" si="28"/>
        <v>0</v>
      </c>
      <c r="P109" s="44">
        <f t="shared" ca="1" si="29"/>
        <v>0</v>
      </c>
      <c r="Q109" s="44">
        <f t="shared" ca="1" si="30"/>
        <v>0</v>
      </c>
      <c r="R109" s="17">
        <f t="shared" ca="1" si="19"/>
        <v>-6.7679342261124783E-4</v>
      </c>
    </row>
    <row r="110" spans="1:18" x14ac:dyDescent="0.2">
      <c r="A110" s="15"/>
      <c r="B110" s="15"/>
      <c r="C110" s="15"/>
      <c r="D110" s="14">
        <f t="shared" si="20"/>
        <v>0</v>
      </c>
      <c r="E110" s="14">
        <f t="shared" si="20"/>
        <v>0</v>
      </c>
      <c r="F110" s="44">
        <f t="shared" si="21"/>
        <v>0</v>
      </c>
      <c r="G110" s="44">
        <f t="shared" si="21"/>
        <v>0</v>
      </c>
      <c r="H110" s="44">
        <f t="shared" si="22"/>
        <v>0</v>
      </c>
      <c r="I110" s="44">
        <f t="shared" si="23"/>
        <v>0</v>
      </c>
      <c r="J110" s="44">
        <f t="shared" si="24"/>
        <v>0</v>
      </c>
      <c r="K110" s="44">
        <f t="shared" si="25"/>
        <v>0</v>
      </c>
      <c r="L110" s="44">
        <f t="shared" si="26"/>
        <v>0</v>
      </c>
      <c r="M110" s="44">
        <f t="shared" ca="1" si="18"/>
        <v>6.7679342261124783E-4</v>
      </c>
      <c r="N110" s="44">
        <f t="shared" ca="1" si="27"/>
        <v>0</v>
      </c>
      <c r="O110" s="22">
        <f t="shared" ca="1" si="28"/>
        <v>0</v>
      </c>
      <c r="P110" s="44">
        <f t="shared" ca="1" si="29"/>
        <v>0</v>
      </c>
      <c r="Q110" s="44">
        <f t="shared" ca="1" si="30"/>
        <v>0</v>
      </c>
      <c r="R110" s="17">
        <f t="shared" ca="1" si="19"/>
        <v>-6.7679342261124783E-4</v>
      </c>
    </row>
    <row r="111" spans="1:18" x14ac:dyDescent="0.2">
      <c r="A111" s="15"/>
      <c r="B111" s="15"/>
      <c r="C111" s="15"/>
      <c r="D111" s="14">
        <f t="shared" si="20"/>
        <v>0</v>
      </c>
      <c r="E111" s="14">
        <f t="shared" si="20"/>
        <v>0</v>
      </c>
      <c r="F111" s="44">
        <f t="shared" si="21"/>
        <v>0</v>
      </c>
      <c r="G111" s="44">
        <f t="shared" si="21"/>
        <v>0</v>
      </c>
      <c r="H111" s="44">
        <f t="shared" si="22"/>
        <v>0</v>
      </c>
      <c r="I111" s="44">
        <f t="shared" si="23"/>
        <v>0</v>
      </c>
      <c r="J111" s="44">
        <f t="shared" si="24"/>
        <v>0</v>
      </c>
      <c r="K111" s="44">
        <f t="shared" si="25"/>
        <v>0</v>
      </c>
      <c r="L111" s="44">
        <f t="shared" si="26"/>
        <v>0</v>
      </c>
      <c r="M111" s="44">
        <f t="shared" ca="1" si="18"/>
        <v>6.7679342261124783E-4</v>
      </c>
      <c r="N111" s="44">
        <f t="shared" ca="1" si="27"/>
        <v>0</v>
      </c>
      <c r="O111" s="22">
        <f t="shared" ca="1" si="28"/>
        <v>0</v>
      </c>
      <c r="P111" s="44">
        <f t="shared" ca="1" si="29"/>
        <v>0</v>
      </c>
      <c r="Q111" s="44">
        <f t="shared" ca="1" si="30"/>
        <v>0</v>
      </c>
      <c r="R111" s="17">
        <f t="shared" ca="1" si="19"/>
        <v>-6.7679342261124783E-4</v>
      </c>
    </row>
    <row r="112" spans="1:18" x14ac:dyDescent="0.2">
      <c r="A112" s="15"/>
      <c r="B112" s="15"/>
      <c r="C112" s="15"/>
      <c r="D112" s="14">
        <f t="shared" si="20"/>
        <v>0</v>
      </c>
      <c r="E112" s="14">
        <f t="shared" si="20"/>
        <v>0</v>
      </c>
      <c r="F112" s="44">
        <f t="shared" si="21"/>
        <v>0</v>
      </c>
      <c r="G112" s="44">
        <f t="shared" si="21"/>
        <v>0</v>
      </c>
      <c r="H112" s="44">
        <f t="shared" si="22"/>
        <v>0</v>
      </c>
      <c r="I112" s="44">
        <f t="shared" si="23"/>
        <v>0</v>
      </c>
      <c r="J112" s="44">
        <f t="shared" si="24"/>
        <v>0</v>
      </c>
      <c r="K112" s="44">
        <f t="shared" si="25"/>
        <v>0</v>
      </c>
      <c r="L112" s="44">
        <f t="shared" si="26"/>
        <v>0</v>
      </c>
      <c r="M112" s="44">
        <f t="shared" ca="1" si="18"/>
        <v>6.7679342261124783E-4</v>
      </c>
      <c r="N112" s="44">
        <f t="shared" ca="1" si="27"/>
        <v>0</v>
      </c>
      <c r="O112" s="22">
        <f t="shared" ca="1" si="28"/>
        <v>0</v>
      </c>
      <c r="P112" s="44">
        <f t="shared" ca="1" si="29"/>
        <v>0</v>
      </c>
      <c r="Q112" s="44">
        <f t="shared" ca="1" si="30"/>
        <v>0</v>
      </c>
      <c r="R112" s="17">
        <f t="shared" ca="1" si="19"/>
        <v>-6.7679342261124783E-4</v>
      </c>
    </row>
    <row r="113" spans="1:18" x14ac:dyDescent="0.2">
      <c r="A113" s="15"/>
      <c r="B113" s="15"/>
      <c r="C113" s="15"/>
      <c r="D113" s="14">
        <f t="shared" si="20"/>
        <v>0</v>
      </c>
      <c r="E113" s="14">
        <f t="shared" si="20"/>
        <v>0</v>
      </c>
      <c r="F113" s="44">
        <f t="shared" si="21"/>
        <v>0</v>
      </c>
      <c r="G113" s="44">
        <f t="shared" si="21"/>
        <v>0</v>
      </c>
      <c r="H113" s="44">
        <f t="shared" si="22"/>
        <v>0</v>
      </c>
      <c r="I113" s="44">
        <f t="shared" si="23"/>
        <v>0</v>
      </c>
      <c r="J113" s="44">
        <f t="shared" si="24"/>
        <v>0</v>
      </c>
      <c r="K113" s="44">
        <f t="shared" si="25"/>
        <v>0</v>
      </c>
      <c r="L113" s="44">
        <f t="shared" si="26"/>
        <v>0</v>
      </c>
      <c r="M113" s="44">
        <f t="shared" ca="1" si="18"/>
        <v>6.7679342261124783E-4</v>
      </c>
      <c r="N113" s="44">
        <f t="shared" ca="1" si="27"/>
        <v>0</v>
      </c>
      <c r="O113" s="22">
        <f t="shared" ca="1" si="28"/>
        <v>0</v>
      </c>
      <c r="P113" s="44">
        <f t="shared" ca="1" si="29"/>
        <v>0</v>
      </c>
      <c r="Q113" s="44">
        <f t="shared" ca="1" si="30"/>
        <v>0</v>
      </c>
      <c r="R113" s="17">
        <f t="shared" ca="1" si="19"/>
        <v>-6.7679342261124783E-4</v>
      </c>
    </row>
    <row r="114" spans="1:18" x14ac:dyDescent="0.2">
      <c r="A114" s="15"/>
      <c r="B114" s="15"/>
      <c r="C114" s="15"/>
      <c r="D114" s="14">
        <f t="shared" si="20"/>
        <v>0</v>
      </c>
      <c r="E114" s="14">
        <f t="shared" si="20"/>
        <v>0</v>
      </c>
      <c r="F114" s="44">
        <f t="shared" si="21"/>
        <v>0</v>
      </c>
      <c r="G114" s="44">
        <f t="shared" si="21"/>
        <v>0</v>
      </c>
      <c r="H114" s="44">
        <f t="shared" si="22"/>
        <v>0</v>
      </c>
      <c r="I114" s="44">
        <f t="shared" si="23"/>
        <v>0</v>
      </c>
      <c r="J114" s="44">
        <f t="shared" si="24"/>
        <v>0</v>
      </c>
      <c r="K114" s="44">
        <f t="shared" si="25"/>
        <v>0</v>
      </c>
      <c r="L114" s="44">
        <f t="shared" si="26"/>
        <v>0</v>
      </c>
      <c r="M114" s="44">
        <f t="shared" ca="1" si="18"/>
        <v>6.7679342261124783E-4</v>
      </c>
      <c r="N114" s="44">
        <f t="shared" ca="1" si="27"/>
        <v>0</v>
      </c>
      <c r="O114" s="22">
        <f t="shared" ca="1" si="28"/>
        <v>0</v>
      </c>
      <c r="P114" s="44">
        <f t="shared" ca="1" si="29"/>
        <v>0</v>
      </c>
      <c r="Q114" s="44">
        <f t="shared" ca="1" si="30"/>
        <v>0</v>
      </c>
      <c r="R114" s="17">
        <f t="shared" ca="1" si="19"/>
        <v>-6.7679342261124783E-4</v>
      </c>
    </row>
    <row r="115" spans="1:18" x14ac:dyDescent="0.2">
      <c r="A115" s="15"/>
      <c r="B115" s="15"/>
      <c r="C115" s="15"/>
      <c r="D115" s="14">
        <f t="shared" si="20"/>
        <v>0</v>
      </c>
      <c r="E115" s="14">
        <f t="shared" si="20"/>
        <v>0</v>
      </c>
      <c r="F115" s="44">
        <f t="shared" si="21"/>
        <v>0</v>
      </c>
      <c r="G115" s="44">
        <f t="shared" si="21"/>
        <v>0</v>
      </c>
      <c r="H115" s="44">
        <f t="shared" si="22"/>
        <v>0</v>
      </c>
      <c r="I115" s="44">
        <f t="shared" si="23"/>
        <v>0</v>
      </c>
      <c r="J115" s="44">
        <f t="shared" si="24"/>
        <v>0</v>
      </c>
      <c r="K115" s="44">
        <f t="shared" si="25"/>
        <v>0</v>
      </c>
      <c r="L115" s="44">
        <f t="shared" si="26"/>
        <v>0</v>
      </c>
      <c r="M115" s="44">
        <f t="shared" ca="1" si="18"/>
        <v>6.7679342261124783E-4</v>
      </c>
      <c r="N115" s="44">
        <f t="shared" ca="1" si="27"/>
        <v>0</v>
      </c>
      <c r="O115" s="22">
        <f t="shared" ca="1" si="28"/>
        <v>0</v>
      </c>
      <c r="P115" s="44">
        <f t="shared" ca="1" si="29"/>
        <v>0</v>
      </c>
      <c r="Q115" s="44">
        <f t="shared" ca="1" si="30"/>
        <v>0</v>
      </c>
      <c r="R115" s="17">
        <f t="shared" ca="1" si="19"/>
        <v>-6.7679342261124783E-4</v>
      </c>
    </row>
    <row r="116" spans="1:18" x14ac:dyDescent="0.2">
      <c r="A116" s="15"/>
      <c r="B116" s="15"/>
      <c r="C116" s="15"/>
      <c r="D116" s="14">
        <f t="shared" si="20"/>
        <v>0</v>
      </c>
      <c r="E116" s="14">
        <f t="shared" si="20"/>
        <v>0</v>
      </c>
      <c r="F116" s="44">
        <f t="shared" si="21"/>
        <v>0</v>
      </c>
      <c r="G116" s="44">
        <f t="shared" si="21"/>
        <v>0</v>
      </c>
      <c r="H116" s="44">
        <f t="shared" si="22"/>
        <v>0</v>
      </c>
      <c r="I116" s="44">
        <f t="shared" si="23"/>
        <v>0</v>
      </c>
      <c r="J116" s="44">
        <f t="shared" si="24"/>
        <v>0</v>
      </c>
      <c r="K116" s="44">
        <f t="shared" si="25"/>
        <v>0</v>
      </c>
      <c r="L116" s="44">
        <f t="shared" si="26"/>
        <v>0</v>
      </c>
      <c r="M116" s="44">
        <f t="shared" ca="1" si="18"/>
        <v>6.7679342261124783E-4</v>
      </c>
      <c r="N116" s="44">
        <f t="shared" ca="1" si="27"/>
        <v>0</v>
      </c>
      <c r="O116" s="22">
        <f t="shared" ca="1" si="28"/>
        <v>0</v>
      </c>
      <c r="P116" s="44">
        <f t="shared" ca="1" si="29"/>
        <v>0</v>
      </c>
      <c r="Q116" s="44">
        <f t="shared" ca="1" si="30"/>
        <v>0</v>
      </c>
      <c r="R116" s="17">
        <f t="shared" ca="1" si="19"/>
        <v>-6.7679342261124783E-4</v>
      </c>
    </row>
    <row r="117" spans="1:18" x14ac:dyDescent="0.2">
      <c r="A117" s="15"/>
      <c r="B117" s="15"/>
      <c r="C117" s="15"/>
      <c r="D117" s="14">
        <f t="shared" si="20"/>
        <v>0</v>
      </c>
      <c r="E117" s="14">
        <f t="shared" si="20"/>
        <v>0</v>
      </c>
      <c r="F117" s="44">
        <f t="shared" si="21"/>
        <v>0</v>
      </c>
      <c r="G117" s="44">
        <f t="shared" si="21"/>
        <v>0</v>
      </c>
      <c r="H117" s="44">
        <f t="shared" si="22"/>
        <v>0</v>
      </c>
      <c r="I117" s="44">
        <f t="shared" si="23"/>
        <v>0</v>
      </c>
      <c r="J117" s="44">
        <f t="shared" si="24"/>
        <v>0</v>
      </c>
      <c r="K117" s="44">
        <f t="shared" si="25"/>
        <v>0</v>
      </c>
      <c r="L117" s="44">
        <f t="shared" si="26"/>
        <v>0</v>
      </c>
      <c r="M117" s="44">
        <f t="shared" ca="1" si="18"/>
        <v>6.7679342261124783E-4</v>
      </c>
      <c r="N117" s="44">
        <f t="shared" ca="1" si="27"/>
        <v>0</v>
      </c>
      <c r="O117" s="22">
        <f t="shared" ca="1" si="28"/>
        <v>0</v>
      </c>
      <c r="P117" s="44">
        <f t="shared" ca="1" si="29"/>
        <v>0</v>
      </c>
      <c r="Q117" s="44">
        <f t="shared" ca="1" si="30"/>
        <v>0</v>
      </c>
      <c r="R117" s="17">
        <f t="shared" ca="1" si="19"/>
        <v>-6.7679342261124783E-4</v>
      </c>
    </row>
    <row r="118" spans="1:18" x14ac:dyDescent="0.2">
      <c r="A118" s="15"/>
      <c r="B118" s="15"/>
      <c r="C118" s="15"/>
      <c r="D118" s="14">
        <f t="shared" si="20"/>
        <v>0</v>
      </c>
      <c r="E118" s="14">
        <f t="shared" si="20"/>
        <v>0</v>
      </c>
      <c r="F118" s="44">
        <f t="shared" si="21"/>
        <v>0</v>
      </c>
      <c r="G118" s="44">
        <f t="shared" si="21"/>
        <v>0</v>
      </c>
      <c r="H118" s="44">
        <f t="shared" si="22"/>
        <v>0</v>
      </c>
      <c r="I118" s="44">
        <f t="shared" si="23"/>
        <v>0</v>
      </c>
      <c r="J118" s="44">
        <f t="shared" si="24"/>
        <v>0</v>
      </c>
      <c r="K118" s="44">
        <f t="shared" si="25"/>
        <v>0</v>
      </c>
      <c r="L118" s="44">
        <f t="shared" si="26"/>
        <v>0</v>
      </c>
      <c r="M118" s="44">
        <f t="shared" ca="1" si="18"/>
        <v>6.7679342261124783E-4</v>
      </c>
      <c r="N118" s="44">
        <f t="shared" ca="1" si="27"/>
        <v>0</v>
      </c>
      <c r="O118" s="22">
        <f t="shared" ca="1" si="28"/>
        <v>0</v>
      </c>
      <c r="P118" s="44">
        <f t="shared" ca="1" si="29"/>
        <v>0</v>
      </c>
      <c r="Q118" s="44">
        <f t="shared" ca="1" si="30"/>
        <v>0</v>
      </c>
      <c r="R118" s="17">
        <f t="shared" ca="1" si="19"/>
        <v>-6.7679342261124783E-4</v>
      </c>
    </row>
    <row r="119" spans="1:18" x14ac:dyDescent="0.2">
      <c r="A119" s="15"/>
      <c r="B119" s="15"/>
      <c r="C119" s="15"/>
      <c r="D119" s="14">
        <f t="shared" si="20"/>
        <v>0</v>
      </c>
      <c r="E119" s="14">
        <f t="shared" si="20"/>
        <v>0</v>
      </c>
      <c r="F119" s="44">
        <f t="shared" si="21"/>
        <v>0</v>
      </c>
      <c r="G119" s="44">
        <f t="shared" si="21"/>
        <v>0</v>
      </c>
      <c r="H119" s="44">
        <f t="shared" si="22"/>
        <v>0</v>
      </c>
      <c r="I119" s="44">
        <f t="shared" si="23"/>
        <v>0</v>
      </c>
      <c r="J119" s="44">
        <f t="shared" si="24"/>
        <v>0</v>
      </c>
      <c r="K119" s="44">
        <f t="shared" si="25"/>
        <v>0</v>
      </c>
      <c r="L119" s="44">
        <f t="shared" si="26"/>
        <v>0</v>
      </c>
      <c r="M119" s="44">
        <f t="shared" ca="1" si="18"/>
        <v>6.7679342261124783E-4</v>
      </c>
      <c r="N119" s="44">
        <f t="shared" ca="1" si="27"/>
        <v>0</v>
      </c>
      <c r="O119" s="22">
        <f t="shared" ca="1" si="28"/>
        <v>0</v>
      </c>
      <c r="P119" s="44">
        <f t="shared" ca="1" si="29"/>
        <v>0</v>
      </c>
      <c r="Q119" s="44">
        <f t="shared" ca="1" si="30"/>
        <v>0</v>
      </c>
      <c r="R119" s="17">
        <f t="shared" ca="1" si="19"/>
        <v>-6.7679342261124783E-4</v>
      </c>
    </row>
    <row r="120" spans="1:18" x14ac:dyDescent="0.2">
      <c r="A120" s="15"/>
      <c r="B120" s="15"/>
      <c r="C120" s="15"/>
      <c r="D120" s="14">
        <f t="shared" si="20"/>
        <v>0</v>
      </c>
      <c r="E120" s="14">
        <f t="shared" si="20"/>
        <v>0</v>
      </c>
      <c r="F120" s="44">
        <f t="shared" si="21"/>
        <v>0</v>
      </c>
      <c r="G120" s="44">
        <f t="shared" si="21"/>
        <v>0</v>
      </c>
      <c r="H120" s="44">
        <f t="shared" si="22"/>
        <v>0</v>
      </c>
      <c r="I120" s="44">
        <f t="shared" si="23"/>
        <v>0</v>
      </c>
      <c r="J120" s="44">
        <f t="shared" si="24"/>
        <v>0</v>
      </c>
      <c r="K120" s="44">
        <f t="shared" si="25"/>
        <v>0</v>
      </c>
      <c r="L120" s="44">
        <f t="shared" si="26"/>
        <v>0</v>
      </c>
      <c r="M120" s="44">
        <f t="shared" ca="1" si="18"/>
        <v>6.7679342261124783E-4</v>
      </c>
      <c r="N120" s="44">
        <f t="shared" ca="1" si="27"/>
        <v>0</v>
      </c>
      <c r="O120" s="22">
        <f t="shared" ca="1" si="28"/>
        <v>0</v>
      </c>
      <c r="P120" s="44">
        <f t="shared" ca="1" si="29"/>
        <v>0</v>
      </c>
      <c r="Q120" s="44">
        <f t="shared" ca="1" si="30"/>
        <v>0</v>
      </c>
      <c r="R120" s="17">
        <f t="shared" ca="1" si="19"/>
        <v>-6.7679342261124783E-4</v>
      </c>
    </row>
    <row r="121" spans="1:18" x14ac:dyDescent="0.2">
      <c r="A121" s="15"/>
      <c r="B121" s="15"/>
      <c r="C121" s="15"/>
      <c r="D121" s="14">
        <f t="shared" si="20"/>
        <v>0</v>
      </c>
      <c r="E121" s="14">
        <f t="shared" si="20"/>
        <v>0</v>
      </c>
      <c r="F121" s="44">
        <f t="shared" si="21"/>
        <v>0</v>
      </c>
      <c r="G121" s="44">
        <f t="shared" si="21"/>
        <v>0</v>
      </c>
      <c r="H121" s="44">
        <f t="shared" si="22"/>
        <v>0</v>
      </c>
      <c r="I121" s="44">
        <f t="shared" si="23"/>
        <v>0</v>
      </c>
      <c r="J121" s="44">
        <f t="shared" si="24"/>
        <v>0</v>
      </c>
      <c r="K121" s="44">
        <f t="shared" si="25"/>
        <v>0</v>
      </c>
      <c r="L121" s="44">
        <f t="shared" si="26"/>
        <v>0</v>
      </c>
      <c r="M121" s="44">
        <f t="shared" ca="1" si="18"/>
        <v>6.7679342261124783E-4</v>
      </c>
      <c r="N121" s="44">
        <f t="shared" ca="1" si="27"/>
        <v>0</v>
      </c>
      <c r="O121" s="22">
        <f t="shared" ca="1" si="28"/>
        <v>0</v>
      </c>
      <c r="P121" s="44">
        <f t="shared" ca="1" si="29"/>
        <v>0</v>
      </c>
      <c r="Q121" s="44">
        <f t="shared" ca="1" si="30"/>
        <v>0</v>
      </c>
      <c r="R121" s="17">
        <f t="shared" ca="1" si="19"/>
        <v>-6.7679342261124783E-4</v>
      </c>
    </row>
    <row r="122" spans="1:18" x14ac:dyDescent="0.2">
      <c r="A122" s="15"/>
      <c r="B122" s="15"/>
      <c r="C122" s="15"/>
      <c r="D122" s="14">
        <f t="shared" si="20"/>
        <v>0</v>
      </c>
      <c r="E122" s="14">
        <f t="shared" si="20"/>
        <v>0</v>
      </c>
      <c r="F122" s="44">
        <f t="shared" si="21"/>
        <v>0</v>
      </c>
      <c r="G122" s="44">
        <f t="shared" si="21"/>
        <v>0</v>
      </c>
      <c r="H122" s="44">
        <f t="shared" si="22"/>
        <v>0</v>
      </c>
      <c r="I122" s="44">
        <f t="shared" si="23"/>
        <v>0</v>
      </c>
      <c r="J122" s="44">
        <f t="shared" si="24"/>
        <v>0</v>
      </c>
      <c r="K122" s="44">
        <f t="shared" si="25"/>
        <v>0</v>
      </c>
      <c r="L122" s="44">
        <f t="shared" si="26"/>
        <v>0</v>
      </c>
      <c r="M122" s="44">
        <f t="shared" ca="1" si="18"/>
        <v>6.7679342261124783E-4</v>
      </c>
      <c r="N122" s="44">
        <f t="shared" ca="1" si="27"/>
        <v>0</v>
      </c>
      <c r="O122" s="22">
        <f t="shared" ca="1" si="28"/>
        <v>0</v>
      </c>
      <c r="P122" s="44">
        <f t="shared" ca="1" si="29"/>
        <v>0</v>
      </c>
      <c r="Q122" s="44">
        <f t="shared" ca="1" si="30"/>
        <v>0</v>
      </c>
      <c r="R122" s="17">
        <f t="shared" ca="1" si="19"/>
        <v>-6.7679342261124783E-4</v>
      </c>
    </row>
    <row r="123" spans="1:18" x14ac:dyDescent="0.2">
      <c r="A123" s="15"/>
      <c r="B123" s="15"/>
      <c r="C123" s="15"/>
      <c r="D123" s="14">
        <f t="shared" si="20"/>
        <v>0</v>
      </c>
      <c r="E123" s="14">
        <f t="shared" si="20"/>
        <v>0</v>
      </c>
      <c r="F123" s="44">
        <f t="shared" si="21"/>
        <v>0</v>
      </c>
      <c r="G123" s="44">
        <f t="shared" si="21"/>
        <v>0</v>
      </c>
      <c r="H123" s="44">
        <f t="shared" si="22"/>
        <v>0</v>
      </c>
      <c r="I123" s="44">
        <f t="shared" si="23"/>
        <v>0</v>
      </c>
      <c r="J123" s="44">
        <f t="shared" si="24"/>
        <v>0</v>
      </c>
      <c r="K123" s="44">
        <f t="shared" si="25"/>
        <v>0</v>
      </c>
      <c r="L123" s="44">
        <f t="shared" si="26"/>
        <v>0</v>
      </c>
      <c r="M123" s="44">
        <f t="shared" ca="1" si="18"/>
        <v>6.7679342261124783E-4</v>
      </c>
      <c r="N123" s="44">
        <f t="shared" ca="1" si="27"/>
        <v>0</v>
      </c>
      <c r="O123" s="22">
        <f t="shared" ca="1" si="28"/>
        <v>0</v>
      </c>
      <c r="P123" s="44">
        <f t="shared" ca="1" si="29"/>
        <v>0</v>
      </c>
      <c r="Q123" s="44">
        <f t="shared" ca="1" si="30"/>
        <v>0</v>
      </c>
      <c r="R123" s="17">
        <f t="shared" ca="1" si="19"/>
        <v>-6.7679342261124783E-4</v>
      </c>
    </row>
    <row r="124" spans="1:18" x14ac:dyDescent="0.2">
      <c r="A124" s="15"/>
      <c r="B124" s="15"/>
      <c r="C124" s="15"/>
      <c r="D124" s="14">
        <f t="shared" si="20"/>
        <v>0</v>
      </c>
      <c r="E124" s="14">
        <f t="shared" si="20"/>
        <v>0</v>
      </c>
      <c r="F124" s="44">
        <f t="shared" si="21"/>
        <v>0</v>
      </c>
      <c r="G124" s="44">
        <f t="shared" si="21"/>
        <v>0</v>
      </c>
      <c r="H124" s="44">
        <f t="shared" si="22"/>
        <v>0</v>
      </c>
      <c r="I124" s="44">
        <f t="shared" si="23"/>
        <v>0</v>
      </c>
      <c r="J124" s="44">
        <f t="shared" si="24"/>
        <v>0</v>
      </c>
      <c r="K124" s="44">
        <f t="shared" si="25"/>
        <v>0</v>
      </c>
      <c r="L124" s="44">
        <f t="shared" si="26"/>
        <v>0</v>
      </c>
      <c r="M124" s="44">
        <f t="shared" ca="1" si="18"/>
        <v>6.7679342261124783E-4</v>
      </c>
      <c r="N124" s="44">
        <f t="shared" ca="1" si="27"/>
        <v>0</v>
      </c>
      <c r="O124" s="22">
        <f t="shared" ca="1" si="28"/>
        <v>0</v>
      </c>
      <c r="P124" s="44">
        <f t="shared" ca="1" si="29"/>
        <v>0</v>
      </c>
      <c r="Q124" s="44">
        <f t="shared" ca="1" si="30"/>
        <v>0</v>
      </c>
      <c r="R124" s="17">
        <f t="shared" ca="1" si="19"/>
        <v>-6.7679342261124783E-4</v>
      </c>
    </row>
    <row r="125" spans="1:18" x14ac:dyDescent="0.2">
      <c r="A125" s="15"/>
      <c r="B125" s="15"/>
      <c r="C125" s="15"/>
      <c r="D125" s="14">
        <f t="shared" si="20"/>
        <v>0</v>
      </c>
      <c r="E125" s="14">
        <f t="shared" si="20"/>
        <v>0</v>
      </c>
      <c r="F125" s="44">
        <f t="shared" si="21"/>
        <v>0</v>
      </c>
      <c r="G125" s="44">
        <f t="shared" si="21"/>
        <v>0</v>
      </c>
      <c r="H125" s="44">
        <f t="shared" si="22"/>
        <v>0</v>
      </c>
      <c r="I125" s="44">
        <f t="shared" si="23"/>
        <v>0</v>
      </c>
      <c r="J125" s="44">
        <f t="shared" si="24"/>
        <v>0</v>
      </c>
      <c r="K125" s="44">
        <f t="shared" si="25"/>
        <v>0</v>
      </c>
      <c r="L125" s="44">
        <f t="shared" si="26"/>
        <v>0</v>
      </c>
      <c r="M125" s="44">
        <f t="shared" ca="1" si="18"/>
        <v>6.7679342261124783E-4</v>
      </c>
      <c r="N125" s="44">
        <f t="shared" ca="1" si="27"/>
        <v>0</v>
      </c>
      <c r="O125" s="22">
        <f t="shared" ca="1" si="28"/>
        <v>0</v>
      </c>
      <c r="P125" s="44">
        <f t="shared" ca="1" si="29"/>
        <v>0</v>
      </c>
      <c r="Q125" s="44">
        <f t="shared" ca="1" si="30"/>
        <v>0</v>
      </c>
      <c r="R125" s="17">
        <f t="shared" ca="1" si="19"/>
        <v>-6.7679342261124783E-4</v>
      </c>
    </row>
    <row r="126" spans="1:18" x14ac:dyDescent="0.2">
      <c r="A126" s="15"/>
      <c r="B126" s="15"/>
      <c r="C126" s="15"/>
      <c r="D126" s="14">
        <f t="shared" si="20"/>
        <v>0</v>
      </c>
      <c r="E126" s="14">
        <f t="shared" si="20"/>
        <v>0</v>
      </c>
      <c r="F126" s="44">
        <f t="shared" si="21"/>
        <v>0</v>
      </c>
      <c r="G126" s="44">
        <f t="shared" si="21"/>
        <v>0</v>
      </c>
      <c r="H126" s="44">
        <f t="shared" si="22"/>
        <v>0</v>
      </c>
      <c r="I126" s="44">
        <f t="shared" si="23"/>
        <v>0</v>
      </c>
      <c r="J126" s="44">
        <f t="shared" si="24"/>
        <v>0</v>
      </c>
      <c r="K126" s="44">
        <f t="shared" si="25"/>
        <v>0</v>
      </c>
      <c r="L126" s="44">
        <f t="shared" si="26"/>
        <v>0</v>
      </c>
      <c r="M126" s="44">
        <f t="shared" ca="1" si="18"/>
        <v>6.7679342261124783E-4</v>
      </c>
      <c r="N126" s="44">
        <f t="shared" ca="1" si="27"/>
        <v>0</v>
      </c>
      <c r="O126" s="22">
        <f t="shared" ca="1" si="28"/>
        <v>0</v>
      </c>
      <c r="P126" s="44">
        <f t="shared" ca="1" si="29"/>
        <v>0</v>
      </c>
      <c r="Q126" s="44">
        <f t="shared" ca="1" si="30"/>
        <v>0</v>
      </c>
      <c r="R126" s="17">
        <f t="shared" ca="1" si="19"/>
        <v>-6.7679342261124783E-4</v>
      </c>
    </row>
    <row r="127" spans="1:18" x14ac:dyDescent="0.2">
      <c r="A127" s="15"/>
      <c r="B127" s="15"/>
      <c r="C127" s="15"/>
      <c r="D127" s="14">
        <f t="shared" si="20"/>
        <v>0</v>
      </c>
      <c r="E127" s="14">
        <f t="shared" si="20"/>
        <v>0</v>
      </c>
      <c r="F127" s="44">
        <f t="shared" si="21"/>
        <v>0</v>
      </c>
      <c r="G127" s="44">
        <f t="shared" si="21"/>
        <v>0</v>
      </c>
      <c r="H127" s="44">
        <f t="shared" si="22"/>
        <v>0</v>
      </c>
      <c r="I127" s="44">
        <f t="shared" si="23"/>
        <v>0</v>
      </c>
      <c r="J127" s="44">
        <f t="shared" si="24"/>
        <v>0</v>
      </c>
      <c r="K127" s="44">
        <f t="shared" si="25"/>
        <v>0</v>
      </c>
      <c r="L127" s="44">
        <f t="shared" si="26"/>
        <v>0</v>
      </c>
      <c r="M127" s="44">
        <f t="shared" ca="1" si="18"/>
        <v>6.7679342261124783E-4</v>
      </c>
      <c r="N127" s="44">
        <f t="shared" ca="1" si="27"/>
        <v>0</v>
      </c>
      <c r="O127" s="22">
        <f t="shared" ca="1" si="28"/>
        <v>0</v>
      </c>
      <c r="P127" s="44">
        <f t="shared" ca="1" si="29"/>
        <v>0</v>
      </c>
      <c r="Q127" s="44">
        <f t="shared" ca="1" si="30"/>
        <v>0</v>
      </c>
      <c r="R127" s="17">
        <f t="shared" ca="1" si="19"/>
        <v>-6.7679342261124783E-4</v>
      </c>
    </row>
    <row r="128" spans="1:18" x14ac:dyDescent="0.2">
      <c r="A128" s="15"/>
      <c r="B128" s="15"/>
      <c r="C128" s="15"/>
      <c r="D128" s="14">
        <f t="shared" si="20"/>
        <v>0</v>
      </c>
      <c r="E128" s="14">
        <f t="shared" si="20"/>
        <v>0</v>
      </c>
      <c r="F128" s="44">
        <f t="shared" si="21"/>
        <v>0</v>
      </c>
      <c r="G128" s="44">
        <f t="shared" si="21"/>
        <v>0</v>
      </c>
      <c r="H128" s="44">
        <f t="shared" si="22"/>
        <v>0</v>
      </c>
      <c r="I128" s="44">
        <f t="shared" si="23"/>
        <v>0</v>
      </c>
      <c r="J128" s="44">
        <f t="shared" si="24"/>
        <v>0</v>
      </c>
      <c r="K128" s="44">
        <f t="shared" si="25"/>
        <v>0</v>
      </c>
      <c r="L128" s="44">
        <f t="shared" si="26"/>
        <v>0</v>
      </c>
      <c r="M128" s="44">
        <f t="shared" ca="1" si="18"/>
        <v>6.7679342261124783E-4</v>
      </c>
      <c r="N128" s="44">
        <f t="shared" ca="1" si="27"/>
        <v>0</v>
      </c>
      <c r="O128" s="22">
        <f t="shared" ca="1" si="28"/>
        <v>0</v>
      </c>
      <c r="P128" s="44">
        <f t="shared" ca="1" si="29"/>
        <v>0</v>
      </c>
      <c r="Q128" s="44">
        <f t="shared" ca="1" si="30"/>
        <v>0</v>
      </c>
      <c r="R128" s="17">
        <f t="shared" ca="1" si="19"/>
        <v>-6.7679342261124783E-4</v>
      </c>
    </row>
    <row r="129" spans="1:18" x14ac:dyDescent="0.2">
      <c r="A129" s="15"/>
      <c r="B129" s="15"/>
      <c r="C129" s="15"/>
      <c r="D129" s="14">
        <f t="shared" si="20"/>
        <v>0</v>
      </c>
      <c r="E129" s="14">
        <f t="shared" si="20"/>
        <v>0</v>
      </c>
      <c r="F129" s="44">
        <f t="shared" si="21"/>
        <v>0</v>
      </c>
      <c r="G129" s="44">
        <f t="shared" si="21"/>
        <v>0</v>
      </c>
      <c r="H129" s="44">
        <f t="shared" si="22"/>
        <v>0</v>
      </c>
      <c r="I129" s="44">
        <f t="shared" si="23"/>
        <v>0</v>
      </c>
      <c r="J129" s="44">
        <f t="shared" si="24"/>
        <v>0</v>
      </c>
      <c r="K129" s="44">
        <f t="shared" si="25"/>
        <v>0</v>
      </c>
      <c r="L129" s="44">
        <f t="shared" si="26"/>
        <v>0</v>
      </c>
      <c r="M129" s="44">
        <f t="shared" ca="1" si="18"/>
        <v>6.7679342261124783E-4</v>
      </c>
      <c r="N129" s="44">
        <f t="shared" ca="1" si="27"/>
        <v>0</v>
      </c>
      <c r="O129" s="22">
        <f t="shared" ca="1" si="28"/>
        <v>0</v>
      </c>
      <c r="P129" s="44">
        <f t="shared" ca="1" si="29"/>
        <v>0</v>
      </c>
      <c r="Q129" s="44">
        <f t="shared" ca="1" si="30"/>
        <v>0</v>
      </c>
      <c r="R129" s="17">
        <f t="shared" ca="1" si="19"/>
        <v>-6.7679342261124783E-4</v>
      </c>
    </row>
    <row r="130" spans="1:18" x14ac:dyDescent="0.2">
      <c r="A130" s="15"/>
      <c r="B130" s="15"/>
      <c r="C130" s="15"/>
      <c r="D130" s="14">
        <f t="shared" si="20"/>
        <v>0</v>
      </c>
      <c r="E130" s="14">
        <f t="shared" si="20"/>
        <v>0</v>
      </c>
      <c r="F130" s="44">
        <f t="shared" si="21"/>
        <v>0</v>
      </c>
      <c r="G130" s="44">
        <f t="shared" si="21"/>
        <v>0</v>
      </c>
      <c r="H130" s="44">
        <f t="shared" si="22"/>
        <v>0</v>
      </c>
      <c r="I130" s="44">
        <f t="shared" si="23"/>
        <v>0</v>
      </c>
      <c r="J130" s="44">
        <f t="shared" si="24"/>
        <v>0</v>
      </c>
      <c r="K130" s="44">
        <f t="shared" si="25"/>
        <v>0</v>
      </c>
      <c r="L130" s="44">
        <f t="shared" si="26"/>
        <v>0</v>
      </c>
      <c r="M130" s="44">
        <f t="shared" ca="1" si="18"/>
        <v>6.7679342261124783E-4</v>
      </c>
      <c r="N130" s="44">
        <f t="shared" ca="1" si="27"/>
        <v>0</v>
      </c>
      <c r="O130" s="22">
        <f t="shared" ca="1" si="28"/>
        <v>0</v>
      </c>
      <c r="P130" s="44">
        <f t="shared" ca="1" si="29"/>
        <v>0</v>
      </c>
      <c r="Q130" s="44">
        <f t="shared" ca="1" si="30"/>
        <v>0</v>
      </c>
      <c r="R130" s="17">
        <f t="shared" ca="1" si="19"/>
        <v>-6.7679342261124783E-4</v>
      </c>
    </row>
    <row r="131" spans="1:18" x14ac:dyDescent="0.2">
      <c r="A131" s="15"/>
      <c r="B131" s="15"/>
      <c r="C131" s="15"/>
      <c r="D131" s="14">
        <f t="shared" si="20"/>
        <v>0</v>
      </c>
      <c r="E131" s="14">
        <f t="shared" si="20"/>
        <v>0</v>
      </c>
      <c r="F131" s="44">
        <f t="shared" si="21"/>
        <v>0</v>
      </c>
      <c r="G131" s="44">
        <f t="shared" si="21"/>
        <v>0</v>
      </c>
      <c r="H131" s="44">
        <f t="shared" si="22"/>
        <v>0</v>
      </c>
      <c r="I131" s="44">
        <f t="shared" si="23"/>
        <v>0</v>
      </c>
      <c r="J131" s="44">
        <f t="shared" si="24"/>
        <v>0</v>
      </c>
      <c r="K131" s="44">
        <f t="shared" si="25"/>
        <v>0</v>
      </c>
      <c r="L131" s="44">
        <f t="shared" si="26"/>
        <v>0</v>
      </c>
      <c r="M131" s="44">
        <f t="shared" ca="1" si="18"/>
        <v>6.7679342261124783E-4</v>
      </c>
      <c r="N131" s="44">
        <f t="shared" ca="1" si="27"/>
        <v>0</v>
      </c>
      <c r="O131" s="22">
        <f t="shared" ca="1" si="28"/>
        <v>0</v>
      </c>
      <c r="P131" s="44">
        <f t="shared" ca="1" si="29"/>
        <v>0</v>
      </c>
      <c r="Q131" s="44">
        <f t="shared" ca="1" si="30"/>
        <v>0</v>
      </c>
      <c r="R131" s="17">
        <f t="shared" ca="1" si="19"/>
        <v>-6.7679342261124783E-4</v>
      </c>
    </row>
    <row r="132" spans="1:18" x14ac:dyDescent="0.2">
      <c r="A132" s="15"/>
      <c r="B132" s="15"/>
      <c r="C132" s="15"/>
      <c r="D132" s="14">
        <f t="shared" si="20"/>
        <v>0</v>
      </c>
      <c r="E132" s="14">
        <f t="shared" si="20"/>
        <v>0</v>
      </c>
      <c r="F132" s="44">
        <f t="shared" si="21"/>
        <v>0</v>
      </c>
      <c r="G132" s="44">
        <f t="shared" si="21"/>
        <v>0</v>
      </c>
      <c r="H132" s="44">
        <f t="shared" si="22"/>
        <v>0</v>
      </c>
      <c r="I132" s="44">
        <f t="shared" si="23"/>
        <v>0</v>
      </c>
      <c r="J132" s="44">
        <f t="shared" si="24"/>
        <v>0</v>
      </c>
      <c r="K132" s="44">
        <f t="shared" si="25"/>
        <v>0</v>
      </c>
      <c r="L132" s="44">
        <f t="shared" si="26"/>
        <v>0</v>
      </c>
      <c r="M132" s="44">
        <f t="shared" ca="1" si="18"/>
        <v>6.7679342261124783E-4</v>
      </c>
      <c r="N132" s="44">
        <f t="shared" ca="1" si="27"/>
        <v>0</v>
      </c>
      <c r="O132" s="22">
        <f t="shared" ca="1" si="28"/>
        <v>0</v>
      </c>
      <c r="P132" s="44">
        <f t="shared" ca="1" si="29"/>
        <v>0</v>
      </c>
      <c r="Q132" s="44">
        <f t="shared" ca="1" si="30"/>
        <v>0</v>
      </c>
      <c r="R132" s="17">
        <f t="shared" ca="1" si="19"/>
        <v>-6.7679342261124783E-4</v>
      </c>
    </row>
    <row r="133" spans="1:18" x14ac:dyDescent="0.2">
      <c r="A133" s="15"/>
      <c r="B133" s="15"/>
      <c r="C133" s="15"/>
      <c r="D133" s="14">
        <f t="shared" si="20"/>
        <v>0</v>
      </c>
      <c r="E133" s="14">
        <f t="shared" si="20"/>
        <v>0</v>
      </c>
      <c r="F133" s="44">
        <f t="shared" si="21"/>
        <v>0</v>
      </c>
      <c r="G133" s="44">
        <f t="shared" si="21"/>
        <v>0</v>
      </c>
      <c r="H133" s="44">
        <f t="shared" si="22"/>
        <v>0</v>
      </c>
      <c r="I133" s="44">
        <f t="shared" si="23"/>
        <v>0</v>
      </c>
      <c r="J133" s="44">
        <f t="shared" si="24"/>
        <v>0</v>
      </c>
      <c r="K133" s="44">
        <f t="shared" si="25"/>
        <v>0</v>
      </c>
      <c r="L133" s="44">
        <f t="shared" si="26"/>
        <v>0</v>
      </c>
      <c r="M133" s="44">
        <f t="shared" ca="1" si="18"/>
        <v>6.7679342261124783E-4</v>
      </c>
      <c r="N133" s="44">
        <f t="shared" ca="1" si="27"/>
        <v>0</v>
      </c>
      <c r="O133" s="22">
        <f t="shared" ca="1" si="28"/>
        <v>0</v>
      </c>
      <c r="P133" s="44">
        <f t="shared" ca="1" si="29"/>
        <v>0</v>
      </c>
      <c r="Q133" s="44">
        <f t="shared" ca="1" si="30"/>
        <v>0</v>
      </c>
      <c r="R133" s="17">
        <f t="shared" ca="1" si="19"/>
        <v>-6.7679342261124783E-4</v>
      </c>
    </row>
    <row r="134" spans="1:18" x14ac:dyDescent="0.2">
      <c r="A134" s="15"/>
      <c r="B134" s="15"/>
      <c r="C134" s="15"/>
      <c r="D134" s="14">
        <f t="shared" si="20"/>
        <v>0</v>
      </c>
      <c r="E134" s="14">
        <f t="shared" si="20"/>
        <v>0</v>
      </c>
      <c r="F134" s="44">
        <f t="shared" si="21"/>
        <v>0</v>
      </c>
      <c r="G134" s="44">
        <f t="shared" si="21"/>
        <v>0</v>
      </c>
      <c r="H134" s="44">
        <f t="shared" si="22"/>
        <v>0</v>
      </c>
      <c r="I134" s="44">
        <f t="shared" si="23"/>
        <v>0</v>
      </c>
      <c r="J134" s="44">
        <f t="shared" si="24"/>
        <v>0</v>
      </c>
      <c r="K134" s="44">
        <f t="shared" si="25"/>
        <v>0</v>
      </c>
      <c r="L134" s="44">
        <f t="shared" si="26"/>
        <v>0</v>
      </c>
      <c r="M134" s="44">
        <f t="shared" ca="1" si="18"/>
        <v>6.7679342261124783E-4</v>
      </c>
      <c r="N134" s="44">
        <f t="shared" ca="1" si="27"/>
        <v>0</v>
      </c>
      <c r="O134" s="22">
        <f t="shared" ca="1" si="28"/>
        <v>0</v>
      </c>
      <c r="P134" s="44">
        <f t="shared" ca="1" si="29"/>
        <v>0</v>
      </c>
      <c r="Q134" s="44">
        <f t="shared" ca="1" si="30"/>
        <v>0</v>
      </c>
      <c r="R134" s="17">
        <f t="shared" ca="1" si="19"/>
        <v>-6.7679342261124783E-4</v>
      </c>
    </row>
    <row r="135" spans="1:18" x14ac:dyDescent="0.2">
      <c r="A135" s="15"/>
      <c r="B135" s="15"/>
      <c r="C135" s="15"/>
      <c r="D135" s="14">
        <f t="shared" si="20"/>
        <v>0</v>
      </c>
      <c r="E135" s="14">
        <f t="shared" si="20"/>
        <v>0</v>
      </c>
      <c r="F135" s="44">
        <f t="shared" si="21"/>
        <v>0</v>
      </c>
      <c r="G135" s="44">
        <f t="shared" si="21"/>
        <v>0</v>
      </c>
      <c r="H135" s="44">
        <f t="shared" si="22"/>
        <v>0</v>
      </c>
      <c r="I135" s="44">
        <f t="shared" si="23"/>
        <v>0</v>
      </c>
      <c r="J135" s="44">
        <f t="shared" si="24"/>
        <v>0</v>
      </c>
      <c r="K135" s="44">
        <f t="shared" si="25"/>
        <v>0</v>
      </c>
      <c r="L135" s="44">
        <f t="shared" si="26"/>
        <v>0</v>
      </c>
      <c r="M135" s="44">
        <f t="shared" ca="1" si="18"/>
        <v>6.7679342261124783E-4</v>
      </c>
      <c r="N135" s="44">
        <f t="shared" ca="1" si="27"/>
        <v>0</v>
      </c>
      <c r="O135" s="22">
        <f t="shared" ca="1" si="28"/>
        <v>0</v>
      </c>
      <c r="P135" s="44">
        <f t="shared" ca="1" si="29"/>
        <v>0</v>
      </c>
      <c r="Q135" s="44">
        <f t="shared" ca="1" si="30"/>
        <v>0</v>
      </c>
      <c r="R135" s="17">
        <f t="shared" ca="1" si="19"/>
        <v>-6.7679342261124783E-4</v>
      </c>
    </row>
    <row r="136" spans="1:18" x14ac:dyDescent="0.2">
      <c r="A136" s="15"/>
      <c r="B136" s="15"/>
      <c r="C136" s="15"/>
      <c r="D136" s="14">
        <f t="shared" si="20"/>
        <v>0</v>
      </c>
      <c r="E136" s="14">
        <f t="shared" si="20"/>
        <v>0</v>
      </c>
      <c r="F136" s="44">
        <f t="shared" si="21"/>
        <v>0</v>
      </c>
      <c r="G136" s="44">
        <f t="shared" si="21"/>
        <v>0</v>
      </c>
      <c r="H136" s="44">
        <f t="shared" si="22"/>
        <v>0</v>
      </c>
      <c r="I136" s="44">
        <f t="shared" si="23"/>
        <v>0</v>
      </c>
      <c r="J136" s="44">
        <f t="shared" si="24"/>
        <v>0</v>
      </c>
      <c r="K136" s="44">
        <f t="shared" si="25"/>
        <v>0</v>
      </c>
      <c r="L136" s="44">
        <f t="shared" si="26"/>
        <v>0</v>
      </c>
      <c r="M136" s="44">
        <f t="shared" ca="1" si="18"/>
        <v>6.7679342261124783E-4</v>
      </c>
      <c r="N136" s="44">
        <f t="shared" ca="1" si="27"/>
        <v>0</v>
      </c>
      <c r="O136" s="22">
        <f t="shared" ca="1" si="28"/>
        <v>0</v>
      </c>
      <c r="P136" s="44">
        <f t="shared" ca="1" si="29"/>
        <v>0</v>
      </c>
      <c r="Q136" s="44">
        <f t="shared" ca="1" si="30"/>
        <v>0</v>
      </c>
      <c r="R136" s="17">
        <f t="shared" ca="1" si="19"/>
        <v>-6.7679342261124783E-4</v>
      </c>
    </row>
    <row r="137" spans="1:18" x14ac:dyDescent="0.2">
      <c r="A137" s="15"/>
      <c r="B137" s="15"/>
      <c r="C137" s="15"/>
      <c r="D137" s="14">
        <f t="shared" si="20"/>
        <v>0</v>
      </c>
      <c r="E137" s="14">
        <f t="shared" si="20"/>
        <v>0</v>
      </c>
      <c r="F137" s="44">
        <f t="shared" si="21"/>
        <v>0</v>
      </c>
      <c r="G137" s="44">
        <f t="shared" si="21"/>
        <v>0</v>
      </c>
      <c r="H137" s="44">
        <f t="shared" si="22"/>
        <v>0</v>
      </c>
      <c r="I137" s="44">
        <f t="shared" si="23"/>
        <v>0</v>
      </c>
      <c r="J137" s="44">
        <f t="shared" si="24"/>
        <v>0</v>
      </c>
      <c r="K137" s="44">
        <f t="shared" si="25"/>
        <v>0</v>
      </c>
      <c r="L137" s="44">
        <f t="shared" si="26"/>
        <v>0</v>
      </c>
      <c r="M137" s="44">
        <f t="shared" ca="1" si="18"/>
        <v>6.7679342261124783E-4</v>
      </c>
      <c r="N137" s="44">
        <f t="shared" ca="1" si="27"/>
        <v>0</v>
      </c>
      <c r="O137" s="22">
        <f t="shared" ca="1" si="28"/>
        <v>0</v>
      </c>
      <c r="P137" s="44">
        <f t="shared" ca="1" si="29"/>
        <v>0</v>
      </c>
      <c r="Q137" s="44">
        <f t="shared" ca="1" si="30"/>
        <v>0</v>
      </c>
      <c r="R137" s="17">
        <f t="shared" ca="1" si="19"/>
        <v>-6.7679342261124783E-4</v>
      </c>
    </row>
    <row r="138" spans="1:18" x14ac:dyDescent="0.2">
      <c r="A138" s="15"/>
      <c r="B138" s="15"/>
      <c r="C138" s="15"/>
      <c r="D138" s="14">
        <f t="shared" si="20"/>
        <v>0</v>
      </c>
      <c r="E138" s="14">
        <f t="shared" si="20"/>
        <v>0</v>
      </c>
      <c r="F138" s="44">
        <f t="shared" si="21"/>
        <v>0</v>
      </c>
      <c r="G138" s="44">
        <f t="shared" si="21"/>
        <v>0</v>
      </c>
      <c r="H138" s="44">
        <f t="shared" si="22"/>
        <v>0</v>
      </c>
      <c r="I138" s="44">
        <f t="shared" si="23"/>
        <v>0</v>
      </c>
      <c r="J138" s="44">
        <f t="shared" si="24"/>
        <v>0</v>
      </c>
      <c r="K138" s="44">
        <f t="shared" si="25"/>
        <v>0</v>
      </c>
      <c r="L138" s="44">
        <f t="shared" si="26"/>
        <v>0</v>
      </c>
      <c r="M138" s="44">
        <f t="shared" ca="1" si="18"/>
        <v>6.7679342261124783E-4</v>
      </c>
      <c r="N138" s="44">
        <f t="shared" ca="1" si="27"/>
        <v>0</v>
      </c>
      <c r="O138" s="22">
        <f t="shared" ca="1" si="28"/>
        <v>0</v>
      </c>
      <c r="P138" s="44">
        <f t="shared" ca="1" si="29"/>
        <v>0</v>
      </c>
      <c r="Q138" s="44">
        <f t="shared" ca="1" si="30"/>
        <v>0</v>
      </c>
      <c r="R138" s="17">
        <f t="shared" ca="1" si="19"/>
        <v>-6.7679342261124783E-4</v>
      </c>
    </row>
    <row r="139" spans="1:18" x14ac:dyDescent="0.2">
      <c r="A139" s="15"/>
      <c r="B139" s="15"/>
      <c r="C139" s="15"/>
      <c r="D139" s="14">
        <f t="shared" si="20"/>
        <v>0</v>
      </c>
      <c r="E139" s="14">
        <f t="shared" si="20"/>
        <v>0</v>
      </c>
      <c r="F139" s="44">
        <f t="shared" si="21"/>
        <v>0</v>
      </c>
      <c r="G139" s="44">
        <f t="shared" si="21"/>
        <v>0</v>
      </c>
      <c r="H139" s="44">
        <f t="shared" si="22"/>
        <v>0</v>
      </c>
      <c r="I139" s="44">
        <f t="shared" si="23"/>
        <v>0</v>
      </c>
      <c r="J139" s="44">
        <f t="shared" si="24"/>
        <v>0</v>
      </c>
      <c r="K139" s="44">
        <f t="shared" si="25"/>
        <v>0</v>
      </c>
      <c r="L139" s="44">
        <f t="shared" si="26"/>
        <v>0</v>
      </c>
      <c r="M139" s="44">
        <f t="shared" ca="1" si="18"/>
        <v>6.7679342261124783E-4</v>
      </c>
      <c r="N139" s="44">
        <f t="shared" ca="1" si="27"/>
        <v>0</v>
      </c>
      <c r="O139" s="22">
        <f t="shared" ca="1" si="28"/>
        <v>0</v>
      </c>
      <c r="P139" s="44">
        <f t="shared" ca="1" si="29"/>
        <v>0</v>
      </c>
      <c r="Q139" s="44">
        <f t="shared" ca="1" si="30"/>
        <v>0</v>
      </c>
      <c r="R139" s="17">
        <f t="shared" ca="1" si="19"/>
        <v>-6.7679342261124783E-4</v>
      </c>
    </row>
    <row r="140" spans="1:18" x14ac:dyDescent="0.2">
      <c r="A140" s="15"/>
      <c r="B140" s="15"/>
      <c r="C140" s="15"/>
      <c r="D140" s="14">
        <f t="shared" si="20"/>
        <v>0</v>
      </c>
      <c r="E140" s="14">
        <f t="shared" si="20"/>
        <v>0</v>
      </c>
      <c r="F140" s="44">
        <f t="shared" si="21"/>
        <v>0</v>
      </c>
      <c r="G140" s="44">
        <f t="shared" si="21"/>
        <v>0</v>
      </c>
      <c r="H140" s="44">
        <f t="shared" si="22"/>
        <v>0</v>
      </c>
      <c r="I140" s="44">
        <f t="shared" si="23"/>
        <v>0</v>
      </c>
      <c r="J140" s="44">
        <f t="shared" si="24"/>
        <v>0</v>
      </c>
      <c r="K140" s="44">
        <f t="shared" si="25"/>
        <v>0</v>
      </c>
      <c r="L140" s="44">
        <f t="shared" si="26"/>
        <v>0</v>
      </c>
      <c r="M140" s="44">
        <f t="shared" ca="1" si="18"/>
        <v>6.7679342261124783E-4</v>
      </c>
      <c r="N140" s="44">
        <f t="shared" ca="1" si="27"/>
        <v>0</v>
      </c>
      <c r="O140" s="22">
        <f t="shared" ca="1" si="28"/>
        <v>0</v>
      </c>
      <c r="P140" s="44">
        <f t="shared" ca="1" si="29"/>
        <v>0</v>
      </c>
      <c r="Q140" s="44">
        <f t="shared" ca="1" si="30"/>
        <v>0</v>
      </c>
      <c r="R140" s="17">
        <f t="shared" ca="1" si="19"/>
        <v>-6.7679342261124783E-4</v>
      </c>
    </row>
    <row r="141" spans="1:18" x14ac:dyDescent="0.2">
      <c r="A141" s="15"/>
      <c r="B141" s="15"/>
      <c r="C141" s="15"/>
      <c r="D141" s="14">
        <f t="shared" si="20"/>
        <v>0</v>
      </c>
      <c r="E141" s="14">
        <f t="shared" si="20"/>
        <v>0</v>
      </c>
      <c r="F141" s="44">
        <f t="shared" si="21"/>
        <v>0</v>
      </c>
      <c r="G141" s="44">
        <f t="shared" si="21"/>
        <v>0</v>
      </c>
      <c r="H141" s="44">
        <f t="shared" si="22"/>
        <v>0</v>
      </c>
      <c r="I141" s="44">
        <f t="shared" si="23"/>
        <v>0</v>
      </c>
      <c r="J141" s="44">
        <f t="shared" si="24"/>
        <v>0</v>
      </c>
      <c r="K141" s="44">
        <f t="shared" si="25"/>
        <v>0</v>
      </c>
      <c r="L141" s="44">
        <f t="shared" si="26"/>
        <v>0</v>
      </c>
      <c r="M141" s="44">
        <f t="shared" ca="1" si="18"/>
        <v>6.7679342261124783E-4</v>
      </c>
      <c r="N141" s="44">
        <f t="shared" ca="1" si="27"/>
        <v>0</v>
      </c>
      <c r="O141" s="22">
        <f t="shared" ca="1" si="28"/>
        <v>0</v>
      </c>
      <c r="P141" s="44">
        <f t="shared" ca="1" si="29"/>
        <v>0</v>
      </c>
      <c r="Q141" s="44">
        <f t="shared" ca="1" si="30"/>
        <v>0</v>
      </c>
      <c r="R141" s="17">
        <f t="shared" ca="1" si="19"/>
        <v>-6.7679342261124783E-4</v>
      </c>
    </row>
    <row r="142" spans="1:18" x14ac:dyDescent="0.2">
      <c r="A142" s="15"/>
      <c r="B142" s="15"/>
      <c r="C142" s="15"/>
      <c r="D142" s="14">
        <f t="shared" si="20"/>
        <v>0</v>
      </c>
      <c r="E142" s="14">
        <f t="shared" si="20"/>
        <v>0</v>
      </c>
      <c r="F142" s="44">
        <f t="shared" si="21"/>
        <v>0</v>
      </c>
      <c r="G142" s="44">
        <f t="shared" si="21"/>
        <v>0</v>
      </c>
      <c r="H142" s="44">
        <f t="shared" si="22"/>
        <v>0</v>
      </c>
      <c r="I142" s="44">
        <f t="shared" si="23"/>
        <v>0</v>
      </c>
      <c r="J142" s="44">
        <f t="shared" si="24"/>
        <v>0</v>
      </c>
      <c r="K142" s="44">
        <f t="shared" si="25"/>
        <v>0</v>
      </c>
      <c r="L142" s="44">
        <f t="shared" si="26"/>
        <v>0</v>
      </c>
      <c r="M142" s="44">
        <f t="shared" ca="1" si="18"/>
        <v>6.7679342261124783E-4</v>
      </c>
      <c r="N142" s="44">
        <f t="shared" ca="1" si="27"/>
        <v>0</v>
      </c>
      <c r="O142" s="22">
        <f t="shared" ca="1" si="28"/>
        <v>0</v>
      </c>
      <c r="P142" s="44">
        <f t="shared" ca="1" si="29"/>
        <v>0</v>
      </c>
      <c r="Q142" s="44">
        <f t="shared" ca="1" si="30"/>
        <v>0</v>
      </c>
      <c r="R142" s="17">
        <f t="shared" ca="1" si="19"/>
        <v>-6.7679342261124783E-4</v>
      </c>
    </row>
    <row r="143" spans="1:18" x14ac:dyDescent="0.2">
      <c r="A143" s="15"/>
      <c r="B143" s="15"/>
      <c r="C143" s="15"/>
      <c r="D143" s="14">
        <f t="shared" si="20"/>
        <v>0</v>
      </c>
      <c r="E143" s="14">
        <f t="shared" si="20"/>
        <v>0</v>
      </c>
      <c r="F143" s="44">
        <f t="shared" si="21"/>
        <v>0</v>
      </c>
      <c r="G143" s="44">
        <f t="shared" si="21"/>
        <v>0</v>
      </c>
      <c r="H143" s="44">
        <f t="shared" si="22"/>
        <v>0</v>
      </c>
      <c r="I143" s="44">
        <f t="shared" si="23"/>
        <v>0</v>
      </c>
      <c r="J143" s="44">
        <f t="shared" si="24"/>
        <v>0</v>
      </c>
      <c r="K143" s="44">
        <f t="shared" si="25"/>
        <v>0</v>
      </c>
      <c r="L143" s="44">
        <f t="shared" si="26"/>
        <v>0</v>
      </c>
      <c r="M143" s="44">
        <f t="shared" ca="1" si="18"/>
        <v>6.7679342261124783E-4</v>
      </c>
      <c r="N143" s="44">
        <f t="shared" ca="1" si="27"/>
        <v>0</v>
      </c>
      <c r="O143" s="22">
        <f t="shared" ca="1" si="28"/>
        <v>0</v>
      </c>
      <c r="P143" s="44">
        <f t="shared" ca="1" si="29"/>
        <v>0</v>
      </c>
      <c r="Q143" s="44">
        <f t="shared" ca="1" si="30"/>
        <v>0</v>
      </c>
      <c r="R143" s="17">
        <f t="shared" ca="1" si="19"/>
        <v>-6.7679342261124783E-4</v>
      </c>
    </row>
    <row r="144" spans="1:18" x14ac:dyDescent="0.2">
      <c r="A144" s="15"/>
      <c r="B144" s="15"/>
      <c r="C144" s="15"/>
      <c r="D144" s="14">
        <f t="shared" si="20"/>
        <v>0</v>
      </c>
      <c r="E144" s="14">
        <f t="shared" si="20"/>
        <v>0</v>
      </c>
      <c r="F144" s="44">
        <f t="shared" si="21"/>
        <v>0</v>
      </c>
      <c r="G144" s="44">
        <f t="shared" si="21"/>
        <v>0</v>
      </c>
      <c r="H144" s="44">
        <f t="shared" si="22"/>
        <v>0</v>
      </c>
      <c r="I144" s="44">
        <f t="shared" si="23"/>
        <v>0</v>
      </c>
      <c r="J144" s="44">
        <f t="shared" si="24"/>
        <v>0</v>
      </c>
      <c r="K144" s="44">
        <f t="shared" si="25"/>
        <v>0</v>
      </c>
      <c r="L144" s="44">
        <f t="shared" si="26"/>
        <v>0</v>
      </c>
      <c r="M144" s="44">
        <f t="shared" ca="1" si="18"/>
        <v>6.7679342261124783E-4</v>
      </c>
      <c r="N144" s="44">
        <f t="shared" ca="1" si="27"/>
        <v>0</v>
      </c>
      <c r="O144" s="22">
        <f t="shared" ca="1" si="28"/>
        <v>0</v>
      </c>
      <c r="P144" s="44">
        <f t="shared" ca="1" si="29"/>
        <v>0</v>
      </c>
      <c r="Q144" s="44">
        <f t="shared" ca="1" si="30"/>
        <v>0</v>
      </c>
      <c r="R144" s="17">
        <f t="shared" ca="1" si="19"/>
        <v>-6.7679342261124783E-4</v>
      </c>
    </row>
    <row r="145" spans="1:18" x14ac:dyDescent="0.2">
      <c r="A145" s="15"/>
      <c r="B145" s="15"/>
      <c r="C145" s="15"/>
      <c r="D145" s="14">
        <f t="shared" si="20"/>
        <v>0</v>
      </c>
      <c r="E145" s="14">
        <f t="shared" si="20"/>
        <v>0</v>
      </c>
      <c r="F145" s="44">
        <f t="shared" si="21"/>
        <v>0</v>
      </c>
      <c r="G145" s="44">
        <f t="shared" si="21"/>
        <v>0</v>
      </c>
      <c r="H145" s="44">
        <f t="shared" si="22"/>
        <v>0</v>
      </c>
      <c r="I145" s="44">
        <f t="shared" si="23"/>
        <v>0</v>
      </c>
      <c r="J145" s="44">
        <f t="shared" si="24"/>
        <v>0</v>
      </c>
      <c r="K145" s="44">
        <f t="shared" si="25"/>
        <v>0</v>
      </c>
      <c r="L145" s="44">
        <f t="shared" si="26"/>
        <v>0</v>
      </c>
      <c r="M145" s="44">
        <f t="shared" ca="1" si="18"/>
        <v>6.7679342261124783E-4</v>
      </c>
      <c r="N145" s="44">
        <f t="shared" ca="1" si="27"/>
        <v>0</v>
      </c>
      <c r="O145" s="22">
        <f t="shared" ca="1" si="28"/>
        <v>0</v>
      </c>
      <c r="P145" s="44">
        <f t="shared" ca="1" si="29"/>
        <v>0</v>
      </c>
      <c r="Q145" s="44">
        <f t="shared" ca="1" si="30"/>
        <v>0</v>
      </c>
      <c r="R145" s="17">
        <f t="shared" ca="1" si="19"/>
        <v>-6.7679342261124783E-4</v>
      </c>
    </row>
    <row r="146" spans="1:18" x14ac:dyDescent="0.2">
      <c r="A146" s="15"/>
      <c r="B146" s="15"/>
      <c r="C146" s="15"/>
      <c r="D146" s="14">
        <f t="shared" si="20"/>
        <v>0</v>
      </c>
      <c r="E146" s="14">
        <f t="shared" si="20"/>
        <v>0</v>
      </c>
      <c r="F146" s="44">
        <f t="shared" si="21"/>
        <v>0</v>
      </c>
      <c r="G146" s="44">
        <f t="shared" si="21"/>
        <v>0</v>
      </c>
      <c r="H146" s="44">
        <f t="shared" si="22"/>
        <v>0</v>
      </c>
      <c r="I146" s="44">
        <f t="shared" si="23"/>
        <v>0</v>
      </c>
      <c r="J146" s="44">
        <f t="shared" si="24"/>
        <v>0</v>
      </c>
      <c r="K146" s="44">
        <f t="shared" si="25"/>
        <v>0</v>
      </c>
      <c r="L146" s="44">
        <f t="shared" si="26"/>
        <v>0</v>
      </c>
      <c r="M146" s="44">
        <f t="shared" ca="1" si="18"/>
        <v>6.7679342261124783E-4</v>
      </c>
      <c r="N146" s="44">
        <f t="shared" ca="1" si="27"/>
        <v>0</v>
      </c>
      <c r="O146" s="22">
        <f t="shared" ca="1" si="28"/>
        <v>0</v>
      </c>
      <c r="P146" s="44">
        <f t="shared" ca="1" si="29"/>
        <v>0</v>
      </c>
      <c r="Q146" s="44">
        <f t="shared" ca="1" si="30"/>
        <v>0</v>
      </c>
      <c r="R146" s="17">
        <f t="shared" ca="1" si="19"/>
        <v>-6.7679342261124783E-4</v>
      </c>
    </row>
    <row r="147" spans="1:18" x14ac:dyDescent="0.2">
      <c r="A147" s="15"/>
      <c r="B147" s="15"/>
      <c r="C147" s="15"/>
      <c r="D147" s="14">
        <f t="shared" si="20"/>
        <v>0</v>
      </c>
      <c r="E147" s="14">
        <f t="shared" si="20"/>
        <v>0</v>
      </c>
      <c r="F147" s="44">
        <f t="shared" si="21"/>
        <v>0</v>
      </c>
      <c r="G147" s="44">
        <f t="shared" si="21"/>
        <v>0</v>
      </c>
      <c r="H147" s="44">
        <f t="shared" si="22"/>
        <v>0</v>
      </c>
      <c r="I147" s="44">
        <f t="shared" si="23"/>
        <v>0</v>
      </c>
      <c r="J147" s="44">
        <f t="shared" si="24"/>
        <v>0</v>
      </c>
      <c r="K147" s="44">
        <f t="shared" si="25"/>
        <v>0</v>
      </c>
      <c r="L147" s="44">
        <f t="shared" si="26"/>
        <v>0</v>
      </c>
      <c r="M147" s="44">
        <f t="shared" ca="1" si="18"/>
        <v>6.7679342261124783E-4</v>
      </c>
      <c r="N147" s="44">
        <f t="shared" ca="1" si="27"/>
        <v>0</v>
      </c>
      <c r="O147" s="22">
        <f t="shared" ca="1" si="28"/>
        <v>0</v>
      </c>
      <c r="P147" s="44">
        <f t="shared" ca="1" si="29"/>
        <v>0</v>
      </c>
      <c r="Q147" s="44">
        <f t="shared" ca="1" si="30"/>
        <v>0</v>
      </c>
      <c r="R147" s="17">
        <f t="shared" ca="1" si="19"/>
        <v>-6.7679342261124783E-4</v>
      </c>
    </row>
    <row r="148" spans="1:18" x14ac:dyDescent="0.2">
      <c r="A148" s="15"/>
      <c r="B148" s="15"/>
      <c r="C148" s="15"/>
      <c r="D148" s="14">
        <f t="shared" si="20"/>
        <v>0</v>
      </c>
      <c r="E148" s="14">
        <f t="shared" si="20"/>
        <v>0</v>
      </c>
      <c r="F148" s="44">
        <f t="shared" si="21"/>
        <v>0</v>
      </c>
      <c r="G148" s="44">
        <f t="shared" si="21"/>
        <v>0</v>
      </c>
      <c r="H148" s="44">
        <f t="shared" si="22"/>
        <v>0</v>
      </c>
      <c r="I148" s="44">
        <f t="shared" si="23"/>
        <v>0</v>
      </c>
      <c r="J148" s="44">
        <f t="shared" si="24"/>
        <v>0</v>
      </c>
      <c r="K148" s="44">
        <f t="shared" si="25"/>
        <v>0</v>
      </c>
      <c r="L148" s="44">
        <f t="shared" si="26"/>
        <v>0</v>
      </c>
      <c r="M148" s="44">
        <f t="shared" ca="1" si="18"/>
        <v>6.7679342261124783E-4</v>
      </c>
      <c r="N148" s="44">
        <f t="shared" ca="1" si="27"/>
        <v>0</v>
      </c>
      <c r="O148" s="22">
        <f t="shared" ca="1" si="28"/>
        <v>0</v>
      </c>
      <c r="P148" s="44">
        <f t="shared" ca="1" si="29"/>
        <v>0</v>
      </c>
      <c r="Q148" s="44">
        <f t="shared" ca="1" si="30"/>
        <v>0</v>
      </c>
      <c r="R148" s="17">
        <f t="shared" ca="1" si="19"/>
        <v>-6.7679342261124783E-4</v>
      </c>
    </row>
    <row r="149" spans="1:18" x14ac:dyDescent="0.2">
      <c r="A149" s="15"/>
      <c r="B149" s="15"/>
      <c r="C149" s="15"/>
      <c r="D149" s="14">
        <f t="shared" si="20"/>
        <v>0</v>
      </c>
      <c r="E149" s="14">
        <f t="shared" si="20"/>
        <v>0</v>
      </c>
      <c r="F149" s="44">
        <f t="shared" si="21"/>
        <v>0</v>
      </c>
      <c r="G149" s="44">
        <f t="shared" si="21"/>
        <v>0</v>
      </c>
      <c r="H149" s="44">
        <f t="shared" si="22"/>
        <v>0</v>
      </c>
      <c r="I149" s="44">
        <f t="shared" si="23"/>
        <v>0</v>
      </c>
      <c r="J149" s="44">
        <f t="shared" si="24"/>
        <v>0</v>
      </c>
      <c r="K149" s="44">
        <f t="shared" si="25"/>
        <v>0</v>
      </c>
      <c r="L149" s="44">
        <f t="shared" si="26"/>
        <v>0</v>
      </c>
      <c r="M149" s="44">
        <f t="shared" ref="M149:M212" ca="1" si="31">+E$4+E$5*D149+E$6*D149^2</f>
        <v>6.7679342261124783E-4</v>
      </c>
      <c r="N149" s="44">
        <f t="shared" ca="1" si="27"/>
        <v>0</v>
      </c>
      <c r="O149" s="22">
        <f t="shared" ca="1" si="28"/>
        <v>0</v>
      </c>
      <c r="P149" s="44">
        <f t="shared" ca="1" si="29"/>
        <v>0</v>
      </c>
      <c r="Q149" s="44">
        <f t="shared" ca="1" si="30"/>
        <v>0</v>
      </c>
      <c r="R149" s="17">
        <f t="shared" ref="R149:R212" ca="1" si="32">+E149-M149</f>
        <v>-6.7679342261124783E-4</v>
      </c>
    </row>
    <row r="150" spans="1:18" x14ac:dyDescent="0.2">
      <c r="A150" s="15"/>
      <c r="B150" s="15"/>
      <c r="C150" s="15"/>
      <c r="D150" s="14">
        <f t="shared" ref="D150:E213" si="33">A150/A$18</f>
        <v>0</v>
      </c>
      <c r="E150" s="14">
        <f t="shared" si="33"/>
        <v>0</v>
      </c>
      <c r="F150" s="44">
        <f t="shared" ref="F150:G213" si="34">$C150*D150</f>
        <v>0</v>
      </c>
      <c r="G150" s="44">
        <f t="shared" si="34"/>
        <v>0</v>
      </c>
      <c r="H150" s="44">
        <f t="shared" ref="H150:H213" si="35">C150*D150*D150</f>
        <v>0</v>
      </c>
      <c r="I150" s="44">
        <f t="shared" ref="I150:I213" si="36">C150*D150*D150*D150</f>
        <v>0</v>
      </c>
      <c r="J150" s="44">
        <f t="shared" ref="J150:J213" si="37">C150*D150*D150*D150*D150</f>
        <v>0</v>
      </c>
      <c r="K150" s="44">
        <f t="shared" ref="K150:K213" si="38">C150*E150*D150</f>
        <v>0</v>
      </c>
      <c r="L150" s="44">
        <f t="shared" ref="L150:L213" si="39">C150*E150*D150*D150</f>
        <v>0</v>
      </c>
      <c r="M150" s="44">
        <f t="shared" ca="1" si="31"/>
        <v>6.7679342261124783E-4</v>
      </c>
      <c r="N150" s="44">
        <f t="shared" ref="N150:N213" ca="1" si="40">C150*(M150-E150)^2</f>
        <v>0</v>
      </c>
      <c r="O150" s="22">
        <f t="shared" ref="O150:O213" ca="1" si="41">(C150*O$1-O$2*F150+O$3*H150)^2</f>
        <v>0</v>
      </c>
      <c r="P150" s="44">
        <f t="shared" ref="P150:P213" ca="1" si="42">(-C150*O$2+O$4*F150-O$5*H150)^2</f>
        <v>0</v>
      </c>
      <c r="Q150" s="44">
        <f t="shared" ref="Q150:Q213" ca="1" si="43">+(C150*O$3-F150*O$5+H150*O$6)^2</f>
        <v>0</v>
      </c>
      <c r="R150" s="17">
        <f t="shared" ca="1" si="32"/>
        <v>-6.7679342261124783E-4</v>
      </c>
    </row>
    <row r="151" spans="1:18" x14ac:dyDescent="0.2">
      <c r="A151" s="15"/>
      <c r="B151" s="15"/>
      <c r="C151" s="15"/>
      <c r="D151" s="14">
        <f t="shared" si="33"/>
        <v>0</v>
      </c>
      <c r="E151" s="14">
        <f t="shared" si="33"/>
        <v>0</v>
      </c>
      <c r="F151" s="44">
        <f t="shared" si="34"/>
        <v>0</v>
      </c>
      <c r="G151" s="44">
        <f t="shared" si="34"/>
        <v>0</v>
      </c>
      <c r="H151" s="44">
        <f t="shared" si="35"/>
        <v>0</v>
      </c>
      <c r="I151" s="44">
        <f t="shared" si="36"/>
        <v>0</v>
      </c>
      <c r="J151" s="44">
        <f t="shared" si="37"/>
        <v>0</v>
      </c>
      <c r="K151" s="44">
        <f t="shared" si="38"/>
        <v>0</v>
      </c>
      <c r="L151" s="44">
        <f t="shared" si="39"/>
        <v>0</v>
      </c>
      <c r="M151" s="44">
        <f t="shared" ca="1" si="31"/>
        <v>6.7679342261124783E-4</v>
      </c>
      <c r="N151" s="44">
        <f t="shared" ca="1" si="40"/>
        <v>0</v>
      </c>
      <c r="O151" s="22">
        <f t="shared" ca="1" si="41"/>
        <v>0</v>
      </c>
      <c r="P151" s="44">
        <f t="shared" ca="1" si="42"/>
        <v>0</v>
      </c>
      <c r="Q151" s="44">
        <f t="shared" ca="1" si="43"/>
        <v>0</v>
      </c>
      <c r="R151" s="17">
        <f t="shared" ca="1" si="32"/>
        <v>-6.7679342261124783E-4</v>
      </c>
    </row>
    <row r="152" spans="1:18" x14ac:dyDescent="0.2">
      <c r="A152" s="15"/>
      <c r="B152" s="15"/>
      <c r="C152" s="15"/>
      <c r="D152" s="14">
        <f t="shared" si="33"/>
        <v>0</v>
      </c>
      <c r="E152" s="14">
        <f t="shared" si="33"/>
        <v>0</v>
      </c>
      <c r="F152" s="44">
        <f t="shared" si="34"/>
        <v>0</v>
      </c>
      <c r="G152" s="44">
        <f t="shared" si="34"/>
        <v>0</v>
      </c>
      <c r="H152" s="44">
        <f t="shared" si="35"/>
        <v>0</v>
      </c>
      <c r="I152" s="44">
        <f t="shared" si="36"/>
        <v>0</v>
      </c>
      <c r="J152" s="44">
        <f t="shared" si="37"/>
        <v>0</v>
      </c>
      <c r="K152" s="44">
        <f t="shared" si="38"/>
        <v>0</v>
      </c>
      <c r="L152" s="44">
        <f t="shared" si="39"/>
        <v>0</v>
      </c>
      <c r="M152" s="44">
        <f t="shared" ca="1" si="31"/>
        <v>6.7679342261124783E-4</v>
      </c>
      <c r="N152" s="44">
        <f t="shared" ca="1" si="40"/>
        <v>0</v>
      </c>
      <c r="O152" s="22">
        <f t="shared" ca="1" si="41"/>
        <v>0</v>
      </c>
      <c r="P152" s="44">
        <f t="shared" ca="1" si="42"/>
        <v>0</v>
      </c>
      <c r="Q152" s="44">
        <f t="shared" ca="1" si="43"/>
        <v>0</v>
      </c>
      <c r="R152" s="17">
        <f t="shared" ca="1" si="32"/>
        <v>-6.7679342261124783E-4</v>
      </c>
    </row>
    <row r="153" spans="1:18" x14ac:dyDescent="0.2">
      <c r="A153" s="15"/>
      <c r="B153" s="15"/>
      <c r="C153" s="15"/>
      <c r="D153" s="14">
        <f t="shared" si="33"/>
        <v>0</v>
      </c>
      <c r="E153" s="14">
        <f t="shared" si="33"/>
        <v>0</v>
      </c>
      <c r="F153" s="44">
        <f t="shared" si="34"/>
        <v>0</v>
      </c>
      <c r="G153" s="44">
        <f t="shared" si="34"/>
        <v>0</v>
      </c>
      <c r="H153" s="44">
        <f t="shared" si="35"/>
        <v>0</v>
      </c>
      <c r="I153" s="44">
        <f t="shared" si="36"/>
        <v>0</v>
      </c>
      <c r="J153" s="44">
        <f t="shared" si="37"/>
        <v>0</v>
      </c>
      <c r="K153" s="44">
        <f t="shared" si="38"/>
        <v>0</v>
      </c>
      <c r="L153" s="44">
        <f t="shared" si="39"/>
        <v>0</v>
      </c>
      <c r="M153" s="44">
        <f t="shared" ca="1" si="31"/>
        <v>6.7679342261124783E-4</v>
      </c>
      <c r="N153" s="44">
        <f t="shared" ca="1" si="40"/>
        <v>0</v>
      </c>
      <c r="O153" s="22">
        <f t="shared" ca="1" si="41"/>
        <v>0</v>
      </c>
      <c r="P153" s="44">
        <f t="shared" ca="1" si="42"/>
        <v>0</v>
      </c>
      <c r="Q153" s="44">
        <f t="shared" ca="1" si="43"/>
        <v>0</v>
      </c>
      <c r="R153" s="17">
        <f t="shared" ca="1" si="32"/>
        <v>-6.7679342261124783E-4</v>
      </c>
    </row>
    <row r="154" spans="1:18" x14ac:dyDescent="0.2">
      <c r="A154" s="15"/>
      <c r="B154" s="15"/>
      <c r="C154" s="15"/>
      <c r="D154" s="14">
        <f t="shared" si="33"/>
        <v>0</v>
      </c>
      <c r="E154" s="14">
        <f t="shared" si="33"/>
        <v>0</v>
      </c>
      <c r="F154" s="44">
        <f t="shared" si="34"/>
        <v>0</v>
      </c>
      <c r="G154" s="44">
        <f t="shared" si="34"/>
        <v>0</v>
      </c>
      <c r="H154" s="44">
        <f t="shared" si="35"/>
        <v>0</v>
      </c>
      <c r="I154" s="44">
        <f t="shared" si="36"/>
        <v>0</v>
      </c>
      <c r="J154" s="44">
        <f t="shared" si="37"/>
        <v>0</v>
      </c>
      <c r="K154" s="44">
        <f t="shared" si="38"/>
        <v>0</v>
      </c>
      <c r="L154" s="44">
        <f t="shared" si="39"/>
        <v>0</v>
      </c>
      <c r="M154" s="44">
        <f t="shared" ca="1" si="31"/>
        <v>6.7679342261124783E-4</v>
      </c>
      <c r="N154" s="44">
        <f t="shared" ca="1" si="40"/>
        <v>0</v>
      </c>
      <c r="O154" s="22">
        <f t="shared" ca="1" si="41"/>
        <v>0</v>
      </c>
      <c r="P154" s="44">
        <f t="shared" ca="1" si="42"/>
        <v>0</v>
      </c>
      <c r="Q154" s="44">
        <f t="shared" ca="1" si="43"/>
        <v>0</v>
      </c>
      <c r="R154" s="17">
        <f t="shared" ca="1" si="32"/>
        <v>-6.7679342261124783E-4</v>
      </c>
    </row>
    <row r="155" spans="1:18" x14ac:dyDescent="0.2">
      <c r="A155" s="15"/>
      <c r="B155" s="15"/>
      <c r="C155" s="15"/>
      <c r="D155" s="14">
        <f t="shared" si="33"/>
        <v>0</v>
      </c>
      <c r="E155" s="14">
        <f t="shared" si="33"/>
        <v>0</v>
      </c>
      <c r="F155" s="44">
        <f t="shared" si="34"/>
        <v>0</v>
      </c>
      <c r="G155" s="44">
        <f t="shared" si="34"/>
        <v>0</v>
      </c>
      <c r="H155" s="44">
        <f t="shared" si="35"/>
        <v>0</v>
      </c>
      <c r="I155" s="44">
        <f t="shared" si="36"/>
        <v>0</v>
      </c>
      <c r="J155" s="44">
        <f t="shared" si="37"/>
        <v>0</v>
      </c>
      <c r="K155" s="44">
        <f t="shared" si="38"/>
        <v>0</v>
      </c>
      <c r="L155" s="44">
        <f t="shared" si="39"/>
        <v>0</v>
      </c>
      <c r="M155" s="44">
        <f t="shared" ca="1" si="31"/>
        <v>6.7679342261124783E-4</v>
      </c>
      <c r="N155" s="44">
        <f t="shared" ca="1" si="40"/>
        <v>0</v>
      </c>
      <c r="O155" s="22">
        <f t="shared" ca="1" si="41"/>
        <v>0</v>
      </c>
      <c r="P155" s="44">
        <f t="shared" ca="1" si="42"/>
        <v>0</v>
      </c>
      <c r="Q155" s="44">
        <f t="shared" ca="1" si="43"/>
        <v>0</v>
      </c>
      <c r="R155" s="17">
        <f t="shared" ca="1" si="32"/>
        <v>-6.7679342261124783E-4</v>
      </c>
    </row>
    <row r="156" spans="1:18" x14ac:dyDescent="0.2">
      <c r="A156" s="15"/>
      <c r="B156" s="15"/>
      <c r="C156" s="15"/>
      <c r="D156" s="14">
        <f t="shared" si="33"/>
        <v>0</v>
      </c>
      <c r="E156" s="14">
        <f t="shared" si="33"/>
        <v>0</v>
      </c>
      <c r="F156" s="44">
        <f t="shared" si="34"/>
        <v>0</v>
      </c>
      <c r="G156" s="44">
        <f t="shared" si="34"/>
        <v>0</v>
      </c>
      <c r="H156" s="44">
        <f t="shared" si="35"/>
        <v>0</v>
      </c>
      <c r="I156" s="44">
        <f t="shared" si="36"/>
        <v>0</v>
      </c>
      <c r="J156" s="44">
        <f t="shared" si="37"/>
        <v>0</v>
      </c>
      <c r="K156" s="44">
        <f t="shared" si="38"/>
        <v>0</v>
      </c>
      <c r="L156" s="44">
        <f t="shared" si="39"/>
        <v>0</v>
      </c>
      <c r="M156" s="44">
        <f t="shared" ca="1" si="31"/>
        <v>6.7679342261124783E-4</v>
      </c>
      <c r="N156" s="44">
        <f t="shared" ca="1" si="40"/>
        <v>0</v>
      </c>
      <c r="O156" s="22">
        <f t="shared" ca="1" si="41"/>
        <v>0</v>
      </c>
      <c r="P156" s="44">
        <f t="shared" ca="1" si="42"/>
        <v>0</v>
      </c>
      <c r="Q156" s="44">
        <f t="shared" ca="1" si="43"/>
        <v>0</v>
      </c>
      <c r="R156" s="17">
        <f t="shared" ca="1" si="32"/>
        <v>-6.7679342261124783E-4</v>
      </c>
    </row>
    <row r="157" spans="1:18" x14ac:dyDescent="0.2">
      <c r="A157" s="15"/>
      <c r="B157" s="15"/>
      <c r="C157" s="15"/>
      <c r="D157" s="14">
        <f t="shared" si="33"/>
        <v>0</v>
      </c>
      <c r="E157" s="14">
        <f t="shared" si="33"/>
        <v>0</v>
      </c>
      <c r="F157" s="44">
        <f t="shared" si="34"/>
        <v>0</v>
      </c>
      <c r="G157" s="44">
        <f t="shared" si="34"/>
        <v>0</v>
      </c>
      <c r="H157" s="44">
        <f t="shared" si="35"/>
        <v>0</v>
      </c>
      <c r="I157" s="44">
        <f t="shared" si="36"/>
        <v>0</v>
      </c>
      <c r="J157" s="44">
        <f t="shared" si="37"/>
        <v>0</v>
      </c>
      <c r="K157" s="44">
        <f t="shared" si="38"/>
        <v>0</v>
      </c>
      <c r="L157" s="44">
        <f t="shared" si="39"/>
        <v>0</v>
      </c>
      <c r="M157" s="44">
        <f t="shared" ca="1" si="31"/>
        <v>6.7679342261124783E-4</v>
      </c>
      <c r="N157" s="44">
        <f t="shared" ca="1" si="40"/>
        <v>0</v>
      </c>
      <c r="O157" s="22">
        <f t="shared" ca="1" si="41"/>
        <v>0</v>
      </c>
      <c r="P157" s="44">
        <f t="shared" ca="1" si="42"/>
        <v>0</v>
      </c>
      <c r="Q157" s="44">
        <f t="shared" ca="1" si="43"/>
        <v>0</v>
      </c>
      <c r="R157" s="17">
        <f t="shared" ca="1" si="32"/>
        <v>-6.7679342261124783E-4</v>
      </c>
    </row>
    <row r="158" spans="1:18" x14ac:dyDescent="0.2">
      <c r="A158" s="15"/>
      <c r="B158" s="15"/>
      <c r="C158" s="15"/>
      <c r="D158" s="14">
        <f t="shared" si="33"/>
        <v>0</v>
      </c>
      <c r="E158" s="14">
        <f t="shared" si="33"/>
        <v>0</v>
      </c>
      <c r="F158" s="44">
        <f t="shared" si="34"/>
        <v>0</v>
      </c>
      <c r="G158" s="44">
        <f t="shared" si="34"/>
        <v>0</v>
      </c>
      <c r="H158" s="44">
        <f t="shared" si="35"/>
        <v>0</v>
      </c>
      <c r="I158" s="44">
        <f t="shared" si="36"/>
        <v>0</v>
      </c>
      <c r="J158" s="44">
        <f t="shared" si="37"/>
        <v>0</v>
      </c>
      <c r="K158" s="44">
        <f t="shared" si="38"/>
        <v>0</v>
      </c>
      <c r="L158" s="44">
        <f t="shared" si="39"/>
        <v>0</v>
      </c>
      <c r="M158" s="44">
        <f t="shared" ca="1" si="31"/>
        <v>6.7679342261124783E-4</v>
      </c>
      <c r="N158" s="44">
        <f t="shared" ca="1" si="40"/>
        <v>0</v>
      </c>
      <c r="O158" s="22">
        <f t="shared" ca="1" si="41"/>
        <v>0</v>
      </c>
      <c r="P158" s="44">
        <f t="shared" ca="1" si="42"/>
        <v>0</v>
      </c>
      <c r="Q158" s="44">
        <f t="shared" ca="1" si="43"/>
        <v>0</v>
      </c>
      <c r="R158" s="17">
        <f t="shared" ca="1" si="32"/>
        <v>-6.7679342261124783E-4</v>
      </c>
    </row>
    <row r="159" spans="1:18" x14ac:dyDescent="0.2">
      <c r="A159" s="15"/>
      <c r="B159" s="15"/>
      <c r="C159" s="15"/>
      <c r="D159" s="14">
        <f t="shared" si="33"/>
        <v>0</v>
      </c>
      <c r="E159" s="14">
        <f t="shared" si="33"/>
        <v>0</v>
      </c>
      <c r="F159" s="44">
        <f t="shared" si="34"/>
        <v>0</v>
      </c>
      <c r="G159" s="44">
        <f t="shared" si="34"/>
        <v>0</v>
      </c>
      <c r="H159" s="44">
        <f t="shared" si="35"/>
        <v>0</v>
      </c>
      <c r="I159" s="44">
        <f t="shared" si="36"/>
        <v>0</v>
      </c>
      <c r="J159" s="44">
        <f t="shared" si="37"/>
        <v>0</v>
      </c>
      <c r="K159" s="44">
        <f t="shared" si="38"/>
        <v>0</v>
      </c>
      <c r="L159" s="44">
        <f t="shared" si="39"/>
        <v>0</v>
      </c>
      <c r="M159" s="44">
        <f t="shared" ca="1" si="31"/>
        <v>6.7679342261124783E-4</v>
      </c>
      <c r="N159" s="44">
        <f t="shared" ca="1" si="40"/>
        <v>0</v>
      </c>
      <c r="O159" s="22">
        <f t="shared" ca="1" si="41"/>
        <v>0</v>
      </c>
      <c r="P159" s="44">
        <f t="shared" ca="1" si="42"/>
        <v>0</v>
      </c>
      <c r="Q159" s="44">
        <f t="shared" ca="1" si="43"/>
        <v>0</v>
      </c>
      <c r="R159" s="17">
        <f t="shared" ca="1" si="32"/>
        <v>-6.7679342261124783E-4</v>
      </c>
    </row>
    <row r="160" spans="1:18" x14ac:dyDescent="0.2">
      <c r="A160" s="15"/>
      <c r="B160" s="15"/>
      <c r="C160" s="15"/>
      <c r="D160" s="14">
        <f t="shared" si="33"/>
        <v>0</v>
      </c>
      <c r="E160" s="14">
        <f t="shared" si="33"/>
        <v>0</v>
      </c>
      <c r="F160" s="44">
        <f t="shared" si="34"/>
        <v>0</v>
      </c>
      <c r="G160" s="44">
        <f t="shared" si="34"/>
        <v>0</v>
      </c>
      <c r="H160" s="44">
        <f t="shared" si="35"/>
        <v>0</v>
      </c>
      <c r="I160" s="44">
        <f t="shared" si="36"/>
        <v>0</v>
      </c>
      <c r="J160" s="44">
        <f t="shared" si="37"/>
        <v>0</v>
      </c>
      <c r="K160" s="44">
        <f t="shared" si="38"/>
        <v>0</v>
      </c>
      <c r="L160" s="44">
        <f t="shared" si="39"/>
        <v>0</v>
      </c>
      <c r="M160" s="44">
        <f t="shared" ca="1" si="31"/>
        <v>6.7679342261124783E-4</v>
      </c>
      <c r="N160" s="44">
        <f t="shared" ca="1" si="40"/>
        <v>0</v>
      </c>
      <c r="O160" s="22">
        <f t="shared" ca="1" si="41"/>
        <v>0</v>
      </c>
      <c r="P160" s="44">
        <f t="shared" ca="1" si="42"/>
        <v>0</v>
      </c>
      <c r="Q160" s="44">
        <f t="shared" ca="1" si="43"/>
        <v>0</v>
      </c>
      <c r="R160" s="17">
        <f t="shared" ca="1" si="32"/>
        <v>-6.7679342261124783E-4</v>
      </c>
    </row>
    <row r="161" spans="1:18" x14ac:dyDescent="0.2">
      <c r="A161" s="15"/>
      <c r="B161" s="15"/>
      <c r="C161" s="15"/>
      <c r="D161" s="14">
        <f t="shared" si="33"/>
        <v>0</v>
      </c>
      <c r="E161" s="14">
        <f t="shared" si="33"/>
        <v>0</v>
      </c>
      <c r="F161" s="44">
        <f t="shared" si="34"/>
        <v>0</v>
      </c>
      <c r="G161" s="44">
        <f t="shared" si="34"/>
        <v>0</v>
      </c>
      <c r="H161" s="44">
        <f t="shared" si="35"/>
        <v>0</v>
      </c>
      <c r="I161" s="44">
        <f t="shared" si="36"/>
        <v>0</v>
      </c>
      <c r="J161" s="44">
        <f t="shared" si="37"/>
        <v>0</v>
      </c>
      <c r="K161" s="44">
        <f t="shared" si="38"/>
        <v>0</v>
      </c>
      <c r="L161" s="44">
        <f t="shared" si="39"/>
        <v>0</v>
      </c>
      <c r="M161" s="44">
        <f t="shared" ca="1" si="31"/>
        <v>6.7679342261124783E-4</v>
      </c>
      <c r="N161" s="44">
        <f t="shared" ca="1" si="40"/>
        <v>0</v>
      </c>
      <c r="O161" s="22">
        <f t="shared" ca="1" si="41"/>
        <v>0</v>
      </c>
      <c r="P161" s="44">
        <f t="shared" ca="1" si="42"/>
        <v>0</v>
      </c>
      <c r="Q161" s="44">
        <f t="shared" ca="1" si="43"/>
        <v>0</v>
      </c>
      <c r="R161" s="17">
        <f t="shared" ca="1" si="32"/>
        <v>-6.7679342261124783E-4</v>
      </c>
    </row>
    <row r="162" spans="1:18" x14ac:dyDescent="0.2">
      <c r="A162" s="15"/>
      <c r="B162" s="15"/>
      <c r="C162" s="15"/>
      <c r="D162" s="14">
        <f t="shared" si="33"/>
        <v>0</v>
      </c>
      <c r="E162" s="14">
        <f t="shared" si="33"/>
        <v>0</v>
      </c>
      <c r="F162" s="44">
        <f t="shared" si="34"/>
        <v>0</v>
      </c>
      <c r="G162" s="44">
        <f t="shared" si="34"/>
        <v>0</v>
      </c>
      <c r="H162" s="44">
        <f t="shared" si="35"/>
        <v>0</v>
      </c>
      <c r="I162" s="44">
        <f t="shared" si="36"/>
        <v>0</v>
      </c>
      <c r="J162" s="44">
        <f t="shared" si="37"/>
        <v>0</v>
      </c>
      <c r="K162" s="44">
        <f t="shared" si="38"/>
        <v>0</v>
      </c>
      <c r="L162" s="44">
        <f t="shared" si="39"/>
        <v>0</v>
      </c>
      <c r="M162" s="44">
        <f t="shared" ca="1" si="31"/>
        <v>6.7679342261124783E-4</v>
      </c>
      <c r="N162" s="44">
        <f t="shared" ca="1" si="40"/>
        <v>0</v>
      </c>
      <c r="O162" s="22">
        <f t="shared" ca="1" si="41"/>
        <v>0</v>
      </c>
      <c r="P162" s="44">
        <f t="shared" ca="1" si="42"/>
        <v>0</v>
      </c>
      <c r="Q162" s="44">
        <f t="shared" ca="1" si="43"/>
        <v>0</v>
      </c>
      <c r="R162" s="17">
        <f t="shared" ca="1" si="32"/>
        <v>-6.7679342261124783E-4</v>
      </c>
    </row>
    <row r="163" spans="1:18" x14ac:dyDescent="0.2">
      <c r="A163" s="15"/>
      <c r="B163" s="15"/>
      <c r="C163" s="15"/>
      <c r="D163" s="14">
        <f t="shared" si="33"/>
        <v>0</v>
      </c>
      <c r="E163" s="14">
        <f t="shared" si="33"/>
        <v>0</v>
      </c>
      <c r="F163" s="44">
        <f t="shared" si="34"/>
        <v>0</v>
      </c>
      <c r="G163" s="44">
        <f t="shared" si="34"/>
        <v>0</v>
      </c>
      <c r="H163" s="44">
        <f t="shared" si="35"/>
        <v>0</v>
      </c>
      <c r="I163" s="44">
        <f t="shared" si="36"/>
        <v>0</v>
      </c>
      <c r="J163" s="44">
        <f t="shared" si="37"/>
        <v>0</v>
      </c>
      <c r="K163" s="44">
        <f t="shared" si="38"/>
        <v>0</v>
      </c>
      <c r="L163" s="44">
        <f t="shared" si="39"/>
        <v>0</v>
      </c>
      <c r="M163" s="44">
        <f t="shared" ca="1" si="31"/>
        <v>6.7679342261124783E-4</v>
      </c>
      <c r="N163" s="44">
        <f t="shared" ca="1" si="40"/>
        <v>0</v>
      </c>
      <c r="O163" s="22">
        <f t="shared" ca="1" si="41"/>
        <v>0</v>
      </c>
      <c r="P163" s="44">
        <f t="shared" ca="1" si="42"/>
        <v>0</v>
      </c>
      <c r="Q163" s="44">
        <f t="shared" ca="1" si="43"/>
        <v>0</v>
      </c>
      <c r="R163" s="17">
        <f t="shared" ca="1" si="32"/>
        <v>-6.7679342261124783E-4</v>
      </c>
    </row>
    <row r="164" spans="1:18" x14ac:dyDescent="0.2">
      <c r="A164" s="15"/>
      <c r="B164" s="15"/>
      <c r="C164" s="15"/>
      <c r="D164" s="14">
        <f t="shared" si="33"/>
        <v>0</v>
      </c>
      <c r="E164" s="14">
        <f t="shared" si="33"/>
        <v>0</v>
      </c>
      <c r="F164" s="44">
        <f t="shared" si="34"/>
        <v>0</v>
      </c>
      <c r="G164" s="44">
        <f t="shared" si="34"/>
        <v>0</v>
      </c>
      <c r="H164" s="44">
        <f t="shared" si="35"/>
        <v>0</v>
      </c>
      <c r="I164" s="44">
        <f t="shared" si="36"/>
        <v>0</v>
      </c>
      <c r="J164" s="44">
        <f t="shared" si="37"/>
        <v>0</v>
      </c>
      <c r="K164" s="44">
        <f t="shared" si="38"/>
        <v>0</v>
      </c>
      <c r="L164" s="44">
        <f t="shared" si="39"/>
        <v>0</v>
      </c>
      <c r="M164" s="44">
        <f t="shared" ca="1" si="31"/>
        <v>6.7679342261124783E-4</v>
      </c>
      <c r="N164" s="44">
        <f t="shared" ca="1" si="40"/>
        <v>0</v>
      </c>
      <c r="O164" s="22">
        <f t="shared" ca="1" si="41"/>
        <v>0</v>
      </c>
      <c r="P164" s="44">
        <f t="shared" ca="1" si="42"/>
        <v>0</v>
      </c>
      <c r="Q164" s="44">
        <f t="shared" ca="1" si="43"/>
        <v>0</v>
      </c>
      <c r="R164" s="17">
        <f t="shared" ca="1" si="32"/>
        <v>-6.7679342261124783E-4</v>
      </c>
    </row>
    <row r="165" spans="1:18" x14ac:dyDescent="0.2">
      <c r="A165" s="15"/>
      <c r="B165" s="15"/>
      <c r="C165" s="15"/>
      <c r="D165" s="14">
        <f t="shared" si="33"/>
        <v>0</v>
      </c>
      <c r="E165" s="14">
        <f t="shared" si="33"/>
        <v>0</v>
      </c>
      <c r="F165" s="44">
        <f t="shared" si="34"/>
        <v>0</v>
      </c>
      <c r="G165" s="44">
        <f t="shared" si="34"/>
        <v>0</v>
      </c>
      <c r="H165" s="44">
        <f t="shared" si="35"/>
        <v>0</v>
      </c>
      <c r="I165" s="44">
        <f t="shared" si="36"/>
        <v>0</v>
      </c>
      <c r="J165" s="44">
        <f t="shared" si="37"/>
        <v>0</v>
      </c>
      <c r="K165" s="44">
        <f t="shared" si="38"/>
        <v>0</v>
      </c>
      <c r="L165" s="44">
        <f t="shared" si="39"/>
        <v>0</v>
      </c>
      <c r="M165" s="44">
        <f t="shared" ca="1" si="31"/>
        <v>6.7679342261124783E-4</v>
      </c>
      <c r="N165" s="44">
        <f t="shared" ca="1" si="40"/>
        <v>0</v>
      </c>
      <c r="O165" s="22">
        <f t="shared" ca="1" si="41"/>
        <v>0</v>
      </c>
      <c r="P165" s="44">
        <f t="shared" ca="1" si="42"/>
        <v>0</v>
      </c>
      <c r="Q165" s="44">
        <f t="shared" ca="1" si="43"/>
        <v>0</v>
      </c>
      <c r="R165" s="17">
        <f t="shared" ca="1" si="32"/>
        <v>-6.7679342261124783E-4</v>
      </c>
    </row>
    <row r="166" spans="1:18" x14ac:dyDescent="0.2">
      <c r="A166" s="15"/>
      <c r="B166" s="15"/>
      <c r="C166" s="15"/>
      <c r="D166" s="14">
        <f t="shared" si="33"/>
        <v>0</v>
      </c>
      <c r="E166" s="14">
        <f t="shared" si="33"/>
        <v>0</v>
      </c>
      <c r="F166" s="44">
        <f t="shared" si="34"/>
        <v>0</v>
      </c>
      <c r="G166" s="44">
        <f t="shared" si="34"/>
        <v>0</v>
      </c>
      <c r="H166" s="44">
        <f t="shared" si="35"/>
        <v>0</v>
      </c>
      <c r="I166" s="44">
        <f t="shared" si="36"/>
        <v>0</v>
      </c>
      <c r="J166" s="44">
        <f t="shared" si="37"/>
        <v>0</v>
      </c>
      <c r="K166" s="44">
        <f t="shared" si="38"/>
        <v>0</v>
      </c>
      <c r="L166" s="44">
        <f t="shared" si="39"/>
        <v>0</v>
      </c>
      <c r="M166" s="44">
        <f t="shared" ca="1" si="31"/>
        <v>6.7679342261124783E-4</v>
      </c>
      <c r="N166" s="44">
        <f t="shared" ca="1" si="40"/>
        <v>0</v>
      </c>
      <c r="O166" s="22">
        <f t="shared" ca="1" si="41"/>
        <v>0</v>
      </c>
      <c r="P166" s="44">
        <f t="shared" ca="1" si="42"/>
        <v>0</v>
      </c>
      <c r="Q166" s="44">
        <f t="shared" ca="1" si="43"/>
        <v>0</v>
      </c>
      <c r="R166" s="17">
        <f t="shared" ca="1" si="32"/>
        <v>-6.7679342261124783E-4</v>
      </c>
    </row>
    <row r="167" spans="1:18" x14ac:dyDescent="0.2">
      <c r="A167" s="15"/>
      <c r="B167" s="15"/>
      <c r="C167" s="15"/>
      <c r="D167" s="14">
        <f t="shared" si="33"/>
        <v>0</v>
      </c>
      <c r="E167" s="14">
        <f t="shared" si="33"/>
        <v>0</v>
      </c>
      <c r="F167" s="44">
        <f t="shared" si="34"/>
        <v>0</v>
      </c>
      <c r="G167" s="44">
        <f t="shared" si="34"/>
        <v>0</v>
      </c>
      <c r="H167" s="44">
        <f t="shared" si="35"/>
        <v>0</v>
      </c>
      <c r="I167" s="44">
        <f t="shared" si="36"/>
        <v>0</v>
      </c>
      <c r="J167" s="44">
        <f t="shared" si="37"/>
        <v>0</v>
      </c>
      <c r="K167" s="44">
        <f t="shared" si="38"/>
        <v>0</v>
      </c>
      <c r="L167" s="44">
        <f t="shared" si="39"/>
        <v>0</v>
      </c>
      <c r="M167" s="44">
        <f t="shared" ca="1" si="31"/>
        <v>6.7679342261124783E-4</v>
      </c>
      <c r="N167" s="44">
        <f t="shared" ca="1" si="40"/>
        <v>0</v>
      </c>
      <c r="O167" s="22">
        <f t="shared" ca="1" si="41"/>
        <v>0</v>
      </c>
      <c r="P167" s="44">
        <f t="shared" ca="1" si="42"/>
        <v>0</v>
      </c>
      <c r="Q167" s="44">
        <f t="shared" ca="1" si="43"/>
        <v>0</v>
      </c>
      <c r="R167" s="17">
        <f t="shared" ca="1" si="32"/>
        <v>-6.7679342261124783E-4</v>
      </c>
    </row>
    <row r="168" spans="1:18" x14ac:dyDescent="0.2">
      <c r="A168" s="15"/>
      <c r="B168" s="15"/>
      <c r="C168" s="15"/>
      <c r="D168" s="14">
        <f t="shared" si="33"/>
        <v>0</v>
      </c>
      <c r="E168" s="14">
        <f t="shared" si="33"/>
        <v>0</v>
      </c>
      <c r="F168" s="44">
        <f t="shared" si="34"/>
        <v>0</v>
      </c>
      <c r="G168" s="44">
        <f t="shared" si="34"/>
        <v>0</v>
      </c>
      <c r="H168" s="44">
        <f t="shared" si="35"/>
        <v>0</v>
      </c>
      <c r="I168" s="44">
        <f t="shared" si="36"/>
        <v>0</v>
      </c>
      <c r="J168" s="44">
        <f t="shared" si="37"/>
        <v>0</v>
      </c>
      <c r="K168" s="44">
        <f t="shared" si="38"/>
        <v>0</v>
      </c>
      <c r="L168" s="44">
        <f t="shared" si="39"/>
        <v>0</v>
      </c>
      <c r="M168" s="44">
        <f t="shared" ca="1" si="31"/>
        <v>6.7679342261124783E-4</v>
      </c>
      <c r="N168" s="44">
        <f t="shared" ca="1" si="40"/>
        <v>0</v>
      </c>
      <c r="O168" s="22">
        <f t="shared" ca="1" si="41"/>
        <v>0</v>
      </c>
      <c r="P168" s="44">
        <f t="shared" ca="1" si="42"/>
        <v>0</v>
      </c>
      <c r="Q168" s="44">
        <f t="shared" ca="1" si="43"/>
        <v>0</v>
      </c>
      <c r="R168" s="17">
        <f t="shared" ca="1" si="32"/>
        <v>-6.7679342261124783E-4</v>
      </c>
    </row>
    <row r="169" spans="1:18" x14ac:dyDescent="0.2">
      <c r="A169" s="15"/>
      <c r="B169" s="15"/>
      <c r="C169" s="15"/>
      <c r="D169" s="14">
        <f t="shared" si="33"/>
        <v>0</v>
      </c>
      <c r="E169" s="14">
        <f t="shared" si="33"/>
        <v>0</v>
      </c>
      <c r="F169" s="44">
        <f t="shared" si="34"/>
        <v>0</v>
      </c>
      <c r="G169" s="44">
        <f t="shared" si="34"/>
        <v>0</v>
      </c>
      <c r="H169" s="44">
        <f t="shared" si="35"/>
        <v>0</v>
      </c>
      <c r="I169" s="44">
        <f t="shared" si="36"/>
        <v>0</v>
      </c>
      <c r="J169" s="44">
        <f t="shared" si="37"/>
        <v>0</v>
      </c>
      <c r="K169" s="44">
        <f t="shared" si="38"/>
        <v>0</v>
      </c>
      <c r="L169" s="44">
        <f t="shared" si="39"/>
        <v>0</v>
      </c>
      <c r="M169" s="44">
        <f t="shared" ca="1" si="31"/>
        <v>6.7679342261124783E-4</v>
      </c>
      <c r="N169" s="44">
        <f t="shared" ca="1" si="40"/>
        <v>0</v>
      </c>
      <c r="O169" s="22">
        <f t="shared" ca="1" si="41"/>
        <v>0</v>
      </c>
      <c r="P169" s="44">
        <f t="shared" ca="1" si="42"/>
        <v>0</v>
      </c>
      <c r="Q169" s="44">
        <f t="shared" ca="1" si="43"/>
        <v>0</v>
      </c>
      <c r="R169" s="17">
        <f t="shared" ca="1" si="32"/>
        <v>-6.7679342261124783E-4</v>
      </c>
    </row>
    <row r="170" spans="1:18" x14ac:dyDescent="0.2">
      <c r="A170" s="15"/>
      <c r="B170" s="15"/>
      <c r="C170" s="15"/>
      <c r="D170" s="14">
        <f t="shared" si="33"/>
        <v>0</v>
      </c>
      <c r="E170" s="14">
        <f t="shared" si="33"/>
        <v>0</v>
      </c>
      <c r="F170" s="44">
        <f t="shared" si="34"/>
        <v>0</v>
      </c>
      <c r="G170" s="44">
        <f t="shared" si="34"/>
        <v>0</v>
      </c>
      <c r="H170" s="44">
        <f t="shared" si="35"/>
        <v>0</v>
      </c>
      <c r="I170" s="44">
        <f t="shared" si="36"/>
        <v>0</v>
      </c>
      <c r="J170" s="44">
        <f t="shared" si="37"/>
        <v>0</v>
      </c>
      <c r="K170" s="44">
        <f t="shared" si="38"/>
        <v>0</v>
      </c>
      <c r="L170" s="44">
        <f t="shared" si="39"/>
        <v>0</v>
      </c>
      <c r="M170" s="44">
        <f t="shared" ca="1" si="31"/>
        <v>6.7679342261124783E-4</v>
      </c>
      <c r="N170" s="44">
        <f t="shared" ca="1" si="40"/>
        <v>0</v>
      </c>
      <c r="O170" s="22">
        <f t="shared" ca="1" si="41"/>
        <v>0</v>
      </c>
      <c r="P170" s="44">
        <f t="shared" ca="1" si="42"/>
        <v>0</v>
      </c>
      <c r="Q170" s="44">
        <f t="shared" ca="1" si="43"/>
        <v>0</v>
      </c>
      <c r="R170" s="17">
        <f t="shared" ca="1" si="32"/>
        <v>-6.7679342261124783E-4</v>
      </c>
    </row>
    <row r="171" spans="1:18" x14ac:dyDescent="0.2">
      <c r="A171" s="15"/>
      <c r="B171" s="15"/>
      <c r="C171" s="15"/>
      <c r="D171" s="14">
        <f t="shared" si="33"/>
        <v>0</v>
      </c>
      <c r="E171" s="14">
        <f t="shared" si="33"/>
        <v>0</v>
      </c>
      <c r="F171" s="44">
        <f t="shared" si="34"/>
        <v>0</v>
      </c>
      <c r="G171" s="44">
        <f t="shared" si="34"/>
        <v>0</v>
      </c>
      <c r="H171" s="44">
        <f t="shared" si="35"/>
        <v>0</v>
      </c>
      <c r="I171" s="44">
        <f t="shared" si="36"/>
        <v>0</v>
      </c>
      <c r="J171" s="44">
        <f t="shared" si="37"/>
        <v>0</v>
      </c>
      <c r="K171" s="44">
        <f t="shared" si="38"/>
        <v>0</v>
      </c>
      <c r="L171" s="44">
        <f t="shared" si="39"/>
        <v>0</v>
      </c>
      <c r="M171" s="44">
        <f t="shared" ca="1" si="31"/>
        <v>6.7679342261124783E-4</v>
      </c>
      <c r="N171" s="44">
        <f t="shared" ca="1" si="40"/>
        <v>0</v>
      </c>
      <c r="O171" s="22">
        <f t="shared" ca="1" si="41"/>
        <v>0</v>
      </c>
      <c r="P171" s="44">
        <f t="shared" ca="1" si="42"/>
        <v>0</v>
      </c>
      <c r="Q171" s="44">
        <f t="shared" ca="1" si="43"/>
        <v>0</v>
      </c>
      <c r="R171" s="17">
        <f t="shared" ca="1" si="32"/>
        <v>-6.7679342261124783E-4</v>
      </c>
    </row>
    <row r="172" spans="1:18" x14ac:dyDescent="0.2">
      <c r="A172" s="15"/>
      <c r="B172" s="15"/>
      <c r="C172" s="15"/>
      <c r="D172" s="14">
        <f t="shared" si="33"/>
        <v>0</v>
      </c>
      <c r="E172" s="14">
        <f t="shared" si="33"/>
        <v>0</v>
      </c>
      <c r="F172" s="44">
        <f t="shared" si="34"/>
        <v>0</v>
      </c>
      <c r="G172" s="44">
        <f t="shared" si="34"/>
        <v>0</v>
      </c>
      <c r="H172" s="44">
        <f t="shared" si="35"/>
        <v>0</v>
      </c>
      <c r="I172" s="44">
        <f t="shared" si="36"/>
        <v>0</v>
      </c>
      <c r="J172" s="44">
        <f t="shared" si="37"/>
        <v>0</v>
      </c>
      <c r="K172" s="44">
        <f t="shared" si="38"/>
        <v>0</v>
      </c>
      <c r="L172" s="44">
        <f t="shared" si="39"/>
        <v>0</v>
      </c>
      <c r="M172" s="44">
        <f t="shared" ca="1" si="31"/>
        <v>6.7679342261124783E-4</v>
      </c>
      <c r="N172" s="44">
        <f t="shared" ca="1" si="40"/>
        <v>0</v>
      </c>
      <c r="O172" s="22">
        <f t="shared" ca="1" si="41"/>
        <v>0</v>
      </c>
      <c r="P172" s="44">
        <f t="shared" ca="1" si="42"/>
        <v>0</v>
      </c>
      <c r="Q172" s="44">
        <f t="shared" ca="1" si="43"/>
        <v>0</v>
      </c>
      <c r="R172" s="17">
        <f t="shared" ca="1" si="32"/>
        <v>-6.7679342261124783E-4</v>
      </c>
    </row>
    <row r="173" spans="1:18" x14ac:dyDescent="0.2">
      <c r="A173" s="15"/>
      <c r="B173" s="15"/>
      <c r="C173" s="15"/>
      <c r="D173" s="14">
        <f t="shared" si="33"/>
        <v>0</v>
      </c>
      <c r="E173" s="14">
        <f t="shared" si="33"/>
        <v>0</v>
      </c>
      <c r="F173" s="44">
        <f t="shared" si="34"/>
        <v>0</v>
      </c>
      <c r="G173" s="44">
        <f t="shared" si="34"/>
        <v>0</v>
      </c>
      <c r="H173" s="44">
        <f t="shared" si="35"/>
        <v>0</v>
      </c>
      <c r="I173" s="44">
        <f t="shared" si="36"/>
        <v>0</v>
      </c>
      <c r="J173" s="44">
        <f t="shared" si="37"/>
        <v>0</v>
      </c>
      <c r="K173" s="44">
        <f t="shared" si="38"/>
        <v>0</v>
      </c>
      <c r="L173" s="44">
        <f t="shared" si="39"/>
        <v>0</v>
      </c>
      <c r="M173" s="44">
        <f t="shared" ca="1" si="31"/>
        <v>6.7679342261124783E-4</v>
      </c>
      <c r="N173" s="44">
        <f t="shared" ca="1" si="40"/>
        <v>0</v>
      </c>
      <c r="O173" s="22">
        <f t="shared" ca="1" si="41"/>
        <v>0</v>
      </c>
      <c r="P173" s="44">
        <f t="shared" ca="1" si="42"/>
        <v>0</v>
      </c>
      <c r="Q173" s="44">
        <f t="shared" ca="1" si="43"/>
        <v>0</v>
      </c>
      <c r="R173" s="17">
        <f t="shared" ca="1" si="32"/>
        <v>-6.7679342261124783E-4</v>
      </c>
    </row>
    <row r="174" spans="1:18" x14ac:dyDescent="0.2">
      <c r="A174" s="15"/>
      <c r="B174" s="15"/>
      <c r="C174" s="15"/>
      <c r="D174" s="14">
        <f t="shared" si="33"/>
        <v>0</v>
      </c>
      <c r="E174" s="14">
        <f t="shared" si="33"/>
        <v>0</v>
      </c>
      <c r="F174" s="44">
        <f t="shared" si="34"/>
        <v>0</v>
      </c>
      <c r="G174" s="44">
        <f t="shared" si="34"/>
        <v>0</v>
      </c>
      <c r="H174" s="44">
        <f t="shared" si="35"/>
        <v>0</v>
      </c>
      <c r="I174" s="44">
        <f t="shared" si="36"/>
        <v>0</v>
      </c>
      <c r="J174" s="44">
        <f t="shared" si="37"/>
        <v>0</v>
      </c>
      <c r="K174" s="44">
        <f t="shared" si="38"/>
        <v>0</v>
      </c>
      <c r="L174" s="44">
        <f t="shared" si="39"/>
        <v>0</v>
      </c>
      <c r="M174" s="44">
        <f t="shared" ca="1" si="31"/>
        <v>6.7679342261124783E-4</v>
      </c>
      <c r="N174" s="44">
        <f t="shared" ca="1" si="40"/>
        <v>0</v>
      </c>
      <c r="O174" s="22">
        <f t="shared" ca="1" si="41"/>
        <v>0</v>
      </c>
      <c r="P174" s="44">
        <f t="shared" ca="1" si="42"/>
        <v>0</v>
      </c>
      <c r="Q174" s="44">
        <f t="shared" ca="1" si="43"/>
        <v>0</v>
      </c>
      <c r="R174" s="17">
        <f t="shared" ca="1" si="32"/>
        <v>-6.7679342261124783E-4</v>
      </c>
    </row>
    <row r="175" spans="1:18" x14ac:dyDescent="0.2">
      <c r="A175" s="15"/>
      <c r="B175" s="15"/>
      <c r="C175" s="15"/>
      <c r="D175" s="14">
        <f t="shared" si="33"/>
        <v>0</v>
      </c>
      <c r="E175" s="14">
        <f t="shared" si="33"/>
        <v>0</v>
      </c>
      <c r="F175" s="44">
        <f t="shared" si="34"/>
        <v>0</v>
      </c>
      <c r="G175" s="44">
        <f t="shared" si="34"/>
        <v>0</v>
      </c>
      <c r="H175" s="44">
        <f t="shared" si="35"/>
        <v>0</v>
      </c>
      <c r="I175" s="44">
        <f t="shared" si="36"/>
        <v>0</v>
      </c>
      <c r="J175" s="44">
        <f t="shared" si="37"/>
        <v>0</v>
      </c>
      <c r="K175" s="44">
        <f t="shared" si="38"/>
        <v>0</v>
      </c>
      <c r="L175" s="44">
        <f t="shared" si="39"/>
        <v>0</v>
      </c>
      <c r="M175" s="44">
        <f t="shared" ca="1" si="31"/>
        <v>6.7679342261124783E-4</v>
      </c>
      <c r="N175" s="44">
        <f t="shared" ca="1" si="40"/>
        <v>0</v>
      </c>
      <c r="O175" s="22">
        <f t="shared" ca="1" si="41"/>
        <v>0</v>
      </c>
      <c r="P175" s="44">
        <f t="shared" ca="1" si="42"/>
        <v>0</v>
      </c>
      <c r="Q175" s="44">
        <f t="shared" ca="1" si="43"/>
        <v>0</v>
      </c>
      <c r="R175" s="17">
        <f t="shared" ca="1" si="32"/>
        <v>-6.7679342261124783E-4</v>
      </c>
    </row>
    <row r="176" spans="1:18" x14ac:dyDescent="0.2">
      <c r="A176" s="15"/>
      <c r="B176" s="15"/>
      <c r="C176" s="15"/>
      <c r="D176" s="14">
        <f t="shared" si="33"/>
        <v>0</v>
      </c>
      <c r="E176" s="14">
        <f t="shared" si="33"/>
        <v>0</v>
      </c>
      <c r="F176" s="44">
        <f t="shared" si="34"/>
        <v>0</v>
      </c>
      <c r="G176" s="44">
        <f t="shared" si="34"/>
        <v>0</v>
      </c>
      <c r="H176" s="44">
        <f t="shared" si="35"/>
        <v>0</v>
      </c>
      <c r="I176" s="44">
        <f t="shared" si="36"/>
        <v>0</v>
      </c>
      <c r="J176" s="44">
        <f t="shared" si="37"/>
        <v>0</v>
      </c>
      <c r="K176" s="44">
        <f t="shared" si="38"/>
        <v>0</v>
      </c>
      <c r="L176" s="44">
        <f t="shared" si="39"/>
        <v>0</v>
      </c>
      <c r="M176" s="44">
        <f t="shared" ca="1" si="31"/>
        <v>6.7679342261124783E-4</v>
      </c>
      <c r="N176" s="44">
        <f t="shared" ca="1" si="40"/>
        <v>0</v>
      </c>
      <c r="O176" s="22">
        <f t="shared" ca="1" si="41"/>
        <v>0</v>
      </c>
      <c r="P176" s="44">
        <f t="shared" ca="1" si="42"/>
        <v>0</v>
      </c>
      <c r="Q176" s="44">
        <f t="shared" ca="1" si="43"/>
        <v>0</v>
      </c>
      <c r="R176" s="17">
        <f t="shared" ca="1" si="32"/>
        <v>-6.7679342261124783E-4</v>
      </c>
    </row>
    <row r="177" spans="1:18" x14ac:dyDescent="0.2">
      <c r="A177" s="15"/>
      <c r="B177" s="15"/>
      <c r="C177" s="15"/>
      <c r="D177" s="14">
        <f t="shared" si="33"/>
        <v>0</v>
      </c>
      <c r="E177" s="14">
        <f t="shared" si="33"/>
        <v>0</v>
      </c>
      <c r="F177" s="44">
        <f t="shared" si="34"/>
        <v>0</v>
      </c>
      <c r="G177" s="44">
        <f t="shared" si="34"/>
        <v>0</v>
      </c>
      <c r="H177" s="44">
        <f t="shared" si="35"/>
        <v>0</v>
      </c>
      <c r="I177" s="44">
        <f t="shared" si="36"/>
        <v>0</v>
      </c>
      <c r="J177" s="44">
        <f t="shared" si="37"/>
        <v>0</v>
      </c>
      <c r="K177" s="44">
        <f t="shared" si="38"/>
        <v>0</v>
      </c>
      <c r="L177" s="44">
        <f t="shared" si="39"/>
        <v>0</v>
      </c>
      <c r="M177" s="44">
        <f t="shared" ca="1" si="31"/>
        <v>6.7679342261124783E-4</v>
      </c>
      <c r="N177" s="44">
        <f t="shared" ca="1" si="40"/>
        <v>0</v>
      </c>
      <c r="O177" s="22">
        <f t="shared" ca="1" si="41"/>
        <v>0</v>
      </c>
      <c r="P177" s="44">
        <f t="shared" ca="1" si="42"/>
        <v>0</v>
      </c>
      <c r="Q177" s="44">
        <f t="shared" ca="1" si="43"/>
        <v>0</v>
      </c>
      <c r="R177" s="17">
        <f t="shared" ca="1" si="32"/>
        <v>-6.7679342261124783E-4</v>
      </c>
    </row>
    <row r="178" spans="1:18" x14ac:dyDescent="0.2">
      <c r="A178" s="15"/>
      <c r="B178" s="15"/>
      <c r="C178" s="15"/>
      <c r="D178" s="14">
        <f t="shared" si="33"/>
        <v>0</v>
      </c>
      <c r="E178" s="14">
        <f t="shared" si="33"/>
        <v>0</v>
      </c>
      <c r="F178" s="44">
        <f t="shared" si="34"/>
        <v>0</v>
      </c>
      <c r="G178" s="44">
        <f t="shared" si="34"/>
        <v>0</v>
      </c>
      <c r="H178" s="44">
        <f t="shared" si="35"/>
        <v>0</v>
      </c>
      <c r="I178" s="44">
        <f t="shared" si="36"/>
        <v>0</v>
      </c>
      <c r="J178" s="44">
        <f t="shared" si="37"/>
        <v>0</v>
      </c>
      <c r="K178" s="44">
        <f t="shared" si="38"/>
        <v>0</v>
      </c>
      <c r="L178" s="44">
        <f t="shared" si="39"/>
        <v>0</v>
      </c>
      <c r="M178" s="44">
        <f t="shared" ca="1" si="31"/>
        <v>6.7679342261124783E-4</v>
      </c>
      <c r="N178" s="44">
        <f t="shared" ca="1" si="40"/>
        <v>0</v>
      </c>
      <c r="O178" s="22">
        <f t="shared" ca="1" si="41"/>
        <v>0</v>
      </c>
      <c r="P178" s="44">
        <f t="shared" ca="1" si="42"/>
        <v>0</v>
      </c>
      <c r="Q178" s="44">
        <f t="shared" ca="1" si="43"/>
        <v>0</v>
      </c>
      <c r="R178" s="17">
        <f t="shared" ca="1" si="32"/>
        <v>-6.7679342261124783E-4</v>
      </c>
    </row>
    <row r="179" spans="1:18" x14ac:dyDescent="0.2">
      <c r="A179" s="15"/>
      <c r="B179" s="15"/>
      <c r="C179" s="15"/>
      <c r="D179" s="14">
        <f t="shared" si="33"/>
        <v>0</v>
      </c>
      <c r="E179" s="14">
        <f t="shared" si="33"/>
        <v>0</v>
      </c>
      <c r="F179" s="44">
        <f t="shared" si="34"/>
        <v>0</v>
      </c>
      <c r="G179" s="44">
        <f t="shared" si="34"/>
        <v>0</v>
      </c>
      <c r="H179" s="44">
        <f t="shared" si="35"/>
        <v>0</v>
      </c>
      <c r="I179" s="44">
        <f t="shared" si="36"/>
        <v>0</v>
      </c>
      <c r="J179" s="44">
        <f t="shared" si="37"/>
        <v>0</v>
      </c>
      <c r="K179" s="44">
        <f t="shared" si="38"/>
        <v>0</v>
      </c>
      <c r="L179" s="44">
        <f t="shared" si="39"/>
        <v>0</v>
      </c>
      <c r="M179" s="44">
        <f t="shared" ca="1" si="31"/>
        <v>6.7679342261124783E-4</v>
      </c>
      <c r="N179" s="44">
        <f t="shared" ca="1" si="40"/>
        <v>0</v>
      </c>
      <c r="O179" s="22">
        <f t="shared" ca="1" si="41"/>
        <v>0</v>
      </c>
      <c r="P179" s="44">
        <f t="shared" ca="1" si="42"/>
        <v>0</v>
      </c>
      <c r="Q179" s="44">
        <f t="shared" ca="1" si="43"/>
        <v>0</v>
      </c>
      <c r="R179" s="17">
        <f t="shared" ca="1" si="32"/>
        <v>-6.7679342261124783E-4</v>
      </c>
    </row>
    <row r="180" spans="1:18" x14ac:dyDescent="0.2">
      <c r="A180" s="15"/>
      <c r="B180" s="15"/>
      <c r="C180" s="15"/>
      <c r="D180" s="14">
        <f t="shared" si="33"/>
        <v>0</v>
      </c>
      <c r="E180" s="14">
        <f t="shared" si="33"/>
        <v>0</v>
      </c>
      <c r="F180" s="44">
        <f t="shared" si="34"/>
        <v>0</v>
      </c>
      <c r="G180" s="44">
        <f t="shared" si="34"/>
        <v>0</v>
      </c>
      <c r="H180" s="44">
        <f t="shared" si="35"/>
        <v>0</v>
      </c>
      <c r="I180" s="44">
        <f t="shared" si="36"/>
        <v>0</v>
      </c>
      <c r="J180" s="44">
        <f t="shared" si="37"/>
        <v>0</v>
      </c>
      <c r="K180" s="44">
        <f t="shared" si="38"/>
        <v>0</v>
      </c>
      <c r="L180" s="44">
        <f t="shared" si="39"/>
        <v>0</v>
      </c>
      <c r="M180" s="44">
        <f t="shared" ca="1" si="31"/>
        <v>6.7679342261124783E-4</v>
      </c>
      <c r="N180" s="44">
        <f t="shared" ca="1" si="40"/>
        <v>0</v>
      </c>
      <c r="O180" s="22">
        <f t="shared" ca="1" si="41"/>
        <v>0</v>
      </c>
      <c r="P180" s="44">
        <f t="shared" ca="1" si="42"/>
        <v>0</v>
      </c>
      <c r="Q180" s="44">
        <f t="shared" ca="1" si="43"/>
        <v>0</v>
      </c>
      <c r="R180" s="17">
        <f t="shared" ca="1" si="32"/>
        <v>-6.7679342261124783E-4</v>
      </c>
    </row>
    <row r="181" spans="1:18" x14ac:dyDescent="0.2">
      <c r="A181" s="15"/>
      <c r="B181" s="15"/>
      <c r="C181" s="15"/>
      <c r="D181" s="14">
        <f t="shared" si="33"/>
        <v>0</v>
      </c>
      <c r="E181" s="14">
        <f t="shared" si="33"/>
        <v>0</v>
      </c>
      <c r="F181" s="44">
        <f t="shared" si="34"/>
        <v>0</v>
      </c>
      <c r="G181" s="44">
        <f t="shared" si="34"/>
        <v>0</v>
      </c>
      <c r="H181" s="44">
        <f t="shared" si="35"/>
        <v>0</v>
      </c>
      <c r="I181" s="44">
        <f t="shared" si="36"/>
        <v>0</v>
      </c>
      <c r="J181" s="44">
        <f t="shared" si="37"/>
        <v>0</v>
      </c>
      <c r="K181" s="44">
        <f t="shared" si="38"/>
        <v>0</v>
      </c>
      <c r="L181" s="44">
        <f t="shared" si="39"/>
        <v>0</v>
      </c>
      <c r="M181" s="44">
        <f t="shared" ca="1" si="31"/>
        <v>6.7679342261124783E-4</v>
      </c>
      <c r="N181" s="44">
        <f t="shared" ca="1" si="40"/>
        <v>0</v>
      </c>
      <c r="O181" s="22">
        <f t="shared" ca="1" si="41"/>
        <v>0</v>
      </c>
      <c r="P181" s="44">
        <f t="shared" ca="1" si="42"/>
        <v>0</v>
      </c>
      <c r="Q181" s="44">
        <f t="shared" ca="1" si="43"/>
        <v>0</v>
      </c>
      <c r="R181" s="17">
        <f t="shared" ca="1" si="32"/>
        <v>-6.7679342261124783E-4</v>
      </c>
    </row>
    <row r="182" spans="1:18" x14ac:dyDescent="0.2">
      <c r="A182" s="15"/>
      <c r="B182" s="15"/>
      <c r="C182" s="15"/>
      <c r="D182" s="14">
        <f t="shared" si="33"/>
        <v>0</v>
      </c>
      <c r="E182" s="14">
        <f t="shared" si="33"/>
        <v>0</v>
      </c>
      <c r="F182" s="44">
        <f t="shared" si="34"/>
        <v>0</v>
      </c>
      <c r="G182" s="44">
        <f t="shared" si="34"/>
        <v>0</v>
      </c>
      <c r="H182" s="44">
        <f t="shared" si="35"/>
        <v>0</v>
      </c>
      <c r="I182" s="44">
        <f t="shared" si="36"/>
        <v>0</v>
      </c>
      <c r="J182" s="44">
        <f t="shared" si="37"/>
        <v>0</v>
      </c>
      <c r="K182" s="44">
        <f t="shared" si="38"/>
        <v>0</v>
      </c>
      <c r="L182" s="44">
        <f t="shared" si="39"/>
        <v>0</v>
      </c>
      <c r="M182" s="44">
        <f t="shared" ca="1" si="31"/>
        <v>6.7679342261124783E-4</v>
      </c>
      <c r="N182" s="44">
        <f t="shared" ca="1" si="40"/>
        <v>0</v>
      </c>
      <c r="O182" s="22">
        <f t="shared" ca="1" si="41"/>
        <v>0</v>
      </c>
      <c r="P182" s="44">
        <f t="shared" ca="1" si="42"/>
        <v>0</v>
      </c>
      <c r="Q182" s="44">
        <f t="shared" ca="1" si="43"/>
        <v>0</v>
      </c>
      <c r="R182" s="17">
        <f t="shared" ca="1" si="32"/>
        <v>-6.7679342261124783E-4</v>
      </c>
    </row>
    <row r="183" spans="1:18" x14ac:dyDescent="0.2">
      <c r="A183" s="15"/>
      <c r="B183" s="15"/>
      <c r="C183" s="15"/>
      <c r="D183" s="14">
        <f t="shared" si="33"/>
        <v>0</v>
      </c>
      <c r="E183" s="14">
        <f t="shared" si="33"/>
        <v>0</v>
      </c>
      <c r="F183" s="44">
        <f t="shared" si="34"/>
        <v>0</v>
      </c>
      <c r="G183" s="44">
        <f t="shared" si="34"/>
        <v>0</v>
      </c>
      <c r="H183" s="44">
        <f t="shared" si="35"/>
        <v>0</v>
      </c>
      <c r="I183" s="44">
        <f t="shared" si="36"/>
        <v>0</v>
      </c>
      <c r="J183" s="44">
        <f t="shared" si="37"/>
        <v>0</v>
      </c>
      <c r="K183" s="44">
        <f t="shared" si="38"/>
        <v>0</v>
      </c>
      <c r="L183" s="44">
        <f t="shared" si="39"/>
        <v>0</v>
      </c>
      <c r="M183" s="44">
        <f t="shared" ca="1" si="31"/>
        <v>6.7679342261124783E-4</v>
      </c>
      <c r="N183" s="44">
        <f t="shared" ca="1" si="40"/>
        <v>0</v>
      </c>
      <c r="O183" s="22">
        <f t="shared" ca="1" si="41"/>
        <v>0</v>
      </c>
      <c r="P183" s="44">
        <f t="shared" ca="1" si="42"/>
        <v>0</v>
      </c>
      <c r="Q183" s="44">
        <f t="shared" ca="1" si="43"/>
        <v>0</v>
      </c>
      <c r="R183" s="17">
        <f t="shared" ca="1" si="32"/>
        <v>-6.7679342261124783E-4</v>
      </c>
    </row>
    <row r="184" spans="1:18" x14ac:dyDescent="0.2">
      <c r="A184" s="15"/>
      <c r="B184" s="15"/>
      <c r="C184" s="15"/>
      <c r="D184" s="14">
        <f t="shared" si="33"/>
        <v>0</v>
      </c>
      <c r="E184" s="14">
        <f t="shared" si="33"/>
        <v>0</v>
      </c>
      <c r="F184" s="44">
        <f t="shared" si="34"/>
        <v>0</v>
      </c>
      <c r="G184" s="44">
        <f t="shared" si="34"/>
        <v>0</v>
      </c>
      <c r="H184" s="44">
        <f t="shared" si="35"/>
        <v>0</v>
      </c>
      <c r="I184" s="44">
        <f t="shared" si="36"/>
        <v>0</v>
      </c>
      <c r="J184" s="44">
        <f t="shared" si="37"/>
        <v>0</v>
      </c>
      <c r="K184" s="44">
        <f t="shared" si="38"/>
        <v>0</v>
      </c>
      <c r="L184" s="44">
        <f t="shared" si="39"/>
        <v>0</v>
      </c>
      <c r="M184" s="44">
        <f t="shared" ca="1" si="31"/>
        <v>6.7679342261124783E-4</v>
      </c>
      <c r="N184" s="44">
        <f t="shared" ca="1" si="40"/>
        <v>0</v>
      </c>
      <c r="O184" s="22">
        <f t="shared" ca="1" si="41"/>
        <v>0</v>
      </c>
      <c r="P184" s="44">
        <f t="shared" ca="1" si="42"/>
        <v>0</v>
      </c>
      <c r="Q184" s="44">
        <f t="shared" ca="1" si="43"/>
        <v>0</v>
      </c>
      <c r="R184" s="17">
        <f t="shared" ca="1" si="32"/>
        <v>-6.7679342261124783E-4</v>
      </c>
    </row>
    <row r="185" spans="1:18" x14ac:dyDescent="0.2">
      <c r="A185" s="15"/>
      <c r="B185" s="15"/>
      <c r="C185" s="15"/>
      <c r="D185" s="14">
        <f t="shared" si="33"/>
        <v>0</v>
      </c>
      <c r="E185" s="14">
        <f t="shared" si="33"/>
        <v>0</v>
      </c>
      <c r="F185" s="44">
        <f t="shared" si="34"/>
        <v>0</v>
      </c>
      <c r="G185" s="44">
        <f t="shared" si="34"/>
        <v>0</v>
      </c>
      <c r="H185" s="44">
        <f t="shared" si="35"/>
        <v>0</v>
      </c>
      <c r="I185" s="44">
        <f t="shared" si="36"/>
        <v>0</v>
      </c>
      <c r="J185" s="44">
        <f t="shared" si="37"/>
        <v>0</v>
      </c>
      <c r="K185" s="44">
        <f t="shared" si="38"/>
        <v>0</v>
      </c>
      <c r="L185" s="44">
        <f t="shared" si="39"/>
        <v>0</v>
      </c>
      <c r="M185" s="44">
        <f t="shared" ca="1" si="31"/>
        <v>6.7679342261124783E-4</v>
      </c>
      <c r="N185" s="44">
        <f t="shared" ca="1" si="40"/>
        <v>0</v>
      </c>
      <c r="O185" s="22">
        <f t="shared" ca="1" si="41"/>
        <v>0</v>
      </c>
      <c r="P185" s="44">
        <f t="shared" ca="1" si="42"/>
        <v>0</v>
      </c>
      <c r="Q185" s="44">
        <f t="shared" ca="1" si="43"/>
        <v>0</v>
      </c>
      <c r="R185" s="17">
        <f t="shared" ca="1" si="32"/>
        <v>-6.7679342261124783E-4</v>
      </c>
    </row>
    <row r="186" spans="1:18" x14ac:dyDescent="0.2">
      <c r="A186" s="15"/>
      <c r="B186" s="15"/>
      <c r="C186" s="15"/>
      <c r="D186" s="14">
        <f t="shared" si="33"/>
        <v>0</v>
      </c>
      <c r="E186" s="14">
        <f t="shared" si="33"/>
        <v>0</v>
      </c>
      <c r="F186" s="44">
        <f t="shared" si="34"/>
        <v>0</v>
      </c>
      <c r="G186" s="44">
        <f t="shared" si="34"/>
        <v>0</v>
      </c>
      <c r="H186" s="44">
        <f t="shared" si="35"/>
        <v>0</v>
      </c>
      <c r="I186" s="44">
        <f t="shared" si="36"/>
        <v>0</v>
      </c>
      <c r="J186" s="44">
        <f t="shared" si="37"/>
        <v>0</v>
      </c>
      <c r="K186" s="44">
        <f t="shared" si="38"/>
        <v>0</v>
      </c>
      <c r="L186" s="44">
        <f t="shared" si="39"/>
        <v>0</v>
      </c>
      <c r="M186" s="44">
        <f t="shared" ca="1" si="31"/>
        <v>6.7679342261124783E-4</v>
      </c>
      <c r="N186" s="44">
        <f t="shared" ca="1" si="40"/>
        <v>0</v>
      </c>
      <c r="O186" s="22">
        <f t="shared" ca="1" si="41"/>
        <v>0</v>
      </c>
      <c r="P186" s="44">
        <f t="shared" ca="1" si="42"/>
        <v>0</v>
      </c>
      <c r="Q186" s="44">
        <f t="shared" ca="1" si="43"/>
        <v>0</v>
      </c>
      <c r="R186" s="17">
        <f t="shared" ca="1" si="32"/>
        <v>-6.7679342261124783E-4</v>
      </c>
    </row>
    <row r="187" spans="1:18" x14ac:dyDescent="0.2">
      <c r="A187" s="15"/>
      <c r="B187" s="15"/>
      <c r="C187" s="15"/>
      <c r="D187" s="14">
        <f t="shared" si="33"/>
        <v>0</v>
      </c>
      <c r="E187" s="14">
        <f t="shared" si="33"/>
        <v>0</v>
      </c>
      <c r="F187" s="44">
        <f t="shared" si="34"/>
        <v>0</v>
      </c>
      <c r="G187" s="44">
        <f t="shared" si="34"/>
        <v>0</v>
      </c>
      <c r="H187" s="44">
        <f t="shared" si="35"/>
        <v>0</v>
      </c>
      <c r="I187" s="44">
        <f t="shared" si="36"/>
        <v>0</v>
      </c>
      <c r="J187" s="44">
        <f t="shared" si="37"/>
        <v>0</v>
      </c>
      <c r="K187" s="44">
        <f t="shared" si="38"/>
        <v>0</v>
      </c>
      <c r="L187" s="44">
        <f t="shared" si="39"/>
        <v>0</v>
      </c>
      <c r="M187" s="44">
        <f t="shared" ca="1" si="31"/>
        <v>6.7679342261124783E-4</v>
      </c>
      <c r="N187" s="44">
        <f t="shared" ca="1" si="40"/>
        <v>0</v>
      </c>
      <c r="O187" s="22">
        <f t="shared" ca="1" si="41"/>
        <v>0</v>
      </c>
      <c r="P187" s="44">
        <f t="shared" ca="1" si="42"/>
        <v>0</v>
      </c>
      <c r="Q187" s="44">
        <f t="shared" ca="1" si="43"/>
        <v>0</v>
      </c>
      <c r="R187" s="17">
        <f t="shared" ca="1" si="32"/>
        <v>-6.7679342261124783E-4</v>
      </c>
    </row>
    <row r="188" spans="1:18" x14ac:dyDescent="0.2">
      <c r="A188" s="15"/>
      <c r="B188" s="15"/>
      <c r="C188" s="15"/>
      <c r="D188" s="14">
        <f t="shared" si="33"/>
        <v>0</v>
      </c>
      <c r="E188" s="14">
        <f t="shared" si="33"/>
        <v>0</v>
      </c>
      <c r="F188" s="44">
        <f t="shared" si="34"/>
        <v>0</v>
      </c>
      <c r="G188" s="44">
        <f t="shared" si="34"/>
        <v>0</v>
      </c>
      <c r="H188" s="44">
        <f t="shared" si="35"/>
        <v>0</v>
      </c>
      <c r="I188" s="44">
        <f t="shared" si="36"/>
        <v>0</v>
      </c>
      <c r="J188" s="44">
        <f t="shared" si="37"/>
        <v>0</v>
      </c>
      <c r="K188" s="44">
        <f t="shared" si="38"/>
        <v>0</v>
      </c>
      <c r="L188" s="44">
        <f t="shared" si="39"/>
        <v>0</v>
      </c>
      <c r="M188" s="44">
        <f t="shared" ca="1" si="31"/>
        <v>6.7679342261124783E-4</v>
      </c>
      <c r="N188" s="44">
        <f t="shared" ca="1" si="40"/>
        <v>0</v>
      </c>
      <c r="O188" s="22">
        <f t="shared" ca="1" si="41"/>
        <v>0</v>
      </c>
      <c r="P188" s="44">
        <f t="shared" ca="1" si="42"/>
        <v>0</v>
      </c>
      <c r="Q188" s="44">
        <f t="shared" ca="1" si="43"/>
        <v>0</v>
      </c>
      <c r="R188" s="17">
        <f t="shared" ca="1" si="32"/>
        <v>-6.7679342261124783E-4</v>
      </c>
    </row>
    <row r="189" spans="1:18" x14ac:dyDescent="0.2">
      <c r="A189" s="15"/>
      <c r="B189" s="15"/>
      <c r="C189" s="15"/>
      <c r="D189" s="14">
        <f t="shared" si="33"/>
        <v>0</v>
      </c>
      <c r="E189" s="14">
        <f t="shared" si="33"/>
        <v>0</v>
      </c>
      <c r="F189" s="44">
        <f t="shared" si="34"/>
        <v>0</v>
      </c>
      <c r="G189" s="44">
        <f t="shared" si="34"/>
        <v>0</v>
      </c>
      <c r="H189" s="44">
        <f t="shared" si="35"/>
        <v>0</v>
      </c>
      <c r="I189" s="44">
        <f t="shared" si="36"/>
        <v>0</v>
      </c>
      <c r="J189" s="44">
        <f t="shared" si="37"/>
        <v>0</v>
      </c>
      <c r="K189" s="44">
        <f t="shared" si="38"/>
        <v>0</v>
      </c>
      <c r="L189" s="44">
        <f t="shared" si="39"/>
        <v>0</v>
      </c>
      <c r="M189" s="44">
        <f t="shared" ca="1" si="31"/>
        <v>6.7679342261124783E-4</v>
      </c>
      <c r="N189" s="44">
        <f t="shared" ca="1" si="40"/>
        <v>0</v>
      </c>
      <c r="O189" s="22">
        <f t="shared" ca="1" si="41"/>
        <v>0</v>
      </c>
      <c r="P189" s="44">
        <f t="shared" ca="1" si="42"/>
        <v>0</v>
      </c>
      <c r="Q189" s="44">
        <f t="shared" ca="1" si="43"/>
        <v>0</v>
      </c>
      <c r="R189" s="17">
        <f t="shared" ca="1" si="32"/>
        <v>-6.7679342261124783E-4</v>
      </c>
    </row>
    <row r="190" spans="1:18" x14ac:dyDescent="0.2">
      <c r="A190" s="15"/>
      <c r="B190" s="15"/>
      <c r="C190" s="15"/>
      <c r="D190" s="14">
        <f t="shared" si="33"/>
        <v>0</v>
      </c>
      <c r="E190" s="14">
        <f t="shared" si="33"/>
        <v>0</v>
      </c>
      <c r="F190" s="44">
        <f t="shared" si="34"/>
        <v>0</v>
      </c>
      <c r="G190" s="44">
        <f t="shared" si="34"/>
        <v>0</v>
      </c>
      <c r="H190" s="44">
        <f t="shared" si="35"/>
        <v>0</v>
      </c>
      <c r="I190" s="44">
        <f t="shared" si="36"/>
        <v>0</v>
      </c>
      <c r="J190" s="44">
        <f t="shared" si="37"/>
        <v>0</v>
      </c>
      <c r="K190" s="44">
        <f t="shared" si="38"/>
        <v>0</v>
      </c>
      <c r="L190" s="44">
        <f t="shared" si="39"/>
        <v>0</v>
      </c>
      <c r="M190" s="44">
        <f t="shared" ca="1" si="31"/>
        <v>6.7679342261124783E-4</v>
      </c>
      <c r="N190" s="44">
        <f t="shared" ca="1" si="40"/>
        <v>0</v>
      </c>
      <c r="O190" s="22">
        <f t="shared" ca="1" si="41"/>
        <v>0</v>
      </c>
      <c r="P190" s="44">
        <f t="shared" ca="1" si="42"/>
        <v>0</v>
      </c>
      <c r="Q190" s="44">
        <f t="shared" ca="1" si="43"/>
        <v>0</v>
      </c>
      <c r="R190" s="17">
        <f t="shared" ca="1" si="32"/>
        <v>-6.7679342261124783E-4</v>
      </c>
    </row>
    <row r="191" spans="1:18" x14ac:dyDescent="0.2">
      <c r="A191" s="15"/>
      <c r="B191" s="15"/>
      <c r="C191" s="15"/>
      <c r="D191" s="14">
        <f t="shared" si="33"/>
        <v>0</v>
      </c>
      <c r="E191" s="14">
        <f t="shared" si="33"/>
        <v>0</v>
      </c>
      <c r="F191" s="44">
        <f t="shared" si="34"/>
        <v>0</v>
      </c>
      <c r="G191" s="44">
        <f t="shared" si="34"/>
        <v>0</v>
      </c>
      <c r="H191" s="44">
        <f t="shared" si="35"/>
        <v>0</v>
      </c>
      <c r="I191" s="44">
        <f t="shared" si="36"/>
        <v>0</v>
      </c>
      <c r="J191" s="44">
        <f t="shared" si="37"/>
        <v>0</v>
      </c>
      <c r="K191" s="44">
        <f t="shared" si="38"/>
        <v>0</v>
      </c>
      <c r="L191" s="44">
        <f t="shared" si="39"/>
        <v>0</v>
      </c>
      <c r="M191" s="44">
        <f t="shared" ca="1" si="31"/>
        <v>6.7679342261124783E-4</v>
      </c>
      <c r="N191" s="44">
        <f t="shared" ca="1" si="40"/>
        <v>0</v>
      </c>
      <c r="O191" s="22">
        <f t="shared" ca="1" si="41"/>
        <v>0</v>
      </c>
      <c r="P191" s="44">
        <f t="shared" ca="1" si="42"/>
        <v>0</v>
      </c>
      <c r="Q191" s="44">
        <f t="shared" ca="1" si="43"/>
        <v>0</v>
      </c>
      <c r="R191" s="17">
        <f t="shared" ca="1" si="32"/>
        <v>-6.7679342261124783E-4</v>
      </c>
    </row>
    <row r="192" spans="1:18" x14ac:dyDescent="0.2">
      <c r="A192" s="15"/>
      <c r="B192" s="15"/>
      <c r="C192" s="15"/>
      <c r="D192" s="14">
        <f t="shared" si="33"/>
        <v>0</v>
      </c>
      <c r="E192" s="14">
        <f t="shared" si="33"/>
        <v>0</v>
      </c>
      <c r="F192" s="44">
        <f t="shared" si="34"/>
        <v>0</v>
      </c>
      <c r="G192" s="44">
        <f t="shared" si="34"/>
        <v>0</v>
      </c>
      <c r="H192" s="44">
        <f t="shared" si="35"/>
        <v>0</v>
      </c>
      <c r="I192" s="44">
        <f t="shared" si="36"/>
        <v>0</v>
      </c>
      <c r="J192" s="44">
        <f t="shared" si="37"/>
        <v>0</v>
      </c>
      <c r="K192" s="44">
        <f t="shared" si="38"/>
        <v>0</v>
      </c>
      <c r="L192" s="44">
        <f t="shared" si="39"/>
        <v>0</v>
      </c>
      <c r="M192" s="44">
        <f t="shared" ca="1" si="31"/>
        <v>6.7679342261124783E-4</v>
      </c>
      <c r="N192" s="44">
        <f t="shared" ca="1" si="40"/>
        <v>0</v>
      </c>
      <c r="O192" s="22">
        <f t="shared" ca="1" si="41"/>
        <v>0</v>
      </c>
      <c r="P192" s="44">
        <f t="shared" ca="1" si="42"/>
        <v>0</v>
      </c>
      <c r="Q192" s="44">
        <f t="shared" ca="1" si="43"/>
        <v>0</v>
      </c>
      <c r="R192" s="17">
        <f t="shared" ca="1" si="32"/>
        <v>-6.7679342261124783E-4</v>
      </c>
    </row>
    <row r="193" spans="1:18" x14ac:dyDescent="0.2">
      <c r="A193" s="15"/>
      <c r="B193" s="15"/>
      <c r="C193" s="15"/>
      <c r="D193" s="14">
        <f t="shared" si="33"/>
        <v>0</v>
      </c>
      <c r="E193" s="14">
        <f t="shared" si="33"/>
        <v>0</v>
      </c>
      <c r="F193" s="44">
        <f t="shared" si="34"/>
        <v>0</v>
      </c>
      <c r="G193" s="44">
        <f t="shared" si="34"/>
        <v>0</v>
      </c>
      <c r="H193" s="44">
        <f t="shared" si="35"/>
        <v>0</v>
      </c>
      <c r="I193" s="44">
        <f t="shared" si="36"/>
        <v>0</v>
      </c>
      <c r="J193" s="44">
        <f t="shared" si="37"/>
        <v>0</v>
      </c>
      <c r="K193" s="44">
        <f t="shared" si="38"/>
        <v>0</v>
      </c>
      <c r="L193" s="44">
        <f t="shared" si="39"/>
        <v>0</v>
      </c>
      <c r="M193" s="44">
        <f t="shared" ca="1" si="31"/>
        <v>6.7679342261124783E-4</v>
      </c>
      <c r="N193" s="44">
        <f t="shared" ca="1" si="40"/>
        <v>0</v>
      </c>
      <c r="O193" s="22">
        <f t="shared" ca="1" si="41"/>
        <v>0</v>
      </c>
      <c r="P193" s="44">
        <f t="shared" ca="1" si="42"/>
        <v>0</v>
      </c>
      <c r="Q193" s="44">
        <f t="shared" ca="1" si="43"/>
        <v>0</v>
      </c>
      <c r="R193" s="17">
        <f t="shared" ca="1" si="32"/>
        <v>-6.7679342261124783E-4</v>
      </c>
    </row>
    <row r="194" spans="1:18" x14ac:dyDescent="0.2">
      <c r="A194" s="15"/>
      <c r="B194" s="15"/>
      <c r="C194" s="15"/>
      <c r="D194" s="14">
        <f t="shared" si="33"/>
        <v>0</v>
      </c>
      <c r="E194" s="14">
        <f t="shared" si="33"/>
        <v>0</v>
      </c>
      <c r="F194" s="44">
        <f t="shared" si="34"/>
        <v>0</v>
      </c>
      <c r="G194" s="44">
        <f t="shared" si="34"/>
        <v>0</v>
      </c>
      <c r="H194" s="44">
        <f t="shared" si="35"/>
        <v>0</v>
      </c>
      <c r="I194" s="44">
        <f t="shared" si="36"/>
        <v>0</v>
      </c>
      <c r="J194" s="44">
        <f t="shared" si="37"/>
        <v>0</v>
      </c>
      <c r="K194" s="44">
        <f t="shared" si="38"/>
        <v>0</v>
      </c>
      <c r="L194" s="44">
        <f t="shared" si="39"/>
        <v>0</v>
      </c>
      <c r="M194" s="44">
        <f t="shared" ca="1" si="31"/>
        <v>6.7679342261124783E-4</v>
      </c>
      <c r="N194" s="44">
        <f t="shared" ca="1" si="40"/>
        <v>0</v>
      </c>
      <c r="O194" s="22">
        <f t="shared" ca="1" si="41"/>
        <v>0</v>
      </c>
      <c r="P194" s="44">
        <f t="shared" ca="1" si="42"/>
        <v>0</v>
      </c>
      <c r="Q194" s="44">
        <f t="shared" ca="1" si="43"/>
        <v>0</v>
      </c>
      <c r="R194" s="17">
        <f t="shared" ca="1" si="32"/>
        <v>-6.7679342261124783E-4</v>
      </c>
    </row>
    <row r="195" spans="1:18" x14ac:dyDescent="0.2">
      <c r="A195" s="15"/>
      <c r="B195" s="15"/>
      <c r="C195" s="15"/>
      <c r="D195" s="14">
        <f t="shared" si="33"/>
        <v>0</v>
      </c>
      <c r="E195" s="14">
        <f t="shared" si="33"/>
        <v>0</v>
      </c>
      <c r="F195" s="44">
        <f t="shared" si="34"/>
        <v>0</v>
      </c>
      <c r="G195" s="44">
        <f t="shared" si="34"/>
        <v>0</v>
      </c>
      <c r="H195" s="44">
        <f t="shared" si="35"/>
        <v>0</v>
      </c>
      <c r="I195" s="44">
        <f t="shared" si="36"/>
        <v>0</v>
      </c>
      <c r="J195" s="44">
        <f t="shared" si="37"/>
        <v>0</v>
      </c>
      <c r="K195" s="44">
        <f t="shared" si="38"/>
        <v>0</v>
      </c>
      <c r="L195" s="44">
        <f t="shared" si="39"/>
        <v>0</v>
      </c>
      <c r="M195" s="44">
        <f t="shared" ca="1" si="31"/>
        <v>6.7679342261124783E-4</v>
      </c>
      <c r="N195" s="44">
        <f t="shared" ca="1" si="40"/>
        <v>0</v>
      </c>
      <c r="O195" s="22">
        <f t="shared" ca="1" si="41"/>
        <v>0</v>
      </c>
      <c r="P195" s="44">
        <f t="shared" ca="1" si="42"/>
        <v>0</v>
      </c>
      <c r="Q195" s="44">
        <f t="shared" ca="1" si="43"/>
        <v>0</v>
      </c>
      <c r="R195" s="17">
        <f t="shared" ca="1" si="32"/>
        <v>-6.7679342261124783E-4</v>
      </c>
    </row>
    <row r="196" spans="1:18" x14ac:dyDescent="0.2">
      <c r="A196" s="15"/>
      <c r="B196" s="15"/>
      <c r="C196" s="15"/>
      <c r="D196" s="14">
        <f t="shared" si="33"/>
        <v>0</v>
      </c>
      <c r="E196" s="14">
        <f t="shared" si="33"/>
        <v>0</v>
      </c>
      <c r="F196" s="44">
        <f t="shared" si="34"/>
        <v>0</v>
      </c>
      <c r="G196" s="44">
        <f t="shared" si="34"/>
        <v>0</v>
      </c>
      <c r="H196" s="44">
        <f t="shared" si="35"/>
        <v>0</v>
      </c>
      <c r="I196" s="44">
        <f t="shared" si="36"/>
        <v>0</v>
      </c>
      <c r="J196" s="44">
        <f t="shared" si="37"/>
        <v>0</v>
      </c>
      <c r="K196" s="44">
        <f t="shared" si="38"/>
        <v>0</v>
      </c>
      <c r="L196" s="44">
        <f t="shared" si="39"/>
        <v>0</v>
      </c>
      <c r="M196" s="44">
        <f t="shared" ca="1" si="31"/>
        <v>6.7679342261124783E-4</v>
      </c>
      <c r="N196" s="44">
        <f t="shared" ca="1" si="40"/>
        <v>0</v>
      </c>
      <c r="O196" s="22">
        <f t="shared" ca="1" si="41"/>
        <v>0</v>
      </c>
      <c r="P196" s="44">
        <f t="shared" ca="1" si="42"/>
        <v>0</v>
      </c>
      <c r="Q196" s="44">
        <f t="shared" ca="1" si="43"/>
        <v>0</v>
      </c>
      <c r="R196" s="17">
        <f t="shared" ca="1" si="32"/>
        <v>-6.7679342261124783E-4</v>
      </c>
    </row>
    <row r="197" spans="1:18" x14ac:dyDescent="0.2">
      <c r="A197" s="15"/>
      <c r="B197" s="15"/>
      <c r="C197" s="15"/>
      <c r="D197" s="14">
        <f t="shared" si="33"/>
        <v>0</v>
      </c>
      <c r="E197" s="14">
        <f t="shared" si="33"/>
        <v>0</v>
      </c>
      <c r="F197" s="44">
        <f t="shared" si="34"/>
        <v>0</v>
      </c>
      <c r="G197" s="44">
        <f t="shared" si="34"/>
        <v>0</v>
      </c>
      <c r="H197" s="44">
        <f t="shared" si="35"/>
        <v>0</v>
      </c>
      <c r="I197" s="44">
        <f t="shared" si="36"/>
        <v>0</v>
      </c>
      <c r="J197" s="44">
        <f t="shared" si="37"/>
        <v>0</v>
      </c>
      <c r="K197" s="44">
        <f t="shared" si="38"/>
        <v>0</v>
      </c>
      <c r="L197" s="44">
        <f t="shared" si="39"/>
        <v>0</v>
      </c>
      <c r="M197" s="44">
        <f t="shared" ca="1" si="31"/>
        <v>6.7679342261124783E-4</v>
      </c>
      <c r="N197" s="44">
        <f t="shared" ca="1" si="40"/>
        <v>0</v>
      </c>
      <c r="O197" s="22">
        <f t="shared" ca="1" si="41"/>
        <v>0</v>
      </c>
      <c r="P197" s="44">
        <f t="shared" ca="1" si="42"/>
        <v>0</v>
      </c>
      <c r="Q197" s="44">
        <f t="shared" ca="1" si="43"/>
        <v>0</v>
      </c>
      <c r="R197" s="17">
        <f t="shared" ca="1" si="32"/>
        <v>-6.7679342261124783E-4</v>
      </c>
    </row>
    <row r="198" spans="1:18" x14ac:dyDescent="0.2">
      <c r="A198" s="15"/>
      <c r="B198" s="15"/>
      <c r="C198" s="15"/>
      <c r="D198" s="14">
        <f t="shared" si="33"/>
        <v>0</v>
      </c>
      <c r="E198" s="14">
        <f t="shared" si="33"/>
        <v>0</v>
      </c>
      <c r="F198" s="44">
        <f t="shared" si="34"/>
        <v>0</v>
      </c>
      <c r="G198" s="44">
        <f t="shared" si="34"/>
        <v>0</v>
      </c>
      <c r="H198" s="44">
        <f t="shared" si="35"/>
        <v>0</v>
      </c>
      <c r="I198" s="44">
        <f t="shared" si="36"/>
        <v>0</v>
      </c>
      <c r="J198" s="44">
        <f t="shared" si="37"/>
        <v>0</v>
      </c>
      <c r="K198" s="44">
        <f t="shared" si="38"/>
        <v>0</v>
      </c>
      <c r="L198" s="44">
        <f t="shared" si="39"/>
        <v>0</v>
      </c>
      <c r="M198" s="44">
        <f t="shared" ca="1" si="31"/>
        <v>6.7679342261124783E-4</v>
      </c>
      <c r="N198" s="44">
        <f t="shared" ca="1" si="40"/>
        <v>0</v>
      </c>
      <c r="O198" s="22">
        <f t="shared" ca="1" si="41"/>
        <v>0</v>
      </c>
      <c r="P198" s="44">
        <f t="shared" ca="1" si="42"/>
        <v>0</v>
      </c>
      <c r="Q198" s="44">
        <f t="shared" ca="1" si="43"/>
        <v>0</v>
      </c>
      <c r="R198" s="17">
        <f t="shared" ca="1" si="32"/>
        <v>-6.7679342261124783E-4</v>
      </c>
    </row>
    <row r="199" spans="1:18" x14ac:dyDescent="0.2">
      <c r="A199" s="15"/>
      <c r="B199" s="15"/>
      <c r="C199" s="15"/>
      <c r="D199" s="14">
        <f t="shared" si="33"/>
        <v>0</v>
      </c>
      <c r="E199" s="14">
        <f t="shared" si="33"/>
        <v>0</v>
      </c>
      <c r="F199" s="44">
        <f t="shared" si="34"/>
        <v>0</v>
      </c>
      <c r="G199" s="44">
        <f t="shared" si="34"/>
        <v>0</v>
      </c>
      <c r="H199" s="44">
        <f t="shared" si="35"/>
        <v>0</v>
      </c>
      <c r="I199" s="44">
        <f t="shared" si="36"/>
        <v>0</v>
      </c>
      <c r="J199" s="44">
        <f t="shared" si="37"/>
        <v>0</v>
      </c>
      <c r="K199" s="44">
        <f t="shared" si="38"/>
        <v>0</v>
      </c>
      <c r="L199" s="44">
        <f t="shared" si="39"/>
        <v>0</v>
      </c>
      <c r="M199" s="44">
        <f t="shared" ca="1" si="31"/>
        <v>6.7679342261124783E-4</v>
      </c>
      <c r="N199" s="44">
        <f t="shared" ca="1" si="40"/>
        <v>0</v>
      </c>
      <c r="O199" s="22">
        <f t="shared" ca="1" si="41"/>
        <v>0</v>
      </c>
      <c r="P199" s="44">
        <f t="shared" ca="1" si="42"/>
        <v>0</v>
      </c>
      <c r="Q199" s="44">
        <f t="shared" ca="1" si="43"/>
        <v>0</v>
      </c>
      <c r="R199" s="17">
        <f t="shared" ca="1" si="32"/>
        <v>-6.7679342261124783E-4</v>
      </c>
    </row>
    <row r="200" spans="1:18" x14ac:dyDescent="0.2">
      <c r="A200" s="15"/>
      <c r="B200" s="15"/>
      <c r="C200" s="15"/>
      <c r="D200" s="14">
        <f t="shared" si="33"/>
        <v>0</v>
      </c>
      <c r="E200" s="14">
        <f t="shared" si="33"/>
        <v>0</v>
      </c>
      <c r="F200" s="44">
        <f t="shared" si="34"/>
        <v>0</v>
      </c>
      <c r="G200" s="44">
        <f t="shared" si="34"/>
        <v>0</v>
      </c>
      <c r="H200" s="44">
        <f t="shared" si="35"/>
        <v>0</v>
      </c>
      <c r="I200" s="44">
        <f t="shared" si="36"/>
        <v>0</v>
      </c>
      <c r="J200" s="44">
        <f t="shared" si="37"/>
        <v>0</v>
      </c>
      <c r="K200" s="44">
        <f t="shared" si="38"/>
        <v>0</v>
      </c>
      <c r="L200" s="44">
        <f t="shared" si="39"/>
        <v>0</v>
      </c>
      <c r="M200" s="44">
        <f t="shared" ca="1" si="31"/>
        <v>6.7679342261124783E-4</v>
      </c>
      <c r="N200" s="44">
        <f t="shared" ca="1" si="40"/>
        <v>0</v>
      </c>
      <c r="O200" s="22">
        <f t="shared" ca="1" si="41"/>
        <v>0</v>
      </c>
      <c r="P200" s="44">
        <f t="shared" ca="1" si="42"/>
        <v>0</v>
      </c>
      <c r="Q200" s="44">
        <f t="shared" ca="1" si="43"/>
        <v>0</v>
      </c>
      <c r="R200" s="17">
        <f t="shared" ca="1" si="32"/>
        <v>-6.7679342261124783E-4</v>
      </c>
    </row>
    <row r="201" spans="1:18" x14ac:dyDescent="0.2">
      <c r="A201" s="15"/>
      <c r="B201" s="15"/>
      <c r="C201" s="15"/>
      <c r="D201" s="14">
        <f t="shared" si="33"/>
        <v>0</v>
      </c>
      <c r="E201" s="14">
        <f t="shared" si="33"/>
        <v>0</v>
      </c>
      <c r="F201" s="44">
        <f t="shared" si="34"/>
        <v>0</v>
      </c>
      <c r="G201" s="44">
        <f t="shared" si="34"/>
        <v>0</v>
      </c>
      <c r="H201" s="44">
        <f t="shared" si="35"/>
        <v>0</v>
      </c>
      <c r="I201" s="44">
        <f t="shared" si="36"/>
        <v>0</v>
      </c>
      <c r="J201" s="44">
        <f t="shared" si="37"/>
        <v>0</v>
      </c>
      <c r="K201" s="44">
        <f t="shared" si="38"/>
        <v>0</v>
      </c>
      <c r="L201" s="44">
        <f t="shared" si="39"/>
        <v>0</v>
      </c>
      <c r="M201" s="44">
        <f t="shared" ca="1" si="31"/>
        <v>6.7679342261124783E-4</v>
      </c>
      <c r="N201" s="44">
        <f t="shared" ca="1" si="40"/>
        <v>0</v>
      </c>
      <c r="O201" s="22">
        <f t="shared" ca="1" si="41"/>
        <v>0</v>
      </c>
      <c r="P201" s="44">
        <f t="shared" ca="1" si="42"/>
        <v>0</v>
      </c>
      <c r="Q201" s="44">
        <f t="shared" ca="1" si="43"/>
        <v>0</v>
      </c>
      <c r="R201" s="17">
        <f t="shared" ca="1" si="32"/>
        <v>-6.7679342261124783E-4</v>
      </c>
    </row>
    <row r="202" spans="1:18" x14ac:dyDescent="0.2">
      <c r="A202" s="15"/>
      <c r="B202" s="15"/>
      <c r="C202" s="15"/>
      <c r="D202" s="14">
        <f t="shared" si="33"/>
        <v>0</v>
      </c>
      <c r="E202" s="14">
        <f t="shared" si="33"/>
        <v>0</v>
      </c>
      <c r="F202" s="44">
        <f t="shared" si="34"/>
        <v>0</v>
      </c>
      <c r="G202" s="44">
        <f t="shared" si="34"/>
        <v>0</v>
      </c>
      <c r="H202" s="44">
        <f t="shared" si="35"/>
        <v>0</v>
      </c>
      <c r="I202" s="44">
        <f t="shared" si="36"/>
        <v>0</v>
      </c>
      <c r="J202" s="44">
        <f t="shared" si="37"/>
        <v>0</v>
      </c>
      <c r="K202" s="44">
        <f t="shared" si="38"/>
        <v>0</v>
      </c>
      <c r="L202" s="44">
        <f t="shared" si="39"/>
        <v>0</v>
      </c>
      <c r="M202" s="44">
        <f t="shared" ca="1" si="31"/>
        <v>6.7679342261124783E-4</v>
      </c>
      <c r="N202" s="44">
        <f t="shared" ca="1" si="40"/>
        <v>0</v>
      </c>
      <c r="O202" s="22">
        <f t="shared" ca="1" si="41"/>
        <v>0</v>
      </c>
      <c r="P202" s="44">
        <f t="shared" ca="1" si="42"/>
        <v>0</v>
      </c>
      <c r="Q202" s="44">
        <f t="shared" ca="1" si="43"/>
        <v>0</v>
      </c>
      <c r="R202" s="17">
        <f t="shared" ca="1" si="32"/>
        <v>-6.7679342261124783E-4</v>
      </c>
    </row>
    <row r="203" spans="1:18" x14ac:dyDescent="0.2">
      <c r="A203" s="15"/>
      <c r="B203" s="15"/>
      <c r="C203" s="15"/>
      <c r="D203" s="14">
        <f t="shared" si="33"/>
        <v>0</v>
      </c>
      <c r="E203" s="14">
        <f t="shared" si="33"/>
        <v>0</v>
      </c>
      <c r="F203" s="44">
        <f t="shared" si="34"/>
        <v>0</v>
      </c>
      <c r="G203" s="44">
        <f t="shared" si="34"/>
        <v>0</v>
      </c>
      <c r="H203" s="44">
        <f t="shared" si="35"/>
        <v>0</v>
      </c>
      <c r="I203" s="44">
        <f t="shared" si="36"/>
        <v>0</v>
      </c>
      <c r="J203" s="44">
        <f t="shared" si="37"/>
        <v>0</v>
      </c>
      <c r="K203" s="44">
        <f t="shared" si="38"/>
        <v>0</v>
      </c>
      <c r="L203" s="44">
        <f t="shared" si="39"/>
        <v>0</v>
      </c>
      <c r="M203" s="44">
        <f t="shared" ca="1" si="31"/>
        <v>6.7679342261124783E-4</v>
      </c>
      <c r="N203" s="44">
        <f t="shared" ca="1" si="40"/>
        <v>0</v>
      </c>
      <c r="O203" s="22">
        <f t="shared" ca="1" si="41"/>
        <v>0</v>
      </c>
      <c r="P203" s="44">
        <f t="shared" ca="1" si="42"/>
        <v>0</v>
      </c>
      <c r="Q203" s="44">
        <f t="shared" ca="1" si="43"/>
        <v>0</v>
      </c>
      <c r="R203" s="17">
        <f t="shared" ca="1" si="32"/>
        <v>-6.7679342261124783E-4</v>
      </c>
    </row>
    <row r="204" spans="1:18" x14ac:dyDescent="0.2">
      <c r="A204" s="15"/>
      <c r="B204" s="15"/>
      <c r="C204" s="15"/>
      <c r="D204" s="14">
        <f t="shared" si="33"/>
        <v>0</v>
      </c>
      <c r="E204" s="14">
        <f t="shared" si="33"/>
        <v>0</v>
      </c>
      <c r="F204" s="44">
        <f t="shared" si="34"/>
        <v>0</v>
      </c>
      <c r="G204" s="44">
        <f t="shared" si="34"/>
        <v>0</v>
      </c>
      <c r="H204" s="44">
        <f t="shared" si="35"/>
        <v>0</v>
      </c>
      <c r="I204" s="44">
        <f t="shared" si="36"/>
        <v>0</v>
      </c>
      <c r="J204" s="44">
        <f t="shared" si="37"/>
        <v>0</v>
      </c>
      <c r="K204" s="44">
        <f t="shared" si="38"/>
        <v>0</v>
      </c>
      <c r="L204" s="44">
        <f t="shared" si="39"/>
        <v>0</v>
      </c>
      <c r="M204" s="44">
        <f t="shared" ca="1" si="31"/>
        <v>6.7679342261124783E-4</v>
      </c>
      <c r="N204" s="44">
        <f t="shared" ca="1" si="40"/>
        <v>0</v>
      </c>
      <c r="O204" s="22">
        <f t="shared" ca="1" si="41"/>
        <v>0</v>
      </c>
      <c r="P204" s="44">
        <f t="shared" ca="1" si="42"/>
        <v>0</v>
      </c>
      <c r="Q204" s="44">
        <f t="shared" ca="1" si="43"/>
        <v>0</v>
      </c>
      <c r="R204" s="17">
        <f t="shared" ca="1" si="32"/>
        <v>-6.7679342261124783E-4</v>
      </c>
    </row>
    <row r="205" spans="1:18" x14ac:dyDescent="0.2">
      <c r="A205" s="15"/>
      <c r="B205" s="15"/>
      <c r="C205" s="15"/>
      <c r="D205" s="14">
        <f t="shared" si="33"/>
        <v>0</v>
      </c>
      <c r="E205" s="14">
        <f t="shared" si="33"/>
        <v>0</v>
      </c>
      <c r="F205" s="44">
        <f t="shared" si="34"/>
        <v>0</v>
      </c>
      <c r="G205" s="44">
        <f t="shared" si="34"/>
        <v>0</v>
      </c>
      <c r="H205" s="44">
        <f t="shared" si="35"/>
        <v>0</v>
      </c>
      <c r="I205" s="44">
        <f t="shared" si="36"/>
        <v>0</v>
      </c>
      <c r="J205" s="44">
        <f t="shared" si="37"/>
        <v>0</v>
      </c>
      <c r="K205" s="44">
        <f t="shared" si="38"/>
        <v>0</v>
      </c>
      <c r="L205" s="44">
        <f t="shared" si="39"/>
        <v>0</v>
      </c>
      <c r="M205" s="44">
        <f t="shared" ca="1" si="31"/>
        <v>6.7679342261124783E-4</v>
      </c>
      <c r="N205" s="44">
        <f t="shared" ca="1" si="40"/>
        <v>0</v>
      </c>
      <c r="O205" s="22">
        <f t="shared" ca="1" si="41"/>
        <v>0</v>
      </c>
      <c r="P205" s="44">
        <f t="shared" ca="1" si="42"/>
        <v>0</v>
      </c>
      <c r="Q205" s="44">
        <f t="shared" ca="1" si="43"/>
        <v>0</v>
      </c>
      <c r="R205" s="17">
        <f t="shared" ca="1" si="32"/>
        <v>-6.7679342261124783E-4</v>
      </c>
    </row>
    <row r="206" spans="1:18" x14ac:dyDescent="0.2">
      <c r="A206" s="15"/>
      <c r="B206" s="15"/>
      <c r="C206" s="15"/>
      <c r="D206" s="14">
        <f t="shared" si="33"/>
        <v>0</v>
      </c>
      <c r="E206" s="14">
        <f t="shared" si="33"/>
        <v>0</v>
      </c>
      <c r="F206" s="44">
        <f t="shared" si="34"/>
        <v>0</v>
      </c>
      <c r="G206" s="44">
        <f t="shared" si="34"/>
        <v>0</v>
      </c>
      <c r="H206" s="44">
        <f t="shared" si="35"/>
        <v>0</v>
      </c>
      <c r="I206" s="44">
        <f t="shared" si="36"/>
        <v>0</v>
      </c>
      <c r="J206" s="44">
        <f t="shared" si="37"/>
        <v>0</v>
      </c>
      <c r="K206" s="44">
        <f t="shared" si="38"/>
        <v>0</v>
      </c>
      <c r="L206" s="44">
        <f t="shared" si="39"/>
        <v>0</v>
      </c>
      <c r="M206" s="44">
        <f t="shared" ca="1" si="31"/>
        <v>6.7679342261124783E-4</v>
      </c>
      <c r="N206" s="44">
        <f t="shared" ca="1" si="40"/>
        <v>0</v>
      </c>
      <c r="O206" s="22">
        <f t="shared" ca="1" si="41"/>
        <v>0</v>
      </c>
      <c r="P206" s="44">
        <f t="shared" ca="1" si="42"/>
        <v>0</v>
      </c>
      <c r="Q206" s="44">
        <f t="shared" ca="1" si="43"/>
        <v>0</v>
      </c>
      <c r="R206" s="17">
        <f t="shared" ca="1" si="32"/>
        <v>-6.7679342261124783E-4</v>
      </c>
    </row>
    <row r="207" spans="1:18" x14ac:dyDescent="0.2">
      <c r="A207" s="15"/>
      <c r="B207" s="15"/>
      <c r="C207" s="15"/>
      <c r="D207" s="14">
        <f t="shared" si="33"/>
        <v>0</v>
      </c>
      <c r="E207" s="14">
        <f t="shared" si="33"/>
        <v>0</v>
      </c>
      <c r="F207" s="44">
        <f t="shared" si="34"/>
        <v>0</v>
      </c>
      <c r="G207" s="44">
        <f t="shared" si="34"/>
        <v>0</v>
      </c>
      <c r="H207" s="44">
        <f t="shared" si="35"/>
        <v>0</v>
      </c>
      <c r="I207" s="44">
        <f t="shared" si="36"/>
        <v>0</v>
      </c>
      <c r="J207" s="44">
        <f t="shared" si="37"/>
        <v>0</v>
      </c>
      <c r="K207" s="44">
        <f t="shared" si="38"/>
        <v>0</v>
      </c>
      <c r="L207" s="44">
        <f t="shared" si="39"/>
        <v>0</v>
      </c>
      <c r="M207" s="44">
        <f t="shared" ca="1" si="31"/>
        <v>6.7679342261124783E-4</v>
      </c>
      <c r="N207" s="44">
        <f t="shared" ca="1" si="40"/>
        <v>0</v>
      </c>
      <c r="O207" s="22">
        <f t="shared" ca="1" si="41"/>
        <v>0</v>
      </c>
      <c r="P207" s="44">
        <f t="shared" ca="1" si="42"/>
        <v>0</v>
      </c>
      <c r="Q207" s="44">
        <f t="shared" ca="1" si="43"/>
        <v>0</v>
      </c>
      <c r="R207" s="17">
        <f t="shared" ca="1" si="32"/>
        <v>-6.7679342261124783E-4</v>
      </c>
    </row>
    <row r="208" spans="1:18" x14ac:dyDescent="0.2">
      <c r="A208" s="15"/>
      <c r="B208" s="15"/>
      <c r="C208" s="15"/>
      <c r="D208" s="14">
        <f t="shared" si="33"/>
        <v>0</v>
      </c>
      <c r="E208" s="14">
        <f t="shared" si="33"/>
        <v>0</v>
      </c>
      <c r="F208" s="44">
        <f t="shared" si="34"/>
        <v>0</v>
      </c>
      <c r="G208" s="44">
        <f t="shared" si="34"/>
        <v>0</v>
      </c>
      <c r="H208" s="44">
        <f t="shared" si="35"/>
        <v>0</v>
      </c>
      <c r="I208" s="44">
        <f t="shared" si="36"/>
        <v>0</v>
      </c>
      <c r="J208" s="44">
        <f t="shared" si="37"/>
        <v>0</v>
      </c>
      <c r="K208" s="44">
        <f t="shared" si="38"/>
        <v>0</v>
      </c>
      <c r="L208" s="44">
        <f t="shared" si="39"/>
        <v>0</v>
      </c>
      <c r="M208" s="44">
        <f t="shared" ca="1" si="31"/>
        <v>6.7679342261124783E-4</v>
      </c>
      <c r="N208" s="44">
        <f t="shared" ca="1" si="40"/>
        <v>0</v>
      </c>
      <c r="O208" s="22">
        <f t="shared" ca="1" si="41"/>
        <v>0</v>
      </c>
      <c r="P208" s="44">
        <f t="shared" ca="1" si="42"/>
        <v>0</v>
      </c>
      <c r="Q208" s="44">
        <f t="shared" ca="1" si="43"/>
        <v>0</v>
      </c>
      <c r="R208" s="17">
        <f t="shared" ca="1" si="32"/>
        <v>-6.7679342261124783E-4</v>
      </c>
    </row>
    <row r="209" spans="1:18" x14ac:dyDescent="0.2">
      <c r="A209" s="15"/>
      <c r="B209" s="15"/>
      <c r="C209" s="15"/>
      <c r="D209" s="14">
        <f t="shared" si="33"/>
        <v>0</v>
      </c>
      <c r="E209" s="14">
        <f t="shared" si="33"/>
        <v>0</v>
      </c>
      <c r="F209" s="44">
        <f t="shared" si="34"/>
        <v>0</v>
      </c>
      <c r="G209" s="44">
        <f t="shared" si="34"/>
        <v>0</v>
      </c>
      <c r="H209" s="44">
        <f t="shared" si="35"/>
        <v>0</v>
      </c>
      <c r="I209" s="44">
        <f t="shared" si="36"/>
        <v>0</v>
      </c>
      <c r="J209" s="44">
        <f t="shared" si="37"/>
        <v>0</v>
      </c>
      <c r="K209" s="44">
        <f t="shared" si="38"/>
        <v>0</v>
      </c>
      <c r="L209" s="44">
        <f t="shared" si="39"/>
        <v>0</v>
      </c>
      <c r="M209" s="44">
        <f t="shared" ca="1" si="31"/>
        <v>6.7679342261124783E-4</v>
      </c>
      <c r="N209" s="44">
        <f t="shared" ca="1" si="40"/>
        <v>0</v>
      </c>
      <c r="O209" s="22">
        <f t="shared" ca="1" si="41"/>
        <v>0</v>
      </c>
      <c r="P209" s="44">
        <f t="shared" ca="1" si="42"/>
        <v>0</v>
      </c>
      <c r="Q209" s="44">
        <f t="shared" ca="1" si="43"/>
        <v>0</v>
      </c>
      <c r="R209" s="17">
        <f t="shared" ca="1" si="32"/>
        <v>-6.7679342261124783E-4</v>
      </c>
    </row>
    <row r="210" spans="1:18" x14ac:dyDescent="0.2">
      <c r="A210" s="15"/>
      <c r="B210" s="15"/>
      <c r="C210" s="15"/>
      <c r="D210" s="14">
        <f t="shared" si="33"/>
        <v>0</v>
      </c>
      <c r="E210" s="14">
        <f t="shared" si="33"/>
        <v>0</v>
      </c>
      <c r="F210" s="44">
        <f t="shared" si="34"/>
        <v>0</v>
      </c>
      <c r="G210" s="44">
        <f t="shared" si="34"/>
        <v>0</v>
      </c>
      <c r="H210" s="44">
        <f t="shared" si="35"/>
        <v>0</v>
      </c>
      <c r="I210" s="44">
        <f t="shared" si="36"/>
        <v>0</v>
      </c>
      <c r="J210" s="44">
        <f t="shared" si="37"/>
        <v>0</v>
      </c>
      <c r="K210" s="44">
        <f t="shared" si="38"/>
        <v>0</v>
      </c>
      <c r="L210" s="44">
        <f t="shared" si="39"/>
        <v>0</v>
      </c>
      <c r="M210" s="44">
        <f t="shared" ca="1" si="31"/>
        <v>6.7679342261124783E-4</v>
      </c>
      <c r="N210" s="44">
        <f t="shared" ca="1" si="40"/>
        <v>0</v>
      </c>
      <c r="O210" s="22">
        <f t="shared" ca="1" si="41"/>
        <v>0</v>
      </c>
      <c r="P210" s="44">
        <f t="shared" ca="1" si="42"/>
        <v>0</v>
      </c>
      <c r="Q210" s="44">
        <f t="shared" ca="1" si="43"/>
        <v>0</v>
      </c>
      <c r="R210" s="17">
        <f t="shared" ca="1" si="32"/>
        <v>-6.7679342261124783E-4</v>
      </c>
    </row>
    <row r="211" spans="1:18" x14ac:dyDescent="0.2">
      <c r="A211" s="15"/>
      <c r="B211" s="15"/>
      <c r="C211" s="15"/>
      <c r="D211" s="14">
        <f t="shared" si="33"/>
        <v>0</v>
      </c>
      <c r="E211" s="14">
        <f t="shared" si="33"/>
        <v>0</v>
      </c>
      <c r="F211" s="44">
        <f t="shared" si="34"/>
        <v>0</v>
      </c>
      <c r="G211" s="44">
        <f t="shared" si="34"/>
        <v>0</v>
      </c>
      <c r="H211" s="44">
        <f t="shared" si="35"/>
        <v>0</v>
      </c>
      <c r="I211" s="44">
        <f t="shared" si="36"/>
        <v>0</v>
      </c>
      <c r="J211" s="44">
        <f t="shared" si="37"/>
        <v>0</v>
      </c>
      <c r="K211" s="44">
        <f t="shared" si="38"/>
        <v>0</v>
      </c>
      <c r="L211" s="44">
        <f t="shared" si="39"/>
        <v>0</v>
      </c>
      <c r="M211" s="44">
        <f t="shared" ca="1" si="31"/>
        <v>6.7679342261124783E-4</v>
      </c>
      <c r="N211" s="44">
        <f t="shared" ca="1" si="40"/>
        <v>0</v>
      </c>
      <c r="O211" s="22">
        <f t="shared" ca="1" si="41"/>
        <v>0</v>
      </c>
      <c r="P211" s="44">
        <f t="shared" ca="1" si="42"/>
        <v>0</v>
      </c>
      <c r="Q211" s="44">
        <f t="shared" ca="1" si="43"/>
        <v>0</v>
      </c>
      <c r="R211" s="17">
        <f t="shared" ca="1" si="32"/>
        <v>-6.7679342261124783E-4</v>
      </c>
    </row>
    <row r="212" spans="1:18" x14ac:dyDescent="0.2">
      <c r="A212" s="15"/>
      <c r="B212" s="15"/>
      <c r="C212" s="15"/>
      <c r="D212" s="14">
        <f t="shared" si="33"/>
        <v>0</v>
      </c>
      <c r="E212" s="14">
        <f t="shared" si="33"/>
        <v>0</v>
      </c>
      <c r="F212" s="44">
        <f t="shared" si="34"/>
        <v>0</v>
      </c>
      <c r="G212" s="44">
        <f t="shared" si="34"/>
        <v>0</v>
      </c>
      <c r="H212" s="44">
        <f t="shared" si="35"/>
        <v>0</v>
      </c>
      <c r="I212" s="44">
        <f t="shared" si="36"/>
        <v>0</v>
      </c>
      <c r="J212" s="44">
        <f t="shared" si="37"/>
        <v>0</v>
      </c>
      <c r="K212" s="44">
        <f t="shared" si="38"/>
        <v>0</v>
      </c>
      <c r="L212" s="44">
        <f t="shared" si="39"/>
        <v>0</v>
      </c>
      <c r="M212" s="44">
        <f t="shared" ca="1" si="31"/>
        <v>6.7679342261124783E-4</v>
      </c>
      <c r="N212" s="44">
        <f t="shared" ca="1" si="40"/>
        <v>0</v>
      </c>
      <c r="O212" s="22">
        <f t="shared" ca="1" si="41"/>
        <v>0</v>
      </c>
      <c r="P212" s="44">
        <f t="shared" ca="1" si="42"/>
        <v>0</v>
      </c>
      <c r="Q212" s="44">
        <f t="shared" ca="1" si="43"/>
        <v>0</v>
      </c>
      <c r="R212" s="17">
        <f t="shared" ca="1" si="32"/>
        <v>-6.7679342261124783E-4</v>
      </c>
    </row>
    <row r="213" spans="1:18" x14ac:dyDescent="0.2">
      <c r="A213" s="15"/>
      <c r="B213" s="15"/>
      <c r="C213" s="15"/>
      <c r="D213" s="14">
        <f t="shared" si="33"/>
        <v>0</v>
      </c>
      <c r="E213" s="14">
        <f t="shared" si="33"/>
        <v>0</v>
      </c>
      <c r="F213" s="44">
        <f t="shared" si="34"/>
        <v>0</v>
      </c>
      <c r="G213" s="44">
        <f t="shared" si="34"/>
        <v>0</v>
      </c>
      <c r="H213" s="44">
        <f t="shared" si="35"/>
        <v>0</v>
      </c>
      <c r="I213" s="44">
        <f t="shared" si="36"/>
        <v>0</v>
      </c>
      <c r="J213" s="44">
        <f t="shared" si="37"/>
        <v>0</v>
      </c>
      <c r="K213" s="44">
        <f t="shared" si="38"/>
        <v>0</v>
      </c>
      <c r="L213" s="44">
        <f t="shared" si="39"/>
        <v>0</v>
      </c>
      <c r="M213" s="44">
        <f t="shared" ref="M213:M276" ca="1" si="44">+E$4+E$5*D213+E$6*D213^2</f>
        <v>6.7679342261124783E-4</v>
      </c>
      <c r="N213" s="44">
        <f t="shared" ca="1" si="40"/>
        <v>0</v>
      </c>
      <c r="O213" s="22">
        <f t="shared" ca="1" si="41"/>
        <v>0</v>
      </c>
      <c r="P213" s="44">
        <f t="shared" ca="1" si="42"/>
        <v>0</v>
      </c>
      <c r="Q213" s="44">
        <f t="shared" ca="1" si="43"/>
        <v>0</v>
      </c>
      <c r="R213" s="17">
        <f t="shared" ref="R213:R276" ca="1" si="45">+E213-M213</f>
        <v>-6.7679342261124783E-4</v>
      </c>
    </row>
    <row r="214" spans="1:18" x14ac:dyDescent="0.2">
      <c r="A214" s="15"/>
      <c r="B214" s="15"/>
      <c r="C214" s="15"/>
      <c r="D214" s="14">
        <f t="shared" ref="D214:E277" si="46">A214/A$18</f>
        <v>0</v>
      </c>
      <c r="E214" s="14">
        <f t="shared" si="46"/>
        <v>0</v>
      </c>
      <c r="F214" s="44">
        <f t="shared" ref="F214:G277" si="47">$C214*D214</f>
        <v>0</v>
      </c>
      <c r="G214" s="44">
        <f t="shared" si="47"/>
        <v>0</v>
      </c>
      <c r="H214" s="44">
        <f t="shared" ref="H214:H277" si="48">C214*D214*D214</f>
        <v>0</v>
      </c>
      <c r="I214" s="44">
        <f t="shared" ref="I214:I277" si="49">C214*D214*D214*D214</f>
        <v>0</v>
      </c>
      <c r="J214" s="44">
        <f t="shared" ref="J214:J277" si="50">C214*D214*D214*D214*D214</f>
        <v>0</v>
      </c>
      <c r="K214" s="44">
        <f t="shared" ref="K214:K277" si="51">C214*E214*D214</f>
        <v>0</v>
      </c>
      <c r="L214" s="44">
        <f t="shared" ref="L214:L277" si="52">C214*E214*D214*D214</f>
        <v>0</v>
      </c>
      <c r="M214" s="44">
        <f t="shared" ca="1" si="44"/>
        <v>6.7679342261124783E-4</v>
      </c>
      <c r="N214" s="44">
        <f t="shared" ref="N214:N277" ca="1" si="53">C214*(M214-E214)^2</f>
        <v>0</v>
      </c>
      <c r="O214" s="22">
        <f t="shared" ref="O214:O277" ca="1" si="54">(C214*O$1-O$2*F214+O$3*H214)^2</f>
        <v>0</v>
      </c>
      <c r="P214" s="44">
        <f t="shared" ref="P214:P277" ca="1" si="55">(-C214*O$2+O$4*F214-O$5*H214)^2</f>
        <v>0</v>
      </c>
      <c r="Q214" s="44">
        <f t="shared" ref="Q214:Q277" ca="1" si="56">+(C214*O$3-F214*O$5+H214*O$6)^2</f>
        <v>0</v>
      </c>
      <c r="R214" s="17">
        <f t="shared" ca="1" si="45"/>
        <v>-6.7679342261124783E-4</v>
      </c>
    </row>
    <row r="215" spans="1:18" x14ac:dyDescent="0.2">
      <c r="A215" s="15"/>
      <c r="B215" s="15"/>
      <c r="C215" s="15"/>
      <c r="D215" s="14">
        <f t="shared" si="46"/>
        <v>0</v>
      </c>
      <c r="E215" s="14">
        <f t="shared" si="46"/>
        <v>0</v>
      </c>
      <c r="F215" s="44">
        <f t="shared" si="47"/>
        <v>0</v>
      </c>
      <c r="G215" s="44">
        <f t="shared" si="47"/>
        <v>0</v>
      </c>
      <c r="H215" s="44">
        <f t="shared" si="48"/>
        <v>0</v>
      </c>
      <c r="I215" s="44">
        <f t="shared" si="49"/>
        <v>0</v>
      </c>
      <c r="J215" s="44">
        <f t="shared" si="50"/>
        <v>0</v>
      </c>
      <c r="K215" s="44">
        <f t="shared" si="51"/>
        <v>0</v>
      </c>
      <c r="L215" s="44">
        <f t="shared" si="52"/>
        <v>0</v>
      </c>
      <c r="M215" s="44">
        <f t="shared" ca="1" si="44"/>
        <v>6.7679342261124783E-4</v>
      </c>
      <c r="N215" s="44">
        <f t="shared" ca="1" si="53"/>
        <v>0</v>
      </c>
      <c r="O215" s="22">
        <f t="shared" ca="1" si="54"/>
        <v>0</v>
      </c>
      <c r="P215" s="44">
        <f t="shared" ca="1" si="55"/>
        <v>0</v>
      </c>
      <c r="Q215" s="44">
        <f t="shared" ca="1" si="56"/>
        <v>0</v>
      </c>
      <c r="R215" s="17">
        <f t="shared" ca="1" si="45"/>
        <v>-6.7679342261124783E-4</v>
      </c>
    </row>
    <row r="216" spans="1:18" x14ac:dyDescent="0.2">
      <c r="A216" s="15"/>
      <c r="B216" s="15"/>
      <c r="C216" s="15"/>
      <c r="D216" s="14">
        <f t="shared" si="46"/>
        <v>0</v>
      </c>
      <c r="E216" s="14">
        <f t="shared" si="46"/>
        <v>0</v>
      </c>
      <c r="F216" s="44">
        <f t="shared" si="47"/>
        <v>0</v>
      </c>
      <c r="G216" s="44">
        <f t="shared" si="47"/>
        <v>0</v>
      </c>
      <c r="H216" s="44">
        <f t="shared" si="48"/>
        <v>0</v>
      </c>
      <c r="I216" s="44">
        <f t="shared" si="49"/>
        <v>0</v>
      </c>
      <c r="J216" s="44">
        <f t="shared" si="50"/>
        <v>0</v>
      </c>
      <c r="K216" s="44">
        <f t="shared" si="51"/>
        <v>0</v>
      </c>
      <c r="L216" s="44">
        <f t="shared" si="52"/>
        <v>0</v>
      </c>
      <c r="M216" s="44">
        <f t="shared" ca="1" si="44"/>
        <v>6.7679342261124783E-4</v>
      </c>
      <c r="N216" s="44">
        <f t="shared" ca="1" si="53"/>
        <v>0</v>
      </c>
      <c r="O216" s="22">
        <f t="shared" ca="1" si="54"/>
        <v>0</v>
      </c>
      <c r="P216" s="44">
        <f t="shared" ca="1" si="55"/>
        <v>0</v>
      </c>
      <c r="Q216" s="44">
        <f t="shared" ca="1" si="56"/>
        <v>0</v>
      </c>
      <c r="R216" s="17">
        <f t="shared" ca="1" si="45"/>
        <v>-6.7679342261124783E-4</v>
      </c>
    </row>
    <row r="217" spans="1:18" x14ac:dyDescent="0.2">
      <c r="A217" s="15"/>
      <c r="B217" s="15"/>
      <c r="C217" s="15"/>
      <c r="D217" s="14">
        <f t="shared" si="46"/>
        <v>0</v>
      </c>
      <c r="E217" s="14">
        <f t="shared" si="46"/>
        <v>0</v>
      </c>
      <c r="F217" s="44">
        <f t="shared" si="47"/>
        <v>0</v>
      </c>
      <c r="G217" s="44">
        <f t="shared" si="47"/>
        <v>0</v>
      </c>
      <c r="H217" s="44">
        <f t="shared" si="48"/>
        <v>0</v>
      </c>
      <c r="I217" s="44">
        <f t="shared" si="49"/>
        <v>0</v>
      </c>
      <c r="J217" s="44">
        <f t="shared" si="50"/>
        <v>0</v>
      </c>
      <c r="K217" s="44">
        <f t="shared" si="51"/>
        <v>0</v>
      </c>
      <c r="L217" s="44">
        <f t="shared" si="52"/>
        <v>0</v>
      </c>
      <c r="M217" s="44">
        <f t="shared" ca="1" si="44"/>
        <v>6.7679342261124783E-4</v>
      </c>
      <c r="N217" s="44">
        <f t="shared" ca="1" si="53"/>
        <v>0</v>
      </c>
      <c r="O217" s="22">
        <f t="shared" ca="1" si="54"/>
        <v>0</v>
      </c>
      <c r="P217" s="44">
        <f t="shared" ca="1" si="55"/>
        <v>0</v>
      </c>
      <c r="Q217" s="44">
        <f t="shared" ca="1" si="56"/>
        <v>0</v>
      </c>
      <c r="R217" s="17">
        <f t="shared" ca="1" si="45"/>
        <v>-6.7679342261124783E-4</v>
      </c>
    </row>
    <row r="218" spans="1:18" x14ac:dyDescent="0.2">
      <c r="A218" s="15"/>
      <c r="B218" s="15"/>
      <c r="C218" s="15"/>
      <c r="D218" s="14">
        <f t="shared" si="46"/>
        <v>0</v>
      </c>
      <c r="E218" s="14">
        <f t="shared" si="46"/>
        <v>0</v>
      </c>
      <c r="F218" s="44">
        <f t="shared" si="47"/>
        <v>0</v>
      </c>
      <c r="G218" s="44">
        <f t="shared" si="47"/>
        <v>0</v>
      </c>
      <c r="H218" s="44">
        <f t="shared" si="48"/>
        <v>0</v>
      </c>
      <c r="I218" s="44">
        <f t="shared" si="49"/>
        <v>0</v>
      </c>
      <c r="J218" s="44">
        <f t="shared" si="50"/>
        <v>0</v>
      </c>
      <c r="K218" s="44">
        <f t="shared" si="51"/>
        <v>0</v>
      </c>
      <c r="L218" s="44">
        <f t="shared" si="52"/>
        <v>0</v>
      </c>
      <c r="M218" s="44">
        <f t="shared" ca="1" si="44"/>
        <v>6.7679342261124783E-4</v>
      </c>
      <c r="N218" s="44">
        <f t="shared" ca="1" si="53"/>
        <v>0</v>
      </c>
      <c r="O218" s="22">
        <f t="shared" ca="1" si="54"/>
        <v>0</v>
      </c>
      <c r="P218" s="44">
        <f t="shared" ca="1" si="55"/>
        <v>0</v>
      </c>
      <c r="Q218" s="44">
        <f t="shared" ca="1" si="56"/>
        <v>0</v>
      </c>
      <c r="R218" s="17">
        <f t="shared" ca="1" si="45"/>
        <v>-6.7679342261124783E-4</v>
      </c>
    </row>
    <row r="219" spans="1:18" x14ac:dyDescent="0.2">
      <c r="A219" s="15"/>
      <c r="B219" s="15"/>
      <c r="C219" s="15"/>
      <c r="D219" s="14">
        <f t="shared" si="46"/>
        <v>0</v>
      </c>
      <c r="E219" s="14">
        <f t="shared" si="46"/>
        <v>0</v>
      </c>
      <c r="F219" s="44">
        <f t="shared" si="47"/>
        <v>0</v>
      </c>
      <c r="G219" s="44">
        <f t="shared" si="47"/>
        <v>0</v>
      </c>
      <c r="H219" s="44">
        <f t="shared" si="48"/>
        <v>0</v>
      </c>
      <c r="I219" s="44">
        <f t="shared" si="49"/>
        <v>0</v>
      </c>
      <c r="J219" s="44">
        <f t="shared" si="50"/>
        <v>0</v>
      </c>
      <c r="K219" s="44">
        <f t="shared" si="51"/>
        <v>0</v>
      </c>
      <c r="L219" s="44">
        <f t="shared" si="52"/>
        <v>0</v>
      </c>
      <c r="M219" s="44">
        <f t="shared" ca="1" si="44"/>
        <v>6.7679342261124783E-4</v>
      </c>
      <c r="N219" s="44">
        <f t="shared" ca="1" si="53"/>
        <v>0</v>
      </c>
      <c r="O219" s="22">
        <f t="shared" ca="1" si="54"/>
        <v>0</v>
      </c>
      <c r="P219" s="44">
        <f t="shared" ca="1" si="55"/>
        <v>0</v>
      </c>
      <c r="Q219" s="44">
        <f t="shared" ca="1" si="56"/>
        <v>0</v>
      </c>
      <c r="R219" s="17">
        <f t="shared" ca="1" si="45"/>
        <v>-6.7679342261124783E-4</v>
      </c>
    </row>
    <row r="220" spans="1:18" x14ac:dyDescent="0.2">
      <c r="A220" s="15"/>
      <c r="B220" s="15"/>
      <c r="C220" s="15"/>
      <c r="D220" s="14">
        <f t="shared" si="46"/>
        <v>0</v>
      </c>
      <c r="E220" s="14">
        <f t="shared" si="46"/>
        <v>0</v>
      </c>
      <c r="F220" s="44">
        <f t="shared" si="47"/>
        <v>0</v>
      </c>
      <c r="G220" s="44">
        <f t="shared" si="47"/>
        <v>0</v>
      </c>
      <c r="H220" s="44">
        <f t="shared" si="48"/>
        <v>0</v>
      </c>
      <c r="I220" s="44">
        <f t="shared" si="49"/>
        <v>0</v>
      </c>
      <c r="J220" s="44">
        <f t="shared" si="50"/>
        <v>0</v>
      </c>
      <c r="K220" s="44">
        <f t="shared" si="51"/>
        <v>0</v>
      </c>
      <c r="L220" s="44">
        <f t="shared" si="52"/>
        <v>0</v>
      </c>
      <c r="M220" s="44">
        <f t="shared" ca="1" si="44"/>
        <v>6.7679342261124783E-4</v>
      </c>
      <c r="N220" s="44">
        <f t="shared" ca="1" si="53"/>
        <v>0</v>
      </c>
      <c r="O220" s="22">
        <f t="shared" ca="1" si="54"/>
        <v>0</v>
      </c>
      <c r="P220" s="44">
        <f t="shared" ca="1" si="55"/>
        <v>0</v>
      </c>
      <c r="Q220" s="44">
        <f t="shared" ca="1" si="56"/>
        <v>0</v>
      </c>
      <c r="R220" s="17">
        <f t="shared" ca="1" si="45"/>
        <v>-6.7679342261124783E-4</v>
      </c>
    </row>
    <row r="221" spans="1:18" x14ac:dyDescent="0.2">
      <c r="A221" s="15"/>
      <c r="B221" s="15"/>
      <c r="C221" s="15"/>
      <c r="D221" s="14">
        <f t="shared" si="46"/>
        <v>0</v>
      </c>
      <c r="E221" s="14">
        <f t="shared" si="46"/>
        <v>0</v>
      </c>
      <c r="F221" s="44">
        <f t="shared" si="47"/>
        <v>0</v>
      </c>
      <c r="G221" s="44">
        <f t="shared" si="47"/>
        <v>0</v>
      </c>
      <c r="H221" s="44">
        <f t="shared" si="48"/>
        <v>0</v>
      </c>
      <c r="I221" s="44">
        <f t="shared" si="49"/>
        <v>0</v>
      </c>
      <c r="J221" s="44">
        <f t="shared" si="50"/>
        <v>0</v>
      </c>
      <c r="K221" s="44">
        <f t="shared" si="51"/>
        <v>0</v>
      </c>
      <c r="L221" s="44">
        <f t="shared" si="52"/>
        <v>0</v>
      </c>
      <c r="M221" s="44">
        <f t="shared" ca="1" si="44"/>
        <v>6.7679342261124783E-4</v>
      </c>
      <c r="N221" s="44">
        <f t="shared" ca="1" si="53"/>
        <v>0</v>
      </c>
      <c r="O221" s="22">
        <f t="shared" ca="1" si="54"/>
        <v>0</v>
      </c>
      <c r="P221" s="44">
        <f t="shared" ca="1" si="55"/>
        <v>0</v>
      </c>
      <c r="Q221" s="44">
        <f t="shared" ca="1" si="56"/>
        <v>0</v>
      </c>
      <c r="R221" s="17">
        <f t="shared" ca="1" si="45"/>
        <v>-6.7679342261124783E-4</v>
      </c>
    </row>
    <row r="222" spans="1:18" x14ac:dyDescent="0.2">
      <c r="A222" s="15"/>
      <c r="B222" s="15"/>
      <c r="C222" s="15"/>
      <c r="D222" s="14">
        <f t="shared" si="46"/>
        <v>0</v>
      </c>
      <c r="E222" s="14">
        <f t="shared" si="46"/>
        <v>0</v>
      </c>
      <c r="F222" s="44">
        <f t="shared" si="47"/>
        <v>0</v>
      </c>
      <c r="G222" s="44">
        <f t="shared" si="47"/>
        <v>0</v>
      </c>
      <c r="H222" s="44">
        <f t="shared" si="48"/>
        <v>0</v>
      </c>
      <c r="I222" s="44">
        <f t="shared" si="49"/>
        <v>0</v>
      </c>
      <c r="J222" s="44">
        <f t="shared" si="50"/>
        <v>0</v>
      </c>
      <c r="K222" s="44">
        <f t="shared" si="51"/>
        <v>0</v>
      </c>
      <c r="L222" s="44">
        <f t="shared" si="52"/>
        <v>0</v>
      </c>
      <c r="M222" s="44">
        <f t="shared" ca="1" si="44"/>
        <v>6.7679342261124783E-4</v>
      </c>
      <c r="N222" s="44">
        <f t="shared" ca="1" si="53"/>
        <v>0</v>
      </c>
      <c r="O222" s="22">
        <f t="shared" ca="1" si="54"/>
        <v>0</v>
      </c>
      <c r="P222" s="44">
        <f t="shared" ca="1" si="55"/>
        <v>0</v>
      </c>
      <c r="Q222" s="44">
        <f t="shared" ca="1" si="56"/>
        <v>0</v>
      </c>
      <c r="R222" s="17">
        <f t="shared" ca="1" si="45"/>
        <v>-6.7679342261124783E-4</v>
      </c>
    </row>
    <row r="223" spans="1:18" x14ac:dyDescent="0.2">
      <c r="A223" s="15"/>
      <c r="B223" s="15"/>
      <c r="C223" s="15"/>
      <c r="D223" s="14">
        <f t="shared" si="46"/>
        <v>0</v>
      </c>
      <c r="E223" s="14">
        <f t="shared" si="46"/>
        <v>0</v>
      </c>
      <c r="F223" s="44">
        <f t="shared" si="47"/>
        <v>0</v>
      </c>
      <c r="G223" s="44">
        <f t="shared" si="47"/>
        <v>0</v>
      </c>
      <c r="H223" s="44">
        <f t="shared" si="48"/>
        <v>0</v>
      </c>
      <c r="I223" s="44">
        <f t="shared" si="49"/>
        <v>0</v>
      </c>
      <c r="J223" s="44">
        <f t="shared" si="50"/>
        <v>0</v>
      </c>
      <c r="K223" s="44">
        <f t="shared" si="51"/>
        <v>0</v>
      </c>
      <c r="L223" s="44">
        <f t="shared" si="52"/>
        <v>0</v>
      </c>
      <c r="M223" s="44">
        <f t="shared" ca="1" si="44"/>
        <v>6.7679342261124783E-4</v>
      </c>
      <c r="N223" s="44">
        <f t="shared" ca="1" si="53"/>
        <v>0</v>
      </c>
      <c r="O223" s="22">
        <f t="shared" ca="1" si="54"/>
        <v>0</v>
      </c>
      <c r="P223" s="44">
        <f t="shared" ca="1" si="55"/>
        <v>0</v>
      </c>
      <c r="Q223" s="44">
        <f t="shared" ca="1" si="56"/>
        <v>0</v>
      </c>
      <c r="R223" s="17">
        <f t="shared" ca="1" si="45"/>
        <v>-6.7679342261124783E-4</v>
      </c>
    </row>
    <row r="224" spans="1:18" x14ac:dyDescent="0.2">
      <c r="A224" s="15"/>
      <c r="B224" s="15"/>
      <c r="C224" s="15"/>
      <c r="D224" s="14">
        <f t="shared" si="46"/>
        <v>0</v>
      </c>
      <c r="E224" s="14">
        <f t="shared" si="46"/>
        <v>0</v>
      </c>
      <c r="F224" s="44">
        <f t="shared" si="47"/>
        <v>0</v>
      </c>
      <c r="G224" s="44">
        <f t="shared" si="47"/>
        <v>0</v>
      </c>
      <c r="H224" s="44">
        <f t="shared" si="48"/>
        <v>0</v>
      </c>
      <c r="I224" s="44">
        <f t="shared" si="49"/>
        <v>0</v>
      </c>
      <c r="J224" s="44">
        <f t="shared" si="50"/>
        <v>0</v>
      </c>
      <c r="K224" s="44">
        <f t="shared" si="51"/>
        <v>0</v>
      </c>
      <c r="L224" s="44">
        <f t="shared" si="52"/>
        <v>0</v>
      </c>
      <c r="M224" s="44">
        <f t="shared" ca="1" si="44"/>
        <v>6.7679342261124783E-4</v>
      </c>
      <c r="N224" s="44">
        <f t="shared" ca="1" si="53"/>
        <v>0</v>
      </c>
      <c r="O224" s="22">
        <f t="shared" ca="1" si="54"/>
        <v>0</v>
      </c>
      <c r="P224" s="44">
        <f t="shared" ca="1" si="55"/>
        <v>0</v>
      </c>
      <c r="Q224" s="44">
        <f t="shared" ca="1" si="56"/>
        <v>0</v>
      </c>
      <c r="R224" s="17">
        <f t="shared" ca="1" si="45"/>
        <v>-6.7679342261124783E-4</v>
      </c>
    </row>
    <row r="225" spans="1:18" x14ac:dyDescent="0.2">
      <c r="A225" s="15"/>
      <c r="B225" s="15"/>
      <c r="C225" s="15"/>
      <c r="D225" s="14">
        <f t="shared" si="46"/>
        <v>0</v>
      </c>
      <c r="E225" s="14">
        <f t="shared" si="46"/>
        <v>0</v>
      </c>
      <c r="F225" s="44">
        <f t="shared" si="47"/>
        <v>0</v>
      </c>
      <c r="G225" s="44">
        <f t="shared" si="47"/>
        <v>0</v>
      </c>
      <c r="H225" s="44">
        <f t="shared" si="48"/>
        <v>0</v>
      </c>
      <c r="I225" s="44">
        <f t="shared" si="49"/>
        <v>0</v>
      </c>
      <c r="J225" s="44">
        <f t="shared" si="50"/>
        <v>0</v>
      </c>
      <c r="K225" s="44">
        <f t="shared" si="51"/>
        <v>0</v>
      </c>
      <c r="L225" s="44">
        <f t="shared" si="52"/>
        <v>0</v>
      </c>
      <c r="M225" s="44">
        <f t="shared" ca="1" si="44"/>
        <v>6.7679342261124783E-4</v>
      </c>
      <c r="N225" s="44">
        <f t="shared" ca="1" si="53"/>
        <v>0</v>
      </c>
      <c r="O225" s="22">
        <f t="shared" ca="1" si="54"/>
        <v>0</v>
      </c>
      <c r="P225" s="44">
        <f t="shared" ca="1" si="55"/>
        <v>0</v>
      </c>
      <c r="Q225" s="44">
        <f t="shared" ca="1" si="56"/>
        <v>0</v>
      </c>
      <c r="R225" s="17">
        <f t="shared" ca="1" si="45"/>
        <v>-6.7679342261124783E-4</v>
      </c>
    </row>
    <row r="226" spans="1:18" x14ac:dyDescent="0.2">
      <c r="A226" s="15"/>
      <c r="B226" s="15"/>
      <c r="C226" s="15"/>
      <c r="D226" s="14">
        <f t="shared" si="46"/>
        <v>0</v>
      </c>
      <c r="E226" s="14">
        <f t="shared" si="46"/>
        <v>0</v>
      </c>
      <c r="F226" s="44">
        <f t="shared" si="47"/>
        <v>0</v>
      </c>
      <c r="G226" s="44">
        <f t="shared" si="47"/>
        <v>0</v>
      </c>
      <c r="H226" s="44">
        <f t="shared" si="48"/>
        <v>0</v>
      </c>
      <c r="I226" s="44">
        <f t="shared" si="49"/>
        <v>0</v>
      </c>
      <c r="J226" s="44">
        <f t="shared" si="50"/>
        <v>0</v>
      </c>
      <c r="K226" s="44">
        <f t="shared" si="51"/>
        <v>0</v>
      </c>
      <c r="L226" s="44">
        <f t="shared" si="52"/>
        <v>0</v>
      </c>
      <c r="M226" s="44">
        <f t="shared" ca="1" si="44"/>
        <v>6.7679342261124783E-4</v>
      </c>
      <c r="N226" s="44">
        <f t="shared" ca="1" si="53"/>
        <v>0</v>
      </c>
      <c r="O226" s="22">
        <f t="shared" ca="1" si="54"/>
        <v>0</v>
      </c>
      <c r="P226" s="44">
        <f t="shared" ca="1" si="55"/>
        <v>0</v>
      </c>
      <c r="Q226" s="44">
        <f t="shared" ca="1" si="56"/>
        <v>0</v>
      </c>
      <c r="R226" s="17">
        <f t="shared" ca="1" si="45"/>
        <v>-6.7679342261124783E-4</v>
      </c>
    </row>
    <row r="227" spans="1:18" x14ac:dyDescent="0.2">
      <c r="A227" s="15"/>
      <c r="B227" s="15"/>
      <c r="C227" s="15"/>
      <c r="D227" s="14">
        <f t="shared" si="46"/>
        <v>0</v>
      </c>
      <c r="E227" s="14">
        <f t="shared" si="46"/>
        <v>0</v>
      </c>
      <c r="F227" s="44">
        <f t="shared" si="47"/>
        <v>0</v>
      </c>
      <c r="G227" s="44">
        <f t="shared" si="47"/>
        <v>0</v>
      </c>
      <c r="H227" s="44">
        <f t="shared" si="48"/>
        <v>0</v>
      </c>
      <c r="I227" s="44">
        <f t="shared" si="49"/>
        <v>0</v>
      </c>
      <c r="J227" s="44">
        <f t="shared" si="50"/>
        <v>0</v>
      </c>
      <c r="K227" s="44">
        <f t="shared" si="51"/>
        <v>0</v>
      </c>
      <c r="L227" s="44">
        <f t="shared" si="52"/>
        <v>0</v>
      </c>
      <c r="M227" s="44">
        <f t="shared" ca="1" si="44"/>
        <v>6.7679342261124783E-4</v>
      </c>
      <c r="N227" s="44">
        <f t="shared" ca="1" si="53"/>
        <v>0</v>
      </c>
      <c r="O227" s="22">
        <f t="shared" ca="1" si="54"/>
        <v>0</v>
      </c>
      <c r="P227" s="44">
        <f t="shared" ca="1" si="55"/>
        <v>0</v>
      </c>
      <c r="Q227" s="44">
        <f t="shared" ca="1" si="56"/>
        <v>0</v>
      </c>
      <c r="R227" s="17">
        <f t="shared" ca="1" si="45"/>
        <v>-6.7679342261124783E-4</v>
      </c>
    </row>
    <row r="228" spans="1:18" x14ac:dyDescent="0.2">
      <c r="A228" s="15"/>
      <c r="B228" s="15"/>
      <c r="C228" s="15"/>
      <c r="D228" s="14">
        <f t="shared" si="46"/>
        <v>0</v>
      </c>
      <c r="E228" s="14">
        <f t="shared" si="46"/>
        <v>0</v>
      </c>
      <c r="F228" s="44">
        <f t="shared" si="47"/>
        <v>0</v>
      </c>
      <c r="G228" s="44">
        <f t="shared" si="47"/>
        <v>0</v>
      </c>
      <c r="H228" s="44">
        <f t="shared" si="48"/>
        <v>0</v>
      </c>
      <c r="I228" s="44">
        <f t="shared" si="49"/>
        <v>0</v>
      </c>
      <c r="J228" s="44">
        <f t="shared" si="50"/>
        <v>0</v>
      </c>
      <c r="K228" s="44">
        <f t="shared" si="51"/>
        <v>0</v>
      </c>
      <c r="L228" s="44">
        <f t="shared" si="52"/>
        <v>0</v>
      </c>
      <c r="M228" s="44">
        <f t="shared" ca="1" si="44"/>
        <v>6.7679342261124783E-4</v>
      </c>
      <c r="N228" s="44">
        <f t="shared" ca="1" si="53"/>
        <v>0</v>
      </c>
      <c r="O228" s="22">
        <f t="shared" ca="1" si="54"/>
        <v>0</v>
      </c>
      <c r="P228" s="44">
        <f t="shared" ca="1" si="55"/>
        <v>0</v>
      </c>
      <c r="Q228" s="44">
        <f t="shared" ca="1" si="56"/>
        <v>0</v>
      </c>
      <c r="R228" s="17">
        <f t="shared" ca="1" si="45"/>
        <v>-6.7679342261124783E-4</v>
      </c>
    </row>
    <row r="229" spans="1:18" x14ac:dyDescent="0.2">
      <c r="A229" s="15"/>
      <c r="B229" s="15"/>
      <c r="C229" s="15"/>
      <c r="D229" s="14">
        <f t="shared" si="46"/>
        <v>0</v>
      </c>
      <c r="E229" s="14">
        <f t="shared" si="46"/>
        <v>0</v>
      </c>
      <c r="F229" s="44">
        <f t="shared" si="47"/>
        <v>0</v>
      </c>
      <c r="G229" s="44">
        <f t="shared" si="47"/>
        <v>0</v>
      </c>
      <c r="H229" s="44">
        <f t="shared" si="48"/>
        <v>0</v>
      </c>
      <c r="I229" s="44">
        <f t="shared" si="49"/>
        <v>0</v>
      </c>
      <c r="J229" s="44">
        <f t="shared" si="50"/>
        <v>0</v>
      </c>
      <c r="K229" s="44">
        <f t="shared" si="51"/>
        <v>0</v>
      </c>
      <c r="L229" s="44">
        <f t="shared" si="52"/>
        <v>0</v>
      </c>
      <c r="M229" s="44">
        <f t="shared" ca="1" si="44"/>
        <v>6.7679342261124783E-4</v>
      </c>
      <c r="N229" s="44">
        <f t="shared" ca="1" si="53"/>
        <v>0</v>
      </c>
      <c r="O229" s="22">
        <f t="shared" ca="1" si="54"/>
        <v>0</v>
      </c>
      <c r="P229" s="44">
        <f t="shared" ca="1" si="55"/>
        <v>0</v>
      </c>
      <c r="Q229" s="44">
        <f t="shared" ca="1" si="56"/>
        <v>0</v>
      </c>
      <c r="R229" s="17">
        <f t="shared" ca="1" si="45"/>
        <v>-6.7679342261124783E-4</v>
      </c>
    </row>
    <row r="230" spans="1:18" x14ac:dyDescent="0.2">
      <c r="A230" s="15"/>
      <c r="B230" s="15"/>
      <c r="C230" s="15"/>
      <c r="D230" s="14">
        <f t="shared" si="46"/>
        <v>0</v>
      </c>
      <c r="E230" s="14">
        <f t="shared" si="46"/>
        <v>0</v>
      </c>
      <c r="F230" s="44">
        <f t="shared" si="47"/>
        <v>0</v>
      </c>
      <c r="G230" s="44">
        <f t="shared" si="47"/>
        <v>0</v>
      </c>
      <c r="H230" s="44">
        <f t="shared" si="48"/>
        <v>0</v>
      </c>
      <c r="I230" s="44">
        <f t="shared" si="49"/>
        <v>0</v>
      </c>
      <c r="J230" s="44">
        <f t="shared" si="50"/>
        <v>0</v>
      </c>
      <c r="K230" s="44">
        <f t="shared" si="51"/>
        <v>0</v>
      </c>
      <c r="L230" s="44">
        <f t="shared" si="52"/>
        <v>0</v>
      </c>
      <c r="M230" s="44">
        <f t="shared" ca="1" si="44"/>
        <v>6.7679342261124783E-4</v>
      </c>
      <c r="N230" s="44">
        <f t="shared" ca="1" si="53"/>
        <v>0</v>
      </c>
      <c r="O230" s="22">
        <f t="shared" ca="1" si="54"/>
        <v>0</v>
      </c>
      <c r="P230" s="44">
        <f t="shared" ca="1" si="55"/>
        <v>0</v>
      </c>
      <c r="Q230" s="44">
        <f t="shared" ca="1" si="56"/>
        <v>0</v>
      </c>
      <c r="R230" s="17">
        <f t="shared" ca="1" si="45"/>
        <v>-6.7679342261124783E-4</v>
      </c>
    </row>
    <row r="231" spans="1:18" x14ac:dyDescent="0.2">
      <c r="A231" s="15"/>
      <c r="B231" s="15"/>
      <c r="C231" s="15"/>
      <c r="D231" s="14">
        <f t="shared" si="46"/>
        <v>0</v>
      </c>
      <c r="E231" s="14">
        <f t="shared" si="46"/>
        <v>0</v>
      </c>
      <c r="F231" s="44">
        <f t="shared" si="47"/>
        <v>0</v>
      </c>
      <c r="G231" s="44">
        <f t="shared" si="47"/>
        <v>0</v>
      </c>
      <c r="H231" s="44">
        <f t="shared" si="48"/>
        <v>0</v>
      </c>
      <c r="I231" s="44">
        <f t="shared" si="49"/>
        <v>0</v>
      </c>
      <c r="J231" s="44">
        <f t="shared" si="50"/>
        <v>0</v>
      </c>
      <c r="K231" s="44">
        <f t="shared" si="51"/>
        <v>0</v>
      </c>
      <c r="L231" s="44">
        <f t="shared" si="52"/>
        <v>0</v>
      </c>
      <c r="M231" s="44">
        <f t="shared" ca="1" si="44"/>
        <v>6.7679342261124783E-4</v>
      </c>
      <c r="N231" s="44">
        <f t="shared" ca="1" si="53"/>
        <v>0</v>
      </c>
      <c r="O231" s="22">
        <f t="shared" ca="1" si="54"/>
        <v>0</v>
      </c>
      <c r="P231" s="44">
        <f t="shared" ca="1" si="55"/>
        <v>0</v>
      </c>
      <c r="Q231" s="44">
        <f t="shared" ca="1" si="56"/>
        <v>0</v>
      </c>
      <c r="R231" s="17">
        <f t="shared" ca="1" si="45"/>
        <v>-6.7679342261124783E-4</v>
      </c>
    </row>
    <row r="232" spans="1:18" x14ac:dyDescent="0.2">
      <c r="A232" s="15"/>
      <c r="B232" s="15"/>
      <c r="C232" s="15"/>
      <c r="D232" s="14">
        <f t="shared" si="46"/>
        <v>0</v>
      </c>
      <c r="E232" s="14">
        <f t="shared" si="46"/>
        <v>0</v>
      </c>
      <c r="F232" s="44">
        <f t="shared" si="47"/>
        <v>0</v>
      </c>
      <c r="G232" s="44">
        <f t="shared" si="47"/>
        <v>0</v>
      </c>
      <c r="H232" s="44">
        <f t="shared" si="48"/>
        <v>0</v>
      </c>
      <c r="I232" s="44">
        <f t="shared" si="49"/>
        <v>0</v>
      </c>
      <c r="J232" s="44">
        <f t="shared" si="50"/>
        <v>0</v>
      </c>
      <c r="K232" s="44">
        <f t="shared" si="51"/>
        <v>0</v>
      </c>
      <c r="L232" s="44">
        <f t="shared" si="52"/>
        <v>0</v>
      </c>
      <c r="M232" s="44">
        <f t="shared" ca="1" si="44"/>
        <v>6.7679342261124783E-4</v>
      </c>
      <c r="N232" s="44">
        <f t="shared" ca="1" si="53"/>
        <v>0</v>
      </c>
      <c r="O232" s="22">
        <f t="shared" ca="1" si="54"/>
        <v>0</v>
      </c>
      <c r="P232" s="44">
        <f t="shared" ca="1" si="55"/>
        <v>0</v>
      </c>
      <c r="Q232" s="44">
        <f t="shared" ca="1" si="56"/>
        <v>0</v>
      </c>
      <c r="R232" s="17">
        <f t="shared" ca="1" si="45"/>
        <v>-6.7679342261124783E-4</v>
      </c>
    </row>
    <row r="233" spans="1:18" x14ac:dyDescent="0.2">
      <c r="A233" s="15"/>
      <c r="B233" s="15"/>
      <c r="C233" s="15"/>
      <c r="D233" s="14">
        <f t="shared" si="46"/>
        <v>0</v>
      </c>
      <c r="E233" s="14">
        <f t="shared" si="46"/>
        <v>0</v>
      </c>
      <c r="F233" s="44">
        <f t="shared" si="47"/>
        <v>0</v>
      </c>
      <c r="G233" s="44">
        <f t="shared" si="47"/>
        <v>0</v>
      </c>
      <c r="H233" s="44">
        <f t="shared" si="48"/>
        <v>0</v>
      </c>
      <c r="I233" s="44">
        <f t="shared" si="49"/>
        <v>0</v>
      </c>
      <c r="J233" s="44">
        <f t="shared" si="50"/>
        <v>0</v>
      </c>
      <c r="K233" s="44">
        <f t="shared" si="51"/>
        <v>0</v>
      </c>
      <c r="L233" s="44">
        <f t="shared" si="52"/>
        <v>0</v>
      </c>
      <c r="M233" s="44">
        <f t="shared" ca="1" si="44"/>
        <v>6.7679342261124783E-4</v>
      </c>
      <c r="N233" s="44">
        <f t="shared" ca="1" si="53"/>
        <v>0</v>
      </c>
      <c r="O233" s="22">
        <f t="shared" ca="1" si="54"/>
        <v>0</v>
      </c>
      <c r="P233" s="44">
        <f t="shared" ca="1" si="55"/>
        <v>0</v>
      </c>
      <c r="Q233" s="44">
        <f t="shared" ca="1" si="56"/>
        <v>0</v>
      </c>
      <c r="R233" s="17">
        <f t="shared" ca="1" si="45"/>
        <v>-6.7679342261124783E-4</v>
      </c>
    </row>
    <row r="234" spans="1:18" x14ac:dyDescent="0.2">
      <c r="A234" s="15"/>
      <c r="B234" s="15"/>
      <c r="C234" s="15"/>
      <c r="D234" s="14">
        <f t="shared" si="46"/>
        <v>0</v>
      </c>
      <c r="E234" s="14">
        <f t="shared" si="46"/>
        <v>0</v>
      </c>
      <c r="F234" s="44">
        <f t="shared" si="47"/>
        <v>0</v>
      </c>
      <c r="G234" s="44">
        <f t="shared" si="47"/>
        <v>0</v>
      </c>
      <c r="H234" s="44">
        <f t="shared" si="48"/>
        <v>0</v>
      </c>
      <c r="I234" s="44">
        <f t="shared" si="49"/>
        <v>0</v>
      </c>
      <c r="J234" s="44">
        <f t="shared" si="50"/>
        <v>0</v>
      </c>
      <c r="K234" s="44">
        <f t="shared" si="51"/>
        <v>0</v>
      </c>
      <c r="L234" s="44">
        <f t="shared" si="52"/>
        <v>0</v>
      </c>
      <c r="M234" s="44">
        <f t="shared" ca="1" si="44"/>
        <v>6.7679342261124783E-4</v>
      </c>
      <c r="N234" s="44">
        <f t="shared" ca="1" si="53"/>
        <v>0</v>
      </c>
      <c r="O234" s="22">
        <f t="shared" ca="1" si="54"/>
        <v>0</v>
      </c>
      <c r="P234" s="44">
        <f t="shared" ca="1" si="55"/>
        <v>0</v>
      </c>
      <c r="Q234" s="44">
        <f t="shared" ca="1" si="56"/>
        <v>0</v>
      </c>
      <c r="R234" s="17">
        <f t="shared" ca="1" si="45"/>
        <v>-6.7679342261124783E-4</v>
      </c>
    </row>
    <row r="235" spans="1:18" x14ac:dyDescent="0.2">
      <c r="A235" s="15"/>
      <c r="B235" s="15"/>
      <c r="C235" s="15"/>
      <c r="D235" s="14">
        <f t="shared" si="46"/>
        <v>0</v>
      </c>
      <c r="E235" s="14">
        <f t="shared" si="46"/>
        <v>0</v>
      </c>
      <c r="F235" s="44">
        <f t="shared" si="47"/>
        <v>0</v>
      </c>
      <c r="G235" s="44">
        <f t="shared" si="47"/>
        <v>0</v>
      </c>
      <c r="H235" s="44">
        <f t="shared" si="48"/>
        <v>0</v>
      </c>
      <c r="I235" s="44">
        <f t="shared" si="49"/>
        <v>0</v>
      </c>
      <c r="J235" s="44">
        <f t="shared" si="50"/>
        <v>0</v>
      </c>
      <c r="K235" s="44">
        <f t="shared" si="51"/>
        <v>0</v>
      </c>
      <c r="L235" s="44">
        <f t="shared" si="52"/>
        <v>0</v>
      </c>
      <c r="M235" s="44">
        <f t="shared" ca="1" si="44"/>
        <v>6.7679342261124783E-4</v>
      </c>
      <c r="N235" s="44">
        <f t="shared" ca="1" si="53"/>
        <v>0</v>
      </c>
      <c r="O235" s="22">
        <f t="shared" ca="1" si="54"/>
        <v>0</v>
      </c>
      <c r="P235" s="44">
        <f t="shared" ca="1" si="55"/>
        <v>0</v>
      </c>
      <c r="Q235" s="44">
        <f t="shared" ca="1" si="56"/>
        <v>0</v>
      </c>
      <c r="R235" s="17">
        <f t="shared" ca="1" si="45"/>
        <v>-6.7679342261124783E-4</v>
      </c>
    </row>
    <row r="236" spans="1:18" x14ac:dyDescent="0.2">
      <c r="A236" s="15"/>
      <c r="B236" s="15"/>
      <c r="C236" s="15"/>
      <c r="D236" s="14">
        <f t="shared" si="46"/>
        <v>0</v>
      </c>
      <c r="E236" s="14">
        <f t="shared" si="46"/>
        <v>0</v>
      </c>
      <c r="F236" s="44">
        <f t="shared" si="47"/>
        <v>0</v>
      </c>
      <c r="G236" s="44">
        <f t="shared" si="47"/>
        <v>0</v>
      </c>
      <c r="H236" s="44">
        <f t="shared" si="48"/>
        <v>0</v>
      </c>
      <c r="I236" s="44">
        <f t="shared" si="49"/>
        <v>0</v>
      </c>
      <c r="J236" s="44">
        <f t="shared" si="50"/>
        <v>0</v>
      </c>
      <c r="K236" s="44">
        <f t="shared" si="51"/>
        <v>0</v>
      </c>
      <c r="L236" s="44">
        <f t="shared" si="52"/>
        <v>0</v>
      </c>
      <c r="M236" s="44">
        <f t="shared" ca="1" si="44"/>
        <v>6.7679342261124783E-4</v>
      </c>
      <c r="N236" s="44">
        <f t="shared" ca="1" si="53"/>
        <v>0</v>
      </c>
      <c r="O236" s="22">
        <f t="shared" ca="1" si="54"/>
        <v>0</v>
      </c>
      <c r="P236" s="44">
        <f t="shared" ca="1" si="55"/>
        <v>0</v>
      </c>
      <c r="Q236" s="44">
        <f t="shared" ca="1" si="56"/>
        <v>0</v>
      </c>
      <c r="R236" s="17">
        <f t="shared" ca="1" si="45"/>
        <v>-6.7679342261124783E-4</v>
      </c>
    </row>
    <row r="237" spans="1:18" x14ac:dyDescent="0.2">
      <c r="A237" s="15"/>
      <c r="B237" s="15"/>
      <c r="C237" s="15"/>
      <c r="D237" s="14">
        <f t="shared" si="46"/>
        <v>0</v>
      </c>
      <c r="E237" s="14">
        <f t="shared" si="46"/>
        <v>0</v>
      </c>
      <c r="F237" s="44">
        <f t="shared" si="47"/>
        <v>0</v>
      </c>
      <c r="G237" s="44">
        <f t="shared" si="47"/>
        <v>0</v>
      </c>
      <c r="H237" s="44">
        <f t="shared" si="48"/>
        <v>0</v>
      </c>
      <c r="I237" s="44">
        <f t="shared" si="49"/>
        <v>0</v>
      </c>
      <c r="J237" s="44">
        <f t="shared" si="50"/>
        <v>0</v>
      </c>
      <c r="K237" s="44">
        <f t="shared" si="51"/>
        <v>0</v>
      </c>
      <c r="L237" s="44">
        <f t="shared" si="52"/>
        <v>0</v>
      </c>
      <c r="M237" s="44">
        <f t="shared" ca="1" si="44"/>
        <v>6.7679342261124783E-4</v>
      </c>
      <c r="N237" s="44">
        <f t="shared" ca="1" si="53"/>
        <v>0</v>
      </c>
      <c r="O237" s="22">
        <f t="shared" ca="1" si="54"/>
        <v>0</v>
      </c>
      <c r="P237" s="44">
        <f t="shared" ca="1" si="55"/>
        <v>0</v>
      </c>
      <c r="Q237" s="44">
        <f t="shared" ca="1" si="56"/>
        <v>0</v>
      </c>
      <c r="R237" s="17">
        <f t="shared" ca="1" si="45"/>
        <v>-6.7679342261124783E-4</v>
      </c>
    </row>
    <row r="238" spans="1:18" x14ac:dyDescent="0.2">
      <c r="A238" s="15"/>
      <c r="B238" s="15"/>
      <c r="C238" s="15"/>
      <c r="D238" s="14">
        <f t="shared" si="46"/>
        <v>0</v>
      </c>
      <c r="E238" s="14">
        <f t="shared" si="46"/>
        <v>0</v>
      </c>
      <c r="F238" s="44">
        <f t="shared" si="47"/>
        <v>0</v>
      </c>
      <c r="G238" s="44">
        <f t="shared" si="47"/>
        <v>0</v>
      </c>
      <c r="H238" s="44">
        <f t="shared" si="48"/>
        <v>0</v>
      </c>
      <c r="I238" s="44">
        <f t="shared" si="49"/>
        <v>0</v>
      </c>
      <c r="J238" s="44">
        <f t="shared" si="50"/>
        <v>0</v>
      </c>
      <c r="K238" s="44">
        <f t="shared" si="51"/>
        <v>0</v>
      </c>
      <c r="L238" s="44">
        <f t="shared" si="52"/>
        <v>0</v>
      </c>
      <c r="M238" s="44">
        <f t="shared" ca="1" si="44"/>
        <v>6.7679342261124783E-4</v>
      </c>
      <c r="N238" s="44">
        <f t="shared" ca="1" si="53"/>
        <v>0</v>
      </c>
      <c r="O238" s="22">
        <f t="shared" ca="1" si="54"/>
        <v>0</v>
      </c>
      <c r="P238" s="44">
        <f t="shared" ca="1" si="55"/>
        <v>0</v>
      </c>
      <c r="Q238" s="44">
        <f t="shared" ca="1" si="56"/>
        <v>0</v>
      </c>
      <c r="R238" s="17">
        <f t="shared" ca="1" si="45"/>
        <v>-6.7679342261124783E-4</v>
      </c>
    </row>
    <row r="239" spans="1:18" x14ac:dyDescent="0.2">
      <c r="A239" s="15"/>
      <c r="B239" s="15"/>
      <c r="C239" s="15"/>
      <c r="D239" s="14">
        <f t="shared" si="46"/>
        <v>0</v>
      </c>
      <c r="E239" s="14">
        <f t="shared" si="46"/>
        <v>0</v>
      </c>
      <c r="F239" s="44">
        <f t="shared" si="47"/>
        <v>0</v>
      </c>
      <c r="G239" s="44">
        <f t="shared" si="47"/>
        <v>0</v>
      </c>
      <c r="H239" s="44">
        <f t="shared" si="48"/>
        <v>0</v>
      </c>
      <c r="I239" s="44">
        <f t="shared" si="49"/>
        <v>0</v>
      </c>
      <c r="J239" s="44">
        <f t="shared" si="50"/>
        <v>0</v>
      </c>
      <c r="K239" s="44">
        <f t="shared" si="51"/>
        <v>0</v>
      </c>
      <c r="L239" s="44">
        <f t="shared" si="52"/>
        <v>0</v>
      </c>
      <c r="M239" s="44">
        <f t="shared" ca="1" si="44"/>
        <v>6.7679342261124783E-4</v>
      </c>
      <c r="N239" s="44">
        <f t="shared" ca="1" si="53"/>
        <v>0</v>
      </c>
      <c r="O239" s="22">
        <f t="shared" ca="1" si="54"/>
        <v>0</v>
      </c>
      <c r="P239" s="44">
        <f t="shared" ca="1" si="55"/>
        <v>0</v>
      </c>
      <c r="Q239" s="44">
        <f t="shared" ca="1" si="56"/>
        <v>0</v>
      </c>
      <c r="R239" s="17">
        <f t="shared" ca="1" si="45"/>
        <v>-6.7679342261124783E-4</v>
      </c>
    </row>
    <row r="240" spans="1:18" x14ac:dyDescent="0.2">
      <c r="A240" s="15"/>
      <c r="B240" s="15"/>
      <c r="C240" s="15"/>
      <c r="D240" s="14">
        <f t="shared" si="46"/>
        <v>0</v>
      </c>
      <c r="E240" s="14">
        <f t="shared" si="46"/>
        <v>0</v>
      </c>
      <c r="F240" s="44">
        <f t="shared" si="47"/>
        <v>0</v>
      </c>
      <c r="G240" s="44">
        <f t="shared" si="47"/>
        <v>0</v>
      </c>
      <c r="H240" s="44">
        <f t="shared" si="48"/>
        <v>0</v>
      </c>
      <c r="I240" s="44">
        <f t="shared" si="49"/>
        <v>0</v>
      </c>
      <c r="J240" s="44">
        <f t="shared" si="50"/>
        <v>0</v>
      </c>
      <c r="K240" s="44">
        <f t="shared" si="51"/>
        <v>0</v>
      </c>
      <c r="L240" s="44">
        <f t="shared" si="52"/>
        <v>0</v>
      </c>
      <c r="M240" s="44">
        <f t="shared" ca="1" si="44"/>
        <v>6.7679342261124783E-4</v>
      </c>
      <c r="N240" s="44">
        <f t="shared" ca="1" si="53"/>
        <v>0</v>
      </c>
      <c r="O240" s="22">
        <f t="shared" ca="1" si="54"/>
        <v>0</v>
      </c>
      <c r="P240" s="44">
        <f t="shared" ca="1" si="55"/>
        <v>0</v>
      </c>
      <c r="Q240" s="44">
        <f t="shared" ca="1" si="56"/>
        <v>0</v>
      </c>
      <c r="R240" s="17">
        <f t="shared" ca="1" si="45"/>
        <v>-6.7679342261124783E-4</v>
      </c>
    </row>
    <row r="241" spans="1:18" x14ac:dyDescent="0.2">
      <c r="A241" s="15"/>
      <c r="B241" s="15"/>
      <c r="C241" s="15"/>
      <c r="D241" s="14">
        <f t="shared" si="46"/>
        <v>0</v>
      </c>
      <c r="E241" s="14">
        <f t="shared" si="46"/>
        <v>0</v>
      </c>
      <c r="F241" s="44">
        <f t="shared" si="47"/>
        <v>0</v>
      </c>
      <c r="G241" s="44">
        <f t="shared" si="47"/>
        <v>0</v>
      </c>
      <c r="H241" s="44">
        <f t="shared" si="48"/>
        <v>0</v>
      </c>
      <c r="I241" s="44">
        <f t="shared" si="49"/>
        <v>0</v>
      </c>
      <c r="J241" s="44">
        <f t="shared" si="50"/>
        <v>0</v>
      </c>
      <c r="K241" s="44">
        <f t="shared" si="51"/>
        <v>0</v>
      </c>
      <c r="L241" s="44">
        <f t="shared" si="52"/>
        <v>0</v>
      </c>
      <c r="M241" s="44">
        <f t="shared" ca="1" si="44"/>
        <v>6.7679342261124783E-4</v>
      </c>
      <c r="N241" s="44">
        <f t="shared" ca="1" si="53"/>
        <v>0</v>
      </c>
      <c r="O241" s="22">
        <f t="shared" ca="1" si="54"/>
        <v>0</v>
      </c>
      <c r="P241" s="44">
        <f t="shared" ca="1" si="55"/>
        <v>0</v>
      </c>
      <c r="Q241" s="44">
        <f t="shared" ca="1" si="56"/>
        <v>0</v>
      </c>
      <c r="R241" s="17">
        <f t="shared" ca="1" si="45"/>
        <v>-6.7679342261124783E-4</v>
      </c>
    </row>
    <row r="242" spans="1:18" x14ac:dyDescent="0.2">
      <c r="A242" s="15"/>
      <c r="B242" s="15"/>
      <c r="C242" s="15"/>
      <c r="D242" s="14">
        <f t="shared" si="46"/>
        <v>0</v>
      </c>
      <c r="E242" s="14">
        <f t="shared" si="46"/>
        <v>0</v>
      </c>
      <c r="F242" s="44">
        <f t="shared" si="47"/>
        <v>0</v>
      </c>
      <c r="G242" s="44">
        <f t="shared" si="47"/>
        <v>0</v>
      </c>
      <c r="H242" s="44">
        <f t="shared" si="48"/>
        <v>0</v>
      </c>
      <c r="I242" s="44">
        <f t="shared" si="49"/>
        <v>0</v>
      </c>
      <c r="J242" s="44">
        <f t="shared" si="50"/>
        <v>0</v>
      </c>
      <c r="K242" s="44">
        <f t="shared" si="51"/>
        <v>0</v>
      </c>
      <c r="L242" s="44">
        <f t="shared" si="52"/>
        <v>0</v>
      </c>
      <c r="M242" s="44">
        <f t="shared" ca="1" si="44"/>
        <v>6.7679342261124783E-4</v>
      </c>
      <c r="N242" s="44">
        <f t="shared" ca="1" si="53"/>
        <v>0</v>
      </c>
      <c r="O242" s="22">
        <f t="shared" ca="1" si="54"/>
        <v>0</v>
      </c>
      <c r="P242" s="44">
        <f t="shared" ca="1" si="55"/>
        <v>0</v>
      </c>
      <c r="Q242" s="44">
        <f t="shared" ca="1" si="56"/>
        <v>0</v>
      </c>
      <c r="R242" s="17">
        <f t="shared" ca="1" si="45"/>
        <v>-6.7679342261124783E-4</v>
      </c>
    </row>
    <row r="243" spans="1:18" x14ac:dyDescent="0.2">
      <c r="A243" s="15"/>
      <c r="B243" s="15"/>
      <c r="C243" s="15"/>
      <c r="D243" s="14">
        <f t="shared" si="46"/>
        <v>0</v>
      </c>
      <c r="E243" s="14">
        <f t="shared" si="46"/>
        <v>0</v>
      </c>
      <c r="F243" s="44">
        <f t="shared" si="47"/>
        <v>0</v>
      </c>
      <c r="G243" s="44">
        <f t="shared" si="47"/>
        <v>0</v>
      </c>
      <c r="H243" s="44">
        <f t="shared" si="48"/>
        <v>0</v>
      </c>
      <c r="I243" s="44">
        <f t="shared" si="49"/>
        <v>0</v>
      </c>
      <c r="J243" s="44">
        <f t="shared" si="50"/>
        <v>0</v>
      </c>
      <c r="K243" s="44">
        <f t="shared" si="51"/>
        <v>0</v>
      </c>
      <c r="L243" s="44">
        <f t="shared" si="52"/>
        <v>0</v>
      </c>
      <c r="M243" s="44">
        <f t="shared" ca="1" si="44"/>
        <v>6.7679342261124783E-4</v>
      </c>
      <c r="N243" s="44">
        <f t="shared" ca="1" si="53"/>
        <v>0</v>
      </c>
      <c r="O243" s="22">
        <f t="shared" ca="1" si="54"/>
        <v>0</v>
      </c>
      <c r="P243" s="44">
        <f t="shared" ca="1" si="55"/>
        <v>0</v>
      </c>
      <c r="Q243" s="44">
        <f t="shared" ca="1" si="56"/>
        <v>0</v>
      </c>
      <c r="R243" s="17">
        <f t="shared" ca="1" si="45"/>
        <v>-6.7679342261124783E-4</v>
      </c>
    </row>
    <row r="244" spans="1:18" x14ac:dyDescent="0.2">
      <c r="A244" s="15"/>
      <c r="B244" s="15"/>
      <c r="C244" s="15"/>
      <c r="D244" s="14">
        <f t="shared" si="46"/>
        <v>0</v>
      </c>
      <c r="E244" s="14">
        <f t="shared" si="46"/>
        <v>0</v>
      </c>
      <c r="F244" s="44">
        <f t="shared" si="47"/>
        <v>0</v>
      </c>
      <c r="G244" s="44">
        <f t="shared" si="47"/>
        <v>0</v>
      </c>
      <c r="H244" s="44">
        <f t="shared" si="48"/>
        <v>0</v>
      </c>
      <c r="I244" s="44">
        <f t="shared" si="49"/>
        <v>0</v>
      </c>
      <c r="J244" s="44">
        <f t="shared" si="50"/>
        <v>0</v>
      </c>
      <c r="K244" s="44">
        <f t="shared" si="51"/>
        <v>0</v>
      </c>
      <c r="L244" s="44">
        <f t="shared" si="52"/>
        <v>0</v>
      </c>
      <c r="M244" s="44">
        <f t="shared" ca="1" si="44"/>
        <v>6.7679342261124783E-4</v>
      </c>
      <c r="N244" s="44">
        <f t="shared" ca="1" si="53"/>
        <v>0</v>
      </c>
      <c r="O244" s="22">
        <f t="shared" ca="1" si="54"/>
        <v>0</v>
      </c>
      <c r="P244" s="44">
        <f t="shared" ca="1" si="55"/>
        <v>0</v>
      </c>
      <c r="Q244" s="44">
        <f t="shared" ca="1" si="56"/>
        <v>0</v>
      </c>
      <c r="R244" s="17">
        <f t="shared" ca="1" si="45"/>
        <v>-6.7679342261124783E-4</v>
      </c>
    </row>
    <row r="245" spans="1:18" x14ac:dyDescent="0.2">
      <c r="A245" s="15"/>
      <c r="B245" s="15"/>
      <c r="C245" s="15"/>
      <c r="D245" s="14">
        <f t="shared" si="46"/>
        <v>0</v>
      </c>
      <c r="E245" s="14">
        <f t="shared" si="46"/>
        <v>0</v>
      </c>
      <c r="F245" s="44">
        <f t="shared" si="47"/>
        <v>0</v>
      </c>
      <c r="G245" s="44">
        <f t="shared" si="47"/>
        <v>0</v>
      </c>
      <c r="H245" s="44">
        <f t="shared" si="48"/>
        <v>0</v>
      </c>
      <c r="I245" s="44">
        <f t="shared" si="49"/>
        <v>0</v>
      </c>
      <c r="J245" s="44">
        <f t="shared" si="50"/>
        <v>0</v>
      </c>
      <c r="K245" s="44">
        <f t="shared" si="51"/>
        <v>0</v>
      </c>
      <c r="L245" s="44">
        <f t="shared" si="52"/>
        <v>0</v>
      </c>
      <c r="M245" s="44">
        <f t="shared" ca="1" si="44"/>
        <v>6.7679342261124783E-4</v>
      </c>
      <c r="N245" s="44">
        <f t="shared" ca="1" si="53"/>
        <v>0</v>
      </c>
      <c r="O245" s="22">
        <f t="shared" ca="1" si="54"/>
        <v>0</v>
      </c>
      <c r="P245" s="44">
        <f t="shared" ca="1" si="55"/>
        <v>0</v>
      </c>
      <c r="Q245" s="44">
        <f t="shared" ca="1" si="56"/>
        <v>0</v>
      </c>
      <c r="R245" s="17">
        <f t="shared" ca="1" si="45"/>
        <v>-6.7679342261124783E-4</v>
      </c>
    </row>
    <row r="246" spans="1:18" x14ac:dyDescent="0.2">
      <c r="A246" s="15"/>
      <c r="B246" s="15"/>
      <c r="C246" s="15"/>
      <c r="D246" s="14">
        <f t="shared" si="46"/>
        <v>0</v>
      </c>
      <c r="E246" s="14">
        <f t="shared" si="46"/>
        <v>0</v>
      </c>
      <c r="F246" s="44">
        <f t="shared" si="47"/>
        <v>0</v>
      </c>
      <c r="G246" s="44">
        <f t="shared" si="47"/>
        <v>0</v>
      </c>
      <c r="H246" s="44">
        <f t="shared" si="48"/>
        <v>0</v>
      </c>
      <c r="I246" s="44">
        <f t="shared" si="49"/>
        <v>0</v>
      </c>
      <c r="J246" s="44">
        <f t="shared" si="50"/>
        <v>0</v>
      </c>
      <c r="K246" s="44">
        <f t="shared" si="51"/>
        <v>0</v>
      </c>
      <c r="L246" s="44">
        <f t="shared" si="52"/>
        <v>0</v>
      </c>
      <c r="M246" s="44">
        <f t="shared" ca="1" si="44"/>
        <v>6.7679342261124783E-4</v>
      </c>
      <c r="N246" s="44">
        <f t="shared" ca="1" si="53"/>
        <v>0</v>
      </c>
      <c r="O246" s="22">
        <f t="shared" ca="1" si="54"/>
        <v>0</v>
      </c>
      <c r="P246" s="44">
        <f t="shared" ca="1" si="55"/>
        <v>0</v>
      </c>
      <c r="Q246" s="44">
        <f t="shared" ca="1" si="56"/>
        <v>0</v>
      </c>
      <c r="R246" s="17">
        <f t="shared" ca="1" si="45"/>
        <v>-6.7679342261124783E-4</v>
      </c>
    </row>
    <row r="247" spans="1:18" x14ac:dyDescent="0.2">
      <c r="A247" s="15"/>
      <c r="B247" s="15"/>
      <c r="C247" s="15"/>
      <c r="D247" s="14">
        <f t="shared" si="46"/>
        <v>0</v>
      </c>
      <c r="E247" s="14">
        <f t="shared" si="46"/>
        <v>0</v>
      </c>
      <c r="F247" s="44">
        <f t="shared" si="47"/>
        <v>0</v>
      </c>
      <c r="G247" s="44">
        <f t="shared" si="47"/>
        <v>0</v>
      </c>
      <c r="H247" s="44">
        <f t="shared" si="48"/>
        <v>0</v>
      </c>
      <c r="I247" s="44">
        <f t="shared" si="49"/>
        <v>0</v>
      </c>
      <c r="J247" s="44">
        <f t="shared" si="50"/>
        <v>0</v>
      </c>
      <c r="K247" s="44">
        <f t="shared" si="51"/>
        <v>0</v>
      </c>
      <c r="L247" s="44">
        <f t="shared" si="52"/>
        <v>0</v>
      </c>
      <c r="M247" s="44">
        <f t="shared" ca="1" si="44"/>
        <v>6.7679342261124783E-4</v>
      </c>
      <c r="N247" s="44">
        <f t="shared" ca="1" si="53"/>
        <v>0</v>
      </c>
      <c r="O247" s="22">
        <f t="shared" ca="1" si="54"/>
        <v>0</v>
      </c>
      <c r="P247" s="44">
        <f t="shared" ca="1" si="55"/>
        <v>0</v>
      </c>
      <c r="Q247" s="44">
        <f t="shared" ca="1" si="56"/>
        <v>0</v>
      </c>
      <c r="R247" s="17">
        <f t="shared" ca="1" si="45"/>
        <v>-6.7679342261124783E-4</v>
      </c>
    </row>
    <row r="248" spans="1:18" x14ac:dyDescent="0.2">
      <c r="A248" s="15"/>
      <c r="B248" s="15"/>
      <c r="C248" s="15"/>
      <c r="D248" s="14">
        <f t="shared" si="46"/>
        <v>0</v>
      </c>
      <c r="E248" s="14">
        <f t="shared" si="46"/>
        <v>0</v>
      </c>
      <c r="F248" s="44">
        <f t="shared" si="47"/>
        <v>0</v>
      </c>
      <c r="G248" s="44">
        <f t="shared" si="47"/>
        <v>0</v>
      </c>
      <c r="H248" s="44">
        <f t="shared" si="48"/>
        <v>0</v>
      </c>
      <c r="I248" s="44">
        <f t="shared" si="49"/>
        <v>0</v>
      </c>
      <c r="J248" s="44">
        <f t="shared" si="50"/>
        <v>0</v>
      </c>
      <c r="K248" s="44">
        <f t="shared" si="51"/>
        <v>0</v>
      </c>
      <c r="L248" s="44">
        <f t="shared" si="52"/>
        <v>0</v>
      </c>
      <c r="M248" s="44">
        <f t="shared" ca="1" si="44"/>
        <v>6.7679342261124783E-4</v>
      </c>
      <c r="N248" s="44">
        <f t="shared" ca="1" si="53"/>
        <v>0</v>
      </c>
      <c r="O248" s="22">
        <f t="shared" ca="1" si="54"/>
        <v>0</v>
      </c>
      <c r="P248" s="44">
        <f t="shared" ca="1" si="55"/>
        <v>0</v>
      </c>
      <c r="Q248" s="44">
        <f t="shared" ca="1" si="56"/>
        <v>0</v>
      </c>
      <c r="R248" s="17">
        <f t="shared" ca="1" si="45"/>
        <v>-6.7679342261124783E-4</v>
      </c>
    </row>
    <row r="249" spans="1:18" x14ac:dyDescent="0.2">
      <c r="A249" s="15"/>
      <c r="B249" s="15"/>
      <c r="C249" s="15"/>
      <c r="D249" s="14">
        <f t="shared" si="46"/>
        <v>0</v>
      </c>
      <c r="E249" s="14">
        <f t="shared" si="46"/>
        <v>0</v>
      </c>
      <c r="F249" s="44">
        <f t="shared" si="47"/>
        <v>0</v>
      </c>
      <c r="G249" s="44">
        <f t="shared" si="47"/>
        <v>0</v>
      </c>
      <c r="H249" s="44">
        <f t="shared" si="48"/>
        <v>0</v>
      </c>
      <c r="I249" s="44">
        <f t="shared" si="49"/>
        <v>0</v>
      </c>
      <c r="J249" s="44">
        <f t="shared" si="50"/>
        <v>0</v>
      </c>
      <c r="K249" s="44">
        <f t="shared" si="51"/>
        <v>0</v>
      </c>
      <c r="L249" s="44">
        <f t="shared" si="52"/>
        <v>0</v>
      </c>
      <c r="M249" s="44">
        <f t="shared" ca="1" si="44"/>
        <v>6.7679342261124783E-4</v>
      </c>
      <c r="N249" s="44">
        <f t="shared" ca="1" si="53"/>
        <v>0</v>
      </c>
      <c r="O249" s="22">
        <f t="shared" ca="1" si="54"/>
        <v>0</v>
      </c>
      <c r="P249" s="44">
        <f t="shared" ca="1" si="55"/>
        <v>0</v>
      </c>
      <c r="Q249" s="44">
        <f t="shared" ca="1" si="56"/>
        <v>0</v>
      </c>
      <c r="R249" s="17">
        <f t="shared" ca="1" si="45"/>
        <v>-6.7679342261124783E-4</v>
      </c>
    </row>
    <row r="250" spans="1:18" x14ac:dyDescent="0.2">
      <c r="A250" s="15"/>
      <c r="B250" s="15"/>
      <c r="C250" s="15"/>
      <c r="D250" s="14">
        <f t="shared" si="46"/>
        <v>0</v>
      </c>
      <c r="E250" s="14">
        <f t="shared" si="46"/>
        <v>0</v>
      </c>
      <c r="F250" s="44">
        <f t="shared" si="47"/>
        <v>0</v>
      </c>
      <c r="G250" s="44">
        <f t="shared" si="47"/>
        <v>0</v>
      </c>
      <c r="H250" s="44">
        <f t="shared" si="48"/>
        <v>0</v>
      </c>
      <c r="I250" s="44">
        <f t="shared" si="49"/>
        <v>0</v>
      </c>
      <c r="J250" s="44">
        <f t="shared" si="50"/>
        <v>0</v>
      </c>
      <c r="K250" s="44">
        <f t="shared" si="51"/>
        <v>0</v>
      </c>
      <c r="L250" s="44">
        <f t="shared" si="52"/>
        <v>0</v>
      </c>
      <c r="M250" s="44">
        <f t="shared" ca="1" si="44"/>
        <v>6.7679342261124783E-4</v>
      </c>
      <c r="N250" s="44">
        <f t="shared" ca="1" si="53"/>
        <v>0</v>
      </c>
      <c r="O250" s="22">
        <f t="shared" ca="1" si="54"/>
        <v>0</v>
      </c>
      <c r="P250" s="44">
        <f t="shared" ca="1" si="55"/>
        <v>0</v>
      </c>
      <c r="Q250" s="44">
        <f t="shared" ca="1" si="56"/>
        <v>0</v>
      </c>
      <c r="R250" s="17">
        <f t="shared" ca="1" si="45"/>
        <v>-6.7679342261124783E-4</v>
      </c>
    </row>
    <row r="251" spans="1:18" x14ac:dyDescent="0.2">
      <c r="A251" s="15"/>
      <c r="B251" s="15"/>
      <c r="C251" s="15"/>
      <c r="D251" s="14">
        <f t="shared" si="46"/>
        <v>0</v>
      </c>
      <c r="E251" s="14">
        <f t="shared" si="46"/>
        <v>0</v>
      </c>
      <c r="F251" s="44">
        <f t="shared" si="47"/>
        <v>0</v>
      </c>
      <c r="G251" s="44">
        <f t="shared" si="47"/>
        <v>0</v>
      </c>
      <c r="H251" s="44">
        <f t="shared" si="48"/>
        <v>0</v>
      </c>
      <c r="I251" s="44">
        <f t="shared" si="49"/>
        <v>0</v>
      </c>
      <c r="J251" s="44">
        <f t="shared" si="50"/>
        <v>0</v>
      </c>
      <c r="K251" s="44">
        <f t="shared" si="51"/>
        <v>0</v>
      </c>
      <c r="L251" s="44">
        <f t="shared" si="52"/>
        <v>0</v>
      </c>
      <c r="M251" s="44">
        <f t="shared" ca="1" si="44"/>
        <v>6.7679342261124783E-4</v>
      </c>
      <c r="N251" s="44">
        <f t="shared" ca="1" si="53"/>
        <v>0</v>
      </c>
      <c r="O251" s="22">
        <f t="shared" ca="1" si="54"/>
        <v>0</v>
      </c>
      <c r="P251" s="44">
        <f t="shared" ca="1" si="55"/>
        <v>0</v>
      </c>
      <c r="Q251" s="44">
        <f t="shared" ca="1" si="56"/>
        <v>0</v>
      </c>
      <c r="R251" s="17">
        <f t="shared" ca="1" si="45"/>
        <v>-6.7679342261124783E-4</v>
      </c>
    </row>
    <row r="252" spans="1:18" x14ac:dyDescent="0.2">
      <c r="A252" s="15"/>
      <c r="B252" s="15"/>
      <c r="C252" s="15"/>
      <c r="D252" s="14">
        <f t="shared" si="46"/>
        <v>0</v>
      </c>
      <c r="E252" s="14">
        <f t="shared" si="46"/>
        <v>0</v>
      </c>
      <c r="F252" s="44">
        <f t="shared" si="47"/>
        <v>0</v>
      </c>
      <c r="G252" s="44">
        <f t="shared" si="47"/>
        <v>0</v>
      </c>
      <c r="H252" s="44">
        <f t="shared" si="48"/>
        <v>0</v>
      </c>
      <c r="I252" s="44">
        <f t="shared" si="49"/>
        <v>0</v>
      </c>
      <c r="J252" s="44">
        <f t="shared" si="50"/>
        <v>0</v>
      </c>
      <c r="K252" s="44">
        <f t="shared" si="51"/>
        <v>0</v>
      </c>
      <c r="L252" s="44">
        <f t="shared" si="52"/>
        <v>0</v>
      </c>
      <c r="M252" s="44">
        <f t="shared" ca="1" si="44"/>
        <v>6.7679342261124783E-4</v>
      </c>
      <c r="N252" s="44">
        <f t="shared" ca="1" si="53"/>
        <v>0</v>
      </c>
      <c r="O252" s="22">
        <f t="shared" ca="1" si="54"/>
        <v>0</v>
      </c>
      <c r="P252" s="44">
        <f t="shared" ca="1" si="55"/>
        <v>0</v>
      </c>
      <c r="Q252" s="44">
        <f t="shared" ca="1" si="56"/>
        <v>0</v>
      </c>
      <c r="R252" s="17">
        <f t="shared" ca="1" si="45"/>
        <v>-6.7679342261124783E-4</v>
      </c>
    </row>
    <row r="253" spans="1:18" x14ac:dyDescent="0.2">
      <c r="A253" s="15"/>
      <c r="B253" s="15"/>
      <c r="C253" s="15"/>
      <c r="D253" s="14">
        <f t="shared" si="46"/>
        <v>0</v>
      </c>
      <c r="E253" s="14">
        <f t="shared" si="46"/>
        <v>0</v>
      </c>
      <c r="F253" s="44">
        <f t="shared" si="47"/>
        <v>0</v>
      </c>
      <c r="G253" s="44">
        <f t="shared" si="47"/>
        <v>0</v>
      </c>
      <c r="H253" s="44">
        <f t="shared" si="48"/>
        <v>0</v>
      </c>
      <c r="I253" s="44">
        <f t="shared" si="49"/>
        <v>0</v>
      </c>
      <c r="J253" s="44">
        <f t="shared" si="50"/>
        <v>0</v>
      </c>
      <c r="K253" s="44">
        <f t="shared" si="51"/>
        <v>0</v>
      </c>
      <c r="L253" s="44">
        <f t="shared" si="52"/>
        <v>0</v>
      </c>
      <c r="M253" s="44">
        <f t="shared" ca="1" si="44"/>
        <v>6.7679342261124783E-4</v>
      </c>
      <c r="N253" s="44">
        <f t="shared" ca="1" si="53"/>
        <v>0</v>
      </c>
      <c r="O253" s="22">
        <f t="shared" ca="1" si="54"/>
        <v>0</v>
      </c>
      <c r="P253" s="44">
        <f t="shared" ca="1" si="55"/>
        <v>0</v>
      </c>
      <c r="Q253" s="44">
        <f t="shared" ca="1" si="56"/>
        <v>0</v>
      </c>
      <c r="R253" s="17">
        <f t="shared" ca="1" si="45"/>
        <v>-6.7679342261124783E-4</v>
      </c>
    </row>
    <row r="254" spans="1:18" x14ac:dyDescent="0.2">
      <c r="A254" s="15"/>
      <c r="B254" s="15"/>
      <c r="C254" s="15"/>
      <c r="D254" s="14">
        <f t="shared" si="46"/>
        <v>0</v>
      </c>
      <c r="E254" s="14">
        <f t="shared" si="46"/>
        <v>0</v>
      </c>
      <c r="F254" s="44">
        <f t="shared" si="47"/>
        <v>0</v>
      </c>
      <c r="G254" s="44">
        <f t="shared" si="47"/>
        <v>0</v>
      </c>
      <c r="H254" s="44">
        <f t="shared" si="48"/>
        <v>0</v>
      </c>
      <c r="I254" s="44">
        <f t="shared" si="49"/>
        <v>0</v>
      </c>
      <c r="J254" s="44">
        <f t="shared" si="50"/>
        <v>0</v>
      </c>
      <c r="K254" s="44">
        <f t="shared" si="51"/>
        <v>0</v>
      </c>
      <c r="L254" s="44">
        <f t="shared" si="52"/>
        <v>0</v>
      </c>
      <c r="M254" s="44">
        <f t="shared" ca="1" si="44"/>
        <v>6.7679342261124783E-4</v>
      </c>
      <c r="N254" s="44">
        <f t="shared" ca="1" si="53"/>
        <v>0</v>
      </c>
      <c r="O254" s="22">
        <f t="shared" ca="1" si="54"/>
        <v>0</v>
      </c>
      <c r="P254" s="44">
        <f t="shared" ca="1" si="55"/>
        <v>0</v>
      </c>
      <c r="Q254" s="44">
        <f t="shared" ca="1" si="56"/>
        <v>0</v>
      </c>
      <c r="R254" s="17">
        <f t="shared" ca="1" si="45"/>
        <v>-6.7679342261124783E-4</v>
      </c>
    </row>
    <row r="255" spans="1:18" x14ac:dyDescent="0.2">
      <c r="A255" s="15"/>
      <c r="B255" s="15"/>
      <c r="C255" s="15"/>
      <c r="D255" s="14">
        <f t="shared" si="46"/>
        <v>0</v>
      </c>
      <c r="E255" s="14">
        <f t="shared" si="46"/>
        <v>0</v>
      </c>
      <c r="F255" s="44">
        <f t="shared" si="47"/>
        <v>0</v>
      </c>
      <c r="G255" s="44">
        <f t="shared" si="47"/>
        <v>0</v>
      </c>
      <c r="H255" s="44">
        <f t="shared" si="48"/>
        <v>0</v>
      </c>
      <c r="I255" s="44">
        <f t="shared" si="49"/>
        <v>0</v>
      </c>
      <c r="J255" s="44">
        <f t="shared" si="50"/>
        <v>0</v>
      </c>
      <c r="K255" s="44">
        <f t="shared" si="51"/>
        <v>0</v>
      </c>
      <c r="L255" s="44">
        <f t="shared" si="52"/>
        <v>0</v>
      </c>
      <c r="M255" s="44">
        <f t="shared" ca="1" si="44"/>
        <v>6.7679342261124783E-4</v>
      </c>
      <c r="N255" s="44">
        <f t="shared" ca="1" si="53"/>
        <v>0</v>
      </c>
      <c r="O255" s="22">
        <f t="shared" ca="1" si="54"/>
        <v>0</v>
      </c>
      <c r="P255" s="44">
        <f t="shared" ca="1" si="55"/>
        <v>0</v>
      </c>
      <c r="Q255" s="44">
        <f t="shared" ca="1" si="56"/>
        <v>0</v>
      </c>
      <c r="R255" s="17">
        <f t="shared" ca="1" si="45"/>
        <v>-6.7679342261124783E-4</v>
      </c>
    </row>
    <row r="256" spans="1:18" x14ac:dyDescent="0.2">
      <c r="A256" s="15"/>
      <c r="B256" s="15"/>
      <c r="C256" s="15"/>
      <c r="D256" s="14">
        <f t="shared" si="46"/>
        <v>0</v>
      </c>
      <c r="E256" s="14">
        <f t="shared" si="46"/>
        <v>0</v>
      </c>
      <c r="F256" s="44">
        <f t="shared" si="47"/>
        <v>0</v>
      </c>
      <c r="G256" s="44">
        <f t="shared" si="47"/>
        <v>0</v>
      </c>
      <c r="H256" s="44">
        <f t="shared" si="48"/>
        <v>0</v>
      </c>
      <c r="I256" s="44">
        <f t="shared" si="49"/>
        <v>0</v>
      </c>
      <c r="J256" s="44">
        <f t="shared" si="50"/>
        <v>0</v>
      </c>
      <c r="K256" s="44">
        <f t="shared" si="51"/>
        <v>0</v>
      </c>
      <c r="L256" s="44">
        <f t="shared" si="52"/>
        <v>0</v>
      </c>
      <c r="M256" s="44">
        <f t="shared" ca="1" si="44"/>
        <v>6.7679342261124783E-4</v>
      </c>
      <c r="N256" s="44">
        <f t="shared" ca="1" si="53"/>
        <v>0</v>
      </c>
      <c r="O256" s="22">
        <f t="shared" ca="1" si="54"/>
        <v>0</v>
      </c>
      <c r="P256" s="44">
        <f t="shared" ca="1" si="55"/>
        <v>0</v>
      </c>
      <c r="Q256" s="44">
        <f t="shared" ca="1" si="56"/>
        <v>0</v>
      </c>
      <c r="R256" s="17">
        <f t="shared" ca="1" si="45"/>
        <v>-6.7679342261124783E-4</v>
      </c>
    </row>
    <row r="257" spans="1:18" x14ac:dyDescent="0.2">
      <c r="A257" s="15"/>
      <c r="B257" s="15"/>
      <c r="C257" s="15"/>
      <c r="D257" s="14">
        <f t="shared" si="46"/>
        <v>0</v>
      </c>
      <c r="E257" s="14">
        <f t="shared" si="46"/>
        <v>0</v>
      </c>
      <c r="F257" s="44">
        <f t="shared" si="47"/>
        <v>0</v>
      </c>
      <c r="G257" s="44">
        <f t="shared" si="47"/>
        <v>0</v>
      </c>
      <c r="H257" s="44">
        <f t="shared" si="48"/>
        <v>0</v>
      </c>
      <c r="I257" s="44">
        <f t="shared" si="49"/>
        <v>0</v>
      </c>
      <c r="J257" s="44">
        <f t="shared" si="50"/>
        <v>0</v>
      </c>
      <c r="K257" s="44">
        <f t="shared" si="51"/>
        <v>0</v>
      </c>
      <c r="L257" s="44">
        <f t="shared" si="52"/>
        <v>0</v>
      </c>
      <c r="M257" s="44">
        <f t="shared" ca="1" si="44"/>
        <v>6.7679342261124783E-4</v>
      </c>
      <c r="N257" s="44">
        <f t="shared" ca="1" si="53"/>
        <v>0</v>
      </c>
      <c r="O257" s="22">
        <f t="shared" ca="1" si="54"/>
        <v>0</v>
      </c>
      <c r="P257" s="44">
        <f t="shared" ca="1" si="55"/>
        <v>0</v>
      </c>
      <c r="Q257" s="44">
        <f t="shared" ca="1" si="56"/>
        <v>0</v>
      </c>
      <c r="R257" s="17">
        <f t="shared" ca="1" si="45"/>
        <v>-6.7679342261124783E-4</v>
      </c>
    </row>
    <row r="258" spans="1:18" x14ac:dyDescent="0.2">
      <c r="A258" s="15"/>
      <c r="B258" s="15"/>
      <c r="C258" s="15"/>
      <c r="D258" s="14">
        <f t="shared" si="46"/>
        <v>0</v>
      </c>
      <c r="E258" s="14">
        <f t="shared" si="46"/>
        <v>0</v>
      </c>
      <c r="F258" s="44">
        <f t="shared" si="47"/>
        <v>0</v>
      </c>
      <c r="G258" s="44">
        <f t="shared" si="47"/>
        <v>0</v>
      </c>
      <c r="H258" s="44">
        <f t="shared" si="48"/>
        <v>0</v>
      </c>
      <c r="I258" s="44">
        <f t="shared" si="49"/>
        <v>0</v>
      </c>
      <c r="J258" s="44">
        <f t="shared" si="50"/>
        <v>0</v>
      </c>
      <c r="K258" s="44">
        <f t="shared" si="51"/>
        <v>0</v>
      </c>
      <c r="L258" s="44">
        <f t="shared" si="52"/>
        <v>0</v>
      </c>
      <c r="M258" s="44">
        <f t="shared" ca="1" si="44"/>
        <v>6.7679342261124783E-4</v>
      </c>
      <c r="N258" s="44">
        <f t="shared" ca="1" si="53"/>
        <v>0</v>
      </c>
      <c r="O258" s="22">
        <f t="shared" ca="1" si="54"/>
        <v>0</v>
      </c>
      <c r="P258" s="44">
        <f t="shared" ca="1" si="55"/>
        <v>0</v>
      </c>
      <c r="Q258" s="44">
        <f t="shared" ca="1" si="56"/>
        <v>0</v>
      </c>
      <c r="R258" s="17">
        <f t="shared" ca="1" si="45"/>
        <v>-6.7679342261124783E-4</v>
      </c>
    </row>
    <row r="259" spans="1:18" x14ac:dyDescent="0.2">
      <c r="A259" s="15"/>
      <c r="B259" s="15"/>
      <c r="C259" s="15"/>
      <c r="D259" s="14">
        <f t="shared" si="46"/>
        <v>0</v>
      </c>
      <c r="E259" s="14">
        <f t="shared" si="46"/>
        <v>0</v>
      </c>
      <c r="F259" s="44">
        <f t="shared" si="47"/>
        <v>0</v>
      </c>
      <c r="G259" s="44">
        <f t="shared" si="47"/>
        <v>0</v>
      </c>
      <c r="H259" s="44">
        <f t="shared" si="48"/>
        <v>0</v>
      </c>
      <c r="I259" s="44">
        <f t="shared" si="49"/>
        <v>0</v>
      </c>
      <c r="J259" s="44">
        <f t="shared" si="50"/>
        <v>0</v>
      </c>
      <c r="K259" s="44">
        <f t="shared" si="51"/>
        <v>0</v>
      </c>
      <c r="L259" s="44">
        <f t="shared" si="52"/>
        <v>0</v>
      </c>
      <c r="M259" s="44">
        <f t="shared" ca="1" si="44"/>
        <v>6.7679342261124783E-4</v>
      </c>
      <c r="N259" s="44">
        <f t="shared" ca="1" si="53"/>
        <v>0</v>
      </c>
      <c r="O259" s="22">
        <f t="shared" ca="1" si="54"/>
        <v>0</v>
      </c>
      <c r="P259" s="44">
        <f t="shared" ca="1" si="55"/>
        <v>0</v>
      </c>
      <c r="Q259" s="44">
        <f t="shared" ca="1" si="56"/>
        <v>0</v>
      </c>
      <c r="R259" s="17">
        <f t="shared" ca="1" si="45"/>
        <v>-6.7679342261124783E-4</v>
      </c>
    </row>
    <row r="260" spans="1:18" x14ac:dyDescent="0.2">
      <c r="A260" s="15"/>
      <c r="B260" s="15"/>
      <c r="C260" s="15"/>
      <c r="D260" s="14">
        <f t="shared" si="46"/>
        <v>0</v>
      </c>
      <c r="E260" s="14">
        <f t="shared" si="46"/>
        <v>0</v>
      </c>
      <c r="F260" s="44">
        <f t="shared" si="47"/>
        <v>0</v>
      </c>
      <c r="G260" s="44">
        <f t="shared" si="47"/>
        <v>0</v>
      </c>
      <c r="H260" s="44">
        <f t="shared" si="48"/>
        <v>0</v>
      </c>
      <c r="I260" s="44">
        <f t="shared" si="49"/>
        <v>0</v>
      </c>
      <c r="J260" s="44">
        <f t="shared" si="50"/>
        <v>0</v>
      </c>
      <c r="K260" s="44">
        <f t="shared" si="51"/>
        <v>0</v>
      </c>
      <c r="L260" s="44">
        <f t="shared" si="52"/>
        <v>0</v>
      </c>
      <c r="M260" s="44">
        <f t="shared" ca="1" si="44"/>
        <v>6.7679342261124783E-4</v>
      </c>
      <c r="N260" s="44">
        <f t="shared" ca="1" si="53"/>
        <v>0</v>
      </c>
      <c r="O260" s="22">
        <f t="shared" ca="1" si="54"/>
        <v>0</v>
      </c>
      <c r="P260" s="44">
        <f t="shared" ca="1" si="55"/>
        <v>0</v>
      </c>
      <c r="Q260" s="44">
        <f t="shared" ca="1" si="56"/>
        <v>0</v>
      </c>
      <c r="R260" s="17">
        <f t="shared" ca="1" si="45"/>
        <v>-6.7679342261124783E-4</v>
      </c>
    </row>
    <row r="261" spans="1:18" x14ac:dyDescent="0.2">
      <c r="A261" s="15"/>
      <c r="B261" s="15"/>
      <c r="C261" s="15"/>
      <c r="D261" s="14">
        <f t="shared" si="46"/>
        <v>0</v>
      </c>
      <c r="E261" s="14">
        <f t="shared" si="46"/>
        <v>0</v>
      </c>
      <c r="F261" s="44">
        <f t="shared" si="47"/>
        <v>0</v>
      </c>
      <c r="G261" s="44">
        <f t="shared" si="47"/>
        <v>0</v>
      </c>
      <c r="H261" s="44">
        <f t="shared" si="48"/>
        <v>0</v>
      </c>
      <c r="I261" s="44">
        <f t="shared" si="49"/>
        <v>0</v>
      </c>
      <c r="J261" s="44">
        <f t="shared" si="50"/>
        <v>0</v>
      </c>
      <c r="K261" s="44">
        <f t="shared" si="51"/>
        <v>0</v>
      </c>
      <c r="L261" s="44">
        <f t="shared" si="52"/>
        <v>0</v>
      </c>
      <c r="M261" s="44">
        <f t="shared" ca="1" si="44"/>
        <v>6.7679342261124783E-4</v>
      </c>
      <c r="N261" s="44">
        <f t="shared" ca="1" si="53"/>
        <v>0</v>
      </c>
      <c r="O261" s="22">
        <f t="shared" ca="1" si="54"/>
        <v>0</v>
      </c>
      <c r="P261" s="44">
        <f t="shared" ca="1" si="55"/>
        <v>0</v>
      </c>
      <c r="Q261" s="44">
        <f t="shared" ca="1" si="56"/>
        <v>0</v>
      </c>
      <c r="R261" s="17">
        <f t="shared" ca="1" si="45"/>
        <v>-6.7679342261124783E-4</v>
      </c>
    </row>
    <row r="262" spans="1:18" x14ac:dyDescent="0.2">
      <c r="A262" s="15"/>
      <c r="B262" s="15"/>
      <c r="C262" s="15"/>
      <c r="D262" s="14">
        <f t="shared" si="46"/>
        <v>0</v>
      </c>
      <c r="E262" s="14">
        <f t="shared" si="46"/>
        <v>0</v>
      </c>
      <c r="F262" s="44">
        <f t="shared" si="47"/>
        <v>0</v>
      </c>
      <c r="G262" s="44">
        <f t="shared" si="47"/>
        <v>0</v>
      </c>
      <c r="H262" s="44">
        <f t="shared" si="48"/>
        <v>0</v>
      </c>
      <c r="I262" s="44">
        <f t="shared" si="49"/>
        <v>0</v>
      </c>
      <c r="J262" s="44">
        <f t="shared" si="50"/>
        <v>0</v>
      </c>
      <c r="K262" s="44">
        <f t="shared" si="51"/>
        <v>0</v>
      </c>
      <c r="L262" s="44">
        <f t="shared" si="52"/>
        <v>0</v>
      </c>
      <c r="M262" s="44">
        <f t="shared" ca="1" si="44"/>
        <v>6.7679342261124783E-4</v>
      </c>
      <c r="N262" s="44">
        <f t="shared" ca="1" si="53"/>
        <v>0</v>
      </c>
      <c r="O262" s="22">
        <f t="shared" ca="1" si="54"/>
        <v>0</v>
      </c>
      <c r="P262" s="44">
        <f t="shared" ca="1" si="55"/>
        <v>0</v>
      </c>
      <c r="Q262" s="44">
        <f t="shared" ca="1" si="56"/>
        <v>0</v>
      </c>
      <c r="R262" s="17">
        <f t="shared" ca="1" si="45"/>
        <v>-6.7679342261124783E-4</v>
      </c>
    </row>
    <row r="263" spans="1:18" x14ac:dyDescent="0.2">
      <c r="A263" s="15"/>
      <c r="B263" s="15"/>
      <c r="C263" s="15"/>
      <c r="D263" s="14">
        <f t="shared" si="46"/>
        <v>0</v>
      </c>
      <c r="E263" s="14">
        <f t="shared" si="46"/>
        <v>0</v>
      </c>
      <c r="F263" s="44">
        <f t="shared" si="47"/>
        <v>0</v>
      </c>
      <c r="G263" s="44">
        <f t="shared" si="47"/>
        <v>0</v>
      </c>
      <c r="H263" s="44">
        <f t="shared" si="48"/>
        <v>0</v>
      </c>
      <c r="I263" s="44">
        <f t="shared" si="49"/>
        <v>0</v>
      </c>
      <c r="J263" s="44">
        <f t="shared" si="50"/>
        <v>0</v>
      </c>
      <c r="K263" s="44">
        <f t="shared" si="51"/>
        <v>0</v>
      </c>
      <c r="L263" s="44">
        <f t="shared" si="52"/>
        <v>0</v>
      </c>
      <c r="M263" s="44">
        <f t="shared" ca="1" si="44"/>
        <v>6.7679342261124783E-4</v>
      </c>
      <c r="N263" s="44">
        <f t="shared" ca="1" si="53"/>
        <v>0</v>
      </c>
      <c r="O263" s="22">
        <f t="shared" ca="1" si="54"/>
        <v>0</v>
      </c>
      <c r="P263" s="44">
        <f t="shared" ca="1" si="55"/>
        <v>0</v>
      </c>
      <c r="Q263" s="44">
        <f t="shared" ca="1" si="56"/>
        <v>0</v>
      </c>
      <c r="R263" s="17">
        <f t="shared" ca="1" si="45"/>
        <v>-6.7679342261124783E-4</v>
      </c>
    </row>
    <row r="264" spans="1:18" x14ac:dyDescent="0.2">
      <c r="A264" s="15"/>
      <c r="B264" s="15"/>
      <c r="C264" s="15"/>
      <c r="D264" s="14">
        <f t="shared" si="46"/>
        <v>0</v>
      </c>
      <c r="E264" s="14">
        <f t="shared" si="46"/>
        <v>0</v>
      </c>
      <c r="F264" s="44">
        <f t="shared" si="47"/>
        <v>0</v>
      </c>
      <c r="G264" s="44">
        <f t="shared" si="47"/>
        <v>0</v>
      </c>
      <c r="H264" s="44">
        <f t="shared" si="48"/>
        <v>0</v>
      </c>
      <c r="I264" s="44">
        <f t="shared" si="49"/>
        <v>0</v>
      </c>
      <c r="J264" s="44">
        <f t="shared" si="50"/>
        <v>0</v>
      </c>
      <c r="K264" s="44">
        <f t="shared" si="51"/>
        <v>0</v>
      </c>
      <c r="L264" s="44">
        <f t="shared" si="52"/>
        <v>0</v>
      </c>
      <c r="M264" s="44">
        <f t="shared" ca="1" si="44"/>
        <v>6.7679342261124783E-4</v>
      </c>
      <c r="N264" s="44">
        <f t="shared" ca="1" si="53"/>
        <v>0</v>
      </c>
      <c r="O264" s="22">
        <f t="shared" ca="1" si="54"/>
        <v>0</v>
      </c>
      <c r="P264" s="44">
        <f t="shared" ca="1" si="55"/>
        <v>0</v>
      </c>
      <c r="Q264" s="44">
        <f t="shared" ca="1" si="56"/>
        <v>0</v>
      </c>
      <c r="R264" s="17">
        <f t="shared" ca="1" si="45"/>
        <v>-6.7679342261124783E-4</v>
      </c>
    </row>
    <row r="265" spans="1:18" x14ac:dyDescent="0.2">
      <c r="A265" s="15"/>
      <c r="B265" s="15"/>
      <c r="C265" s="15"/>
      <c r="D265" s="14">
        <f t="shared" si="46"/>
        <v>0</v>
      </c>
      <c r="E265" s="14">
        <f t="shared" si="46"/>
        <v>0</v>
      </c>
      <c r="F265" s="44">
        <f t="shared" si="47"/>
        <v>0</v>
      </c>
      <c r="G265" s="44">
        <f t="shared" si="47"/>
        <v>0</v>
      </c>
      <c r="H265" s="44">
        <f t="shared" si="48"/>
        <v>0</v>
      </c>
      <c r="I265" s="44">
        <f t="shared" si="49"/>
        <v>0</v>
      </c>
      <c r="J265" s="44">
        <f t="shared" si="50"/>
        <v>0</v>
      </c>
      <c r="K265" s="44">
        <f t="shared" si="51"/>
        <v>0</v>
      </c>
      <c r="L265" s="44">
        <f t="shared" si="52"/>
        <v>0</v>
      </c>
      <c r="M265" s="44">
        <f t="shared" ca="1" si="44"/>
        <v>6.7679342261124783E-4</v>
      </c>
      <c r="N265" s="44">
        <f t="shared" ca="1" si="53"/>
        <v>0</v>
      </c>
      <c r="O265" s="22">
        <f t="shared" ca="1" si="54"/>
        <v>0</v>
      </c>
      <c r="P265" s="44">
        <f t="shared" ca="1" si="55"/>
        <v>0</v>
      </c>
      <c r="Q265" s="44">
        <f t="shared" ca="1" si="56"/>
        <v>0</v>
      </c>
      <c r="R265" s="17">
        <f t="shared" ca="1" si="45"/>
        <v>-6.7679342261124783E-4</v>
      </c>
    </row>
    <row r="266" spans="1:18" x14ac:dyDescent="0.2">
      <c r="A266" s="15"/>
      <c r="B266" s="15"/>
      <c r="C266" s="15"/>
      <c r="D266" s="14">
        <f t="shared" si="46"/>
        <v>0</v>
      </c>
      <c r="E266" s="14">
        <f t="shared" si="46"/>
        <v>0</v>
      </c>
      <c r="F266" s="44">
        <f t="shared" si="47"/>
        <v>0</v>
      </c>
      <c r="G266" s="44">
        <f t="shared" si="47"/>
        <v>0</v>
      </c>
      <c r="H266" s="44">
        <f t="shared" si="48"/>
        <v>0</v>
      </c>
      <c r="I266" s="44">
        <f t="shared" si="49"/>
        <v>0</v>
      </c>
      <c r="J266" s="44">
        <f t="shared" si="50"/>
        <v>0</v>
      </c>
      <c r="K266" s="44">
        <f t="shared" si="51"/>
        <v>0</v>
      </c>
      <c r="L266" s="44">
        <f t="shared" si="52"/>
        <v>0</v>
      </c>
      <c r="M266" s="44">
        <f t="shared" ca="1" si="44"/>
        <v>6.7679342261124783E-4</v>
      </c>
      <c r="N266" s="44">
        <f t="shared" ca="1" si="53"/>
        <v>0</v>
      </c>
      <c r="O266" s="22">
        <f t="shared" ca="1" si="54"/>
        <v>0</v>
      </c>
      <c r="P266" s="44">
        <f t="shared" ca="1" si="55"/>
        <v>0</v>
      </c>
      <c r="Q266" s="44">
        <f t="shared" ca="1" si="56"/>
        <v>0</v>
      </c>
      <c r="R266" s="17">
        <f t="shared" ca="1" si="45"/>
        <v>-6.7679342261124783E-4</v>
      </c>
    </row>
    <row r="267" spans="1:18" x14ac:dyDescent="0.2">
      <c r="A267" s="15"/>
      <c r="B267" s="15"/>
      <c r="C267" s="15"/>
      <c r="D267" s="14">
        <f t="shared" si="46"/>
        <v>0</v>
      </c>
      <c r="E267" s="14">
        <f t="shared" si="46"/>
        <v>0</v>
      </c>
      <c r="F267" s="44">
        <f t="shared" si="47"/>
        <v>0</v>
      </c>
      <c r="G267" s="44">
        <f t="shared" si="47"/>
        <v>0</v>
      </c>
      <c r="H267" s="44">
        <f t="shared" si="48"/>
        <v>0</v>
      </c>
      <c r="I267" s="44">
        <f t="shared" si="49"/>
        <v>0</v>
      </c>
      <c r="J267" s="44">
        <f t="shared" si="50"/>
        <v>0</v>
      </c>
      <c r="K267" s="44">
        <f t="shared" si="51"/>
        <v>0</v>
      </c>
      <c r="L267" s="44">
        <f t="shared" si="52"/>
        <v>0</v>
      </c>
      <c r="M267" s="44">
        <f t="shared" ca="1" si="44"/>
        <v>6.7679342261124783E-4</v>
      </c>
      <c r="N267" s="44">
        <f t="shared" ca="1" si="53"/>
        <v>0</v>
      </c>
      <c r="O267" s="22">
        <f t="shared" ca="1" si="54"/>
        <v>0</v>
      </c>
      <c r="P267" s="44">
        <f t="shared" ca="1" si="55"/>
        <v>0</v>
      </c>
      <c r="Q267" s="44">
        <f t="shared" ca="1" si="56"/>
        <v>0</v>
      </c>
      <c r="R267" s="17">
        <f t="shared" ca="1" si="45"/>
        <v>-6.7679342261124783E-4</v>
      </c>
    </row>
    <row r="268" spans="1:18" x14ac:dyDescent="0.2">
      <c r="A268" s="15"/>
      <c r="B268" s="15"/>
      <c r="C268" s="15"/>
      <c r="D268" s="14">
        <f t="shared" si="46"/>
        <v>0</v>
      </c>
      <c r="E268" s="14">
        <f t="shared" si="46"/>
        <v>0</v>
      </c>
      <c r="F268" s="44">
        <f t="shared" si="47"/>
        <v>0</v>
      </c>
      <c r="G268" s="44">
        <f t="shared" si="47"/>
        <v>0</v>
      </c>
      <c r="H268" s="44">
        <f t="shared" si="48"/>
        <v>0</v>
      </c>
      <c r="I268" s="44">
        <f t="shared" si="49"/>
        <v>0</v>
      </c>
      <c r="J268" s="44">
        <f t="shared" si="50"/>
        <v>0</v>
      </c>
      <c r="K268" s="44">
        <f t="shared" si="51"/>
        <v>0</v>
      </c>
      <c r="L268" s="44">
        <f t="shared" si="52"/>
        <v>0</v>
      </c>
      <c r="M268" s="44">
        <f t="shared" ca="1" si="44"/>
        <v>6.7679342261124783E-4</v>
      </c>
      <c r="N268" s="44">
        <f t="shared" ca="1" si="53"/>
        <v>0</v>
      </c>
      <c r="O268" s="22">
        <f t="shared" ca="1" si="54"/>
        <v>0</v>
      </c>
      <c r="P268" s="44">
        <f t="shared" ca="1" si="55"/>
        <v>0</v>
      </c>
      <c r="Q268" s="44">
        <f t="shared" ca="1" si="56"/>
        <v>0</v>
      </c>
      <c r="R268" s="17">
        <f t="shared" ca="1" si="45"/>
        <v>-6.7679342261124783E-4</v>
      </c>
    </row>
    <row r="269" spans="1:18" x14ac:dyDescent="0.2">
      <c r="A269" s="15"/>
      <c r="B269" s="15"/>
      <c r="C269" s="15"/>
      <c r="D269" s="14">
        <f t="shared" si="46"/>
        <v>0</v>
      </c>
      <c r="E269" s="14">
        <f t="shared" si="46"/>
        <v>0</v>
      </c>
      <c r="F269" s="44">
        <f t="shared" si="47"/>
        <v>0</v>
      </c>
      <c r="G269" s="44">
        <f t="shared" si="47"/>
        <v>0</v>
      </c>
      <c r="H269" s="44">
        <f t="shared" si="48"/>
        <v>0</v>
      </c>
      <c r="I269" s="44">
        <f t="shared" si="49"/>
        <v>0</v>
      </c>
      <c r="J269" s="44">
        <f t="shared" si="50"/>
        <v>0</v>
      </c>
      <c r="K269" s="44">
        <f t="shared" si="51"/>
        <v>0</v>
      </c>
      <c r="L269" s="44">
        <f t="shared" si="52"/>
        <v>0</v>
      </c>
      <c r="M269" s="44">
        <f t="shared" ca="1" si="44"/>
        <v>6.7679342261124783E-4</v>
      </c>
      <c r="N269" s="44">
        <f t="shared" ca="1" si="53"/>
        <v>0</v>
      </c>
      <c r="O269" s="22">
        <f t="shared" ca="1" si="54"/>
        <v>0</v>
      </c>
      <c r="P269" s="44">
        <f t="shared" ca="1" si="55"/>
        <v>0</v>
      </c>
      <c r="Q269" s="44">
        <f t="shared" ca="1" si="56"/>
        <v>0</v>
      </c>
      <c r="R269" s="17">
        <f t="shared" ca="1" si="45"/>
        <v>-6.7679342261124783E-4</v>
      </c>
    </row>
    <row r="270" spans="1:18" x14ac:dyDescent="0.2">
      <c r="A270" s="15"/>
      <c r="B270" s="15"/>
      <c r="C270" s="15"/>
      <c r="D270" s="14">
        <f t="shared" si="46"/>
        <v>0</v>
      </c>
      <c r="E270" s="14">
        <f t="shared" si="46"/>
        <v>0</v>
      </c>
      <c r="F270" s="44">
        <f t="shared" si="47"/>
        <v>0</v>
      </c>
      <c r="G270" s="44">
        <f t="shared" si="47"/>
        <v>0</v>
      </c>
      <c r="H270" s="44">
        <f t="shared" si="48"/>
        <v>0</v>
      </c>
      <c r="I270" s="44">
        <f t="shared" si="49"/>
        <v>0</v>
      </c>
      <c r="J270" s="44">
        <f t="shared" si="50"/>
        <v>0</v>
      </c>
      <c r="K270" s="44">
        <f t="shared" si="51"/>
        <v>0</v>
      </c>
      <c r="L270" s="44">
        <f t="shared" si="52"/>
        <v>0</v>
      </c>
      <c r="M270" s="44">
        <f t="shared" ca="1" si="44"/>
        <v>6.7679342261124783E-4</v>
      </c>
      <c r="N270" s="44">
        <f t="shared" ca="1" si="53"/>
        <v>0</v>
      </c>
      <c r="O270" s="22">
        <f t="shared" ca="1" si="54"/>
        <v>0</v>
      </c>
      <c r="P270" s="44">
        <f t="shared" ca="1" si="55"/>
        <v>0</v>
      </c>
      <c r="Q270" s="44">
        <f t="shared" ca="1" si="56"/>
        <v>0</v>
      </c>
      <c r="R270" s="17">
        <f t="shared" ca="1" si="45"/>
        <v>-6.7679342261124783E-4</v>
      </c>
    </row>
    <row r="271" spans="1:18" x14ac:dyDescent="0.2">
      <c r="A271" s="15"/>
      <c r="B271" s="15"/>
      <c r="C271" s="15"/>
      <c r="D271" s="14">
        <f t="shared" si="46"/>
        <v>0</v>
      </c>
      <c r="E271" s="14">
        <f t="shared" si="46"/>
        <v>0</v>
      </c>
      <c r="F271" s="44">
        <f t="shared" si="47"/>
        <v>0</v>
      </c>
      <c r="G271" s="44">
        <f t="shared" si="47"/>
        <v>0</v>
      </c>
      <c r="H271" s="44">
        <f t="shared" si="48"/>
        <v>0</v>
      </c>
      <c r="I271" s="44">
        <f t="shared" si="49"/>
        <v>0</v>
      </c>
      <c r="J271" s="44">
        <f t="shared" si="50"/>
        <v>0</v>
      </c>
      <c r="K271" s="44">
        <f t="shared" si="51"/>
        <v>0</v>
      </c>
      <c r="L271" s="44">
        <f t="shared" si="52"/>
        <v>0</v>
      </c>
      <c r="M271" s="44">
        <f t="shared" ca="1" si="44"/>
        <v>6.7679342261124783E-4</v>
      </c>
      <c r="N271" s="44">
        <f t="shared" ca="1" si="53"/>
        <v>0</v>
      </c>
      <c r="O271" s="22">
        <f t="shared" ca="1" si="54"/>
        <v>0</v>
      </c>
      <c r="P271" s="44">
        <f t="shared" ca="1" si="55"/>
        <v>0</v>
      </c>
      <c r="Q271" s="44">
        <f t="shared" ca="1" si="56"/>
        <v>0</v>
      </c>
      <c r="R271" s="17">
        <f t="shared" ca="1" si="45"/>
        <v>-6.7679342261124783E-4</v>
      </c>
    </row>
    <row r="272" spans="1:18" x14ac:dyDescent="0.2">
      <c r="A272" s="15"/>
      <c r="B272" s="15"/>
      <c r="C272" s="15"/>
      <c r="D272" s="14">
        <f t="shared" si="46"/>
        <v>0</v>
      </c>
      <c r="E272" s="14">
        <f t="shared" si="46"/>
        <v>0</v>
      </c>
      <c r="F272" s="44">
        <f t="shared" si="47"/>
        <v>0</v>
      </c>
      <c r="G272" s="44">
        <f t="shared" si="47"/>
        <v>0</v>
      </c>
      <c r="H272" s="44">
        <f t="shared" si="48"/>
        <v>0</v>
      </c>
      <c r="I272" s="44">
        <f t="shared" si="49"/>
        <v>0</v>
      </c>
      <c r="J272" s="44">
        <f t="shared" si="50"/>
        <v>0</v>
      </c>
      <c r="K272" s="44">
        <f t="shared" si="51"/>
        <v>0</v>
      </c>
      <c r="L272" s="44">
        <f t="shared" si="52"/>
        <v>0</v>
      </c>
      <c r="M272" s="44">
        <f t="shared" ca="1" si="44"/>
        <v>6.7679342261124783E-4</v>
      </c>
      <c r="N272" s="44">
        <f t="shared" ca="1" si="53"/>
        <v>0</v>
      </c>
      <c r="O272" s="22">
        <f t="shared" ca="1" si="54"/>
        <v>0</v>
      </c>
      <c r="P272" s="44">
        <f t="shared" ca="1" si="55"/>
        <v>0</v>
      </c>
      <c r="Q272" s="44">
        <f t="shared" ca="1" si="56"/>
        <v>0</v>
      </c>
      <c r="R272" s="17">
        <f t="shared" ca="1" si="45"/>
        <v>-6.7679342261124783E-4</v>
      </c>
    </row>
    <row r="273" spans="1:18" x14ac:dyDescent="0.2">
      <c r="A273" s="15"/>
      <c r="B273" s="15"/>
      <c r="C273" s="15"/>
      <c r="D273" s="14">
        <f t="shared" si="46"/>
        <v>0</v>
      </c>
      <c r="E273" s="14">
        <f t="shared" si="46"/>
        <v>0</v>
      </c>
      <c r="F273" s="44">
        <f t="shared" si="47"/>
        <v>0</v>
      </c>
      <c r="G273" s="44">
        <f t="shared" si="47"/>
        <v>0</v>
      </c>
      <c r="H273" s="44">
        <f t="shared" si="48"/>
        <v>0</v>
      </c>
      <c r="I273" s="44">
        <f t="shared" si="49"/>
        <v>0</v>
      </c>
      <c r="J273" s="44">
        <f t="shared" si="50"/>
        <v>0</v>
      </c>
      <c r="K273" s="44">
        <f t="shared" si="51"/>
        <v>0</v>
      </c>
      <c r="L273" s="44">
        <f t="shared" si="52"/>
        <v>0</v>
      </c>
      <c r="M273" s="44">
        <f t="shared" ca="1" si="44"/>
        <v>6.7679342261124783E-4</v>
      </c>
      <c r="N273" s="44">
        <f t="shared" ca="1" si="53"/>
        <v>0</v>
      </c>
      <c r="O273" s="22">
        <f t="shared" ca="1" si="54"/>
        <v>0</v>
      </c>
      <c r="P273" s="44">
        <f t="shared" ca="1" si="55"/>
        <v>0</v>
      </c>
      <c r="Q273" s="44">
        <f t="shared" ca="1" si="56"/>
        <v>0</v>
      </c>
      <c r="R273" s="17">
        <f t="shared" ca="1" si="45"/>
        <v>-6.7679342261124783E-4</v>
      </c>
    </row>
    <row r="274" spans="1:18" x14ac:dyDescent="0.2">
      <c r="A274" s="15"/>
      <c r="B274" s="15"/>
      <c r="C274" s="15"/>
      <c r="D274" s="14">
        <f t="shared" si="46"/>
        <v>0</v>
      </c>
      <c r="E274" s="14">
        <f t="shared" si="46"/>
        <v>0</v>
      </c>
      <c r="F274" s="44">
        <f t="shared" si="47"/>
        <v>0</v>
      </c>
      <c r="G274" s="44">
        <f t="shared" si="47"/>
        <v>0</v>
      </c>
      <c r="H274" s="44">
        <f t="shared" si="48"/>
        <v>0</v>
      </c>
      <c r="I274" s="44">
        <f t="shared" si="49"/>
        <v>0</v>
      </c>
      <c r="J274" s="44">
        <f t="shared" si="50"/>
        <v>0</v>
      </c>
      <c r="K274" s="44">
        <f t="shared" si="51"/>
        <v>0</v>
      </c>
      <c r="L274" s="44">
        <f t="shared" si="52"/>
        <v>0</v>
      </c>
      <c r="M274" s="44">
        <f t="shared" ca="1" si="44"/>
        <v>6.7679342261124783E-4</v>
      </c>
      <c r="N274" s="44">
        <f t="shared" ca="1" si="53"/>
        <v>0</v>
      </c>
      <c r="O274" s="22">
        <f t="shared" ca="1" si="54"/>
        <v>0</v>
      </c>
      <c r="P274" s="44">
        <f t="shared" ca="1" si="55"/>
        <v>0</v>
      </c>
      <c r="Q274" s="44">
        <f t="shared" ca="1" si="56"/>
        <v>0</v>
      </c>
      <c r="R274" s="17">
        <f t="shared" ca="1" si="45"/>
        <v>-6.7679342261124783E-4</v>
      </c>
    </row>
    <row r="275" spans="1:18" x14ac:dyDescent="0.2">
      <c r="A275" s="15"/>
      <c r="B275" s="15"/>
      <c r="C275" s="15"/>
      <c r="D275" s="14">
        <f t="shared" si="46"/>
        <v>0</v>
      </c>
      <c r="E275" s="14">
        <f t="shared" si="46"/>
        <v>0</v>
      </c>
      <c r="F275" s="44">
        <f t="shared" si="47"/>
        <v>0</v>
      </c>
      <c r="G275" s="44">
        <f t="shared" si="47"/>
        <v>0</v>
      </c>
      <c r="H275" s="44">
        <f t="shared" si="48"/>
        <v>0</v>
      </c>
      <c r="I275" s="44">
        <f t="shared" si="49"/>
        <v>0</v>
      </c>
      <c r="J275" s="44">
        <f t="shared" si="50"/>
        <v>0</v>
      </c>
      <c r="K275" s="44">
        <f t="shared" si="51"/>
        <v>0</v>
      </c>
      <c r="L275" s="44">
        <f t="shared" si="52"/>
        <v>0</v>
      </c>
      <c r="M275" s="44">
        <f t="shared" ca="1" si="44"/>
        <v>6.7679342261124783E-4</v>
      </c>
      <c r="N275" s="44">
        <f t="shared" ca="1" si="53"/>
        <v>0</v>
      </c>
      <c r="O275" s="22">
        <f t="shared" ca="1" si="54"/>
        <v>0</v>
      </c>
      <c r="P275" s="44">
        <f t="shared" ca="1" si="55"/>
        <v>0</v>
      </c>
      <c r="Q275" s="44">
        <f t="shared" ca="1" si="56"/>
        <v>0</v>
      </c>
      <c r="R275" s="17">
        <f t="shared" ca="1" si="45"/>
        <v>-6.7679342261124783E-4</v>
      </c>
    </row>
    <row r="276" spans="1:18" x14ac:dyDescent="0.2">
      <c r="A276" s="15"/>
      <c r="B276" s="15"/>
      <c r="C276" s="15"/>
      <c r="D276" s="14">
        <f t="shared" si="46"/>
        <v>0</v>
      </c>
      <c r="E276" s="14">
        <f t="shared" si="46"/>
        <v>0</v>
      </c>
      <c r="F276" s="44">
        <f t="shared" si="47"/>
        <v>0</v>
      </c>
      <c r="G276" s="44">
        <f t="shared" si="47"/>
        <v>0</v>
      </c>
      <c r="H276" s="44">
        <f t="shared" si="48"/>
        <v>0</v>
      </c>
      <c r="I276" s="44">
        <f t="shared" si="49"/>
        <v>0</v>
      </c>
      <c r="J276" s="44">
        <f t="shared" si="50"/>
        <v>0</v>
      </c>
      <c r="K276" s="44">
        <f t="shared" si="51"/>
        <v>0</v>
      </c>
      <c r="L276" s="44">
        <f t="shared" si="52"/>
        <v>0</v>
      </c>
      <c r="M276" s="44">
        <f t="shared" ca="1" si="44"/>
        <v>6.7679342261124783E-4</v>
      </c>
      <c r="N276" s="44">
        <f t="shared" ca="1" si="53"/>
        <v>0</v>
      </c>
      <c r="O276" s="22">
        <f t="shared" ca="1" si="54"/>
        <v>0</v>
      </c>
      <c r="P276" s="44">
        <f t="shared" ca="1" si="55"/>
        <v>0</v>
      </c>
      <c r="Q276" s="44">
        <f t="shared" ca="1" si="56"/>
        <v>0</v>
      </c>
      <c r="R276" s="17">
        <f t="shared" ca="1" si="45"/>
        <v>-6.7679342261124783E-4</v>
      </c>
    </row>
    <row r="277" spans="1:18" x14ac:dyDescent="0.2">
      <c r="A277" s="15"/>
      <c r="B277" s="15"/>
      <c r="C277" s="15"/>
      <c r="D277" s="14">
        <f t="shared" si="46"/>
        <v>0</v>
      </c>
      <c r="E277" s="14">
        <f t="shared" si="46"/>
        <v>0</v>
      </c>
      <c r="F277" s="44">
        <f t="shared" si="47"/>
        <v>0</v>
      </c>
      <c r="G277" s="44">
        <f t="shared" si="47"/>
        <v>0</v>
      </c>
      <c r="H277" s="44">
        <f t="shared" si="48"/>
        <v>0</v>
      </c>
      <c r="I277" s="44">
        <f t="shared" si="49"/>
        <v>0</v>
      </c>
      <c r="J277" s="44">
        <f t="shared" si="50"/>
        <v>0</v>
      </c>
      <c r="K277" s="44">
        <f t="shared" si="51"/>
        <v>0</v>
      </c>
      <c r="L277" s="44">
        <f t="shared" si="52"/>
        <v>0</v>
      </c>
      <c r="M277" s="44">
        <f t="shared" ref="M277:M342" ca="1" si="57">+E$4+E$5*D277+E$6*D277^2</f>
        <v>6.7679342261124783E-4</v>
      </c>
      <c r="N277" s="44">
        <f t="shared" ca="1" si="53"/>
        <v>0</v>
      </c>
      <c r="O277" s="22">
        <f t="shared" ca="1" si="54"/>
        <v>0</v>
      </c>
      <c r="P277" s="44">
        <f t="shared" ca="1" si="55"/>
        <v>0</v>
      </c>
      <c r="Q277" s="44">
        <f t="shared" ca="1" si="56"/>
        <v>0</v>
      </c>
      <c r="R277" s="17">
        <f t="shared" ref="R277:R342" ca="1" si="58">+E277-M277</f>
        <v>-6.7679342261124783E-4</v>
      </c>
    </row>
    <row r="278" spans="1:18" x14ac:dyDescent="0.2">
      <c r="A278" s="15"/>
      <c r="B278" s="15"/>
      <c r="C278" s="15"/>
      <c r="D278" s="14">
        <f t="shared" ref="D278:E341" si="59">A278/A$18</f>
        <v>0</v>
      </c>
      <c r="E278" s="14">
        <f t="shared" si="59"/>
        <v>0</v>
      </c>
      <c r="F278" s="44">
        <f t="shared" ref="F278:G341" si="60">$C278*D278</f>
        <v>0</v>
      </c>
      <c r="G278" s="44">
        <f t="shared" si="60"/>
        <v>0</v>
      </c>
      <c r="H278" s="44">
        <f t="shared" ref="H278:H341" si="61">C278*D278*D278</f>
        <v>0</v>
      </c>
      <c r="I278" s="44">
        <f t="shared" ref="I278:I341" si="62">C278*D278*D278*D278</f>
        <v>0</v>
      </c>
      <c r="J278" s="44">
        <f t="shared" ref="J278:J341" si="63">C278*D278*D278*D278*D278</f>
        <v>0</v>
      </c>
      <c r="K278" s="44">
        <f t="shared" ref="K278:K341" si="64">C278*E278*D278</f>
        <v>0</v>
      </c>
      <c r="L278" s="44">
        <f t="shared" ref="L278:L341" si="65">C278*E278*D278*D278</f>
        <v>0</v>
      </c>
      <c r="M278" s="44">
        <f t="shared" ca="1" si="57"/>
        <v>6.7679342261124783E-4</v>
      </c>
      <c r="N278" s="44">
        <f t="shared" ref="N278:N341" ca="1" si="66">C278*(M278-E278)^2</f>
        <v>0</v>
      </c>
      <c r="O278" s="22">
        <f t="shared" ref="O278:O341" ca="1" si="67">(C278*O$1-O$2*F278+O$3*H278)^2</f>
        <v>0</v>
      </c>
      <c r="P278" s="44">
        <f t="shared" ref="P278:P341" ca="1" si="68">(-C278*O$2+O$4*F278-O$5*H278)^2</f>
        <v>0</v>
      </c>
      <c r="Q278" s="44">
        <f t="shared" ref="Q278:Q341" ca="1" si="69">+(C278*O$3-F278*O$5+H278*O$6)^2</f>
        <v>0</v>
      </c>
      <c r="R278" s="17">
        <f t="shared" ca="1" si="58"/>
        <v>-6.7679342261124783E-4</v>
      </c>
    </row>
    <row r="279" spans="1:18" x14ac:dyDescent="0.2">
      <c r="A279" s="15"/>
      <c r="B279" s="15"/>
      <c r="C279" s="15"/>
      <c r="D279" s="14">
        <f t="shared" si="59"/>
        <v>0</v>
      </c>
      <c r="E279" s="14">
        <f t="shared" si="59"/>
        <v>0</v>
      </c>
      <c r="F279" s="44">
        <f t="shared" si="60"/>
        <v>0</v>
      </c>
      <c r="G279" s="44">
        <f t="shared" si="60"/>
        <v>0</v>
      </c>
      <c r="H279" s="44">
        <f t="shared" si="61"/>
        <v>0</v>
      </c>
      <c r="I279" s="44">
        <f t="shared" si="62"/>
        <v>0</v>
      </c>
      <c r="J279" s="44">
        <f t="shared" si="63"/>
        <v>0</v>
      </c>
      <c r="K279" s="44">
        <f t="shared" si="64"/>
        <v>0</v>
      </c>
      <c r="L279" s="44">
        <f t="shared" si="65"/>
        <v>0</v>
      </c>
      <c r="M279" s="44">
        <f t="shared" ca="1" si="57"/>
        <v>6.7679342261124783E-4</v>
      </c>
      <c r="N279" s="44">
        <f t="shared" ca="1" si="66"/>
        <v>0</v>
      </c>
      <c r="O279" s="22">
        <f t="shared" ca="1" si="67"/>
        <v>0</v>
      </c>
      <c r="P279" s="44">
        <f t="shared" ca="1" si="68"/>
        <v>0</v>
      </c>
      <c r="Q279" s="44">
        <f t="shared" ca="1" si="69"/>
        <v>0</v>
      </c>
      <c r="R279" s="17">
        <f t="shared" ca="1" si="58"/>
        <v>-6.7679342261124783E-4</v>
      </c>
    </row>
    <row r="280" spans="1:18" x14ac:dyDescent="0.2">
      <c r="A280" s="15"/>
      <c r="B280" s="15"/>
      <c r="C280" s="15"/>
      <c r="D280" s="14">
        <f t="shared" si="59"/>
        <v>0</v>
      </c>
      <c r="E280" s="14">
        <f t="shared" si="59"/>
        <v>0</v>
      </c>
      <c r="F280" s="44">
        <f t="shared" si="60"/>
        <v>0</v>
      </c>
      <c r="G280" s="44">
        <f t="shared" si="60"/>
        <v>0</v>
      </c>
      <c r="H280" s="44">
        <f t="shared" si="61"/>
        <v>0</v>
      </c>
      <c r="I280" s="44">
        <f t="shared" si="62"/>
        <v>0</v>
      </c>
      <c r="J280" s="44">
        <f t="shared" si="63"/>
        <v>0</v>
      </c>
      <c r="K280" s="44">
        <f t="shared" si="64"/>
        <v>0</v>
      </c>
      <c r="L280" s="44">
        <f t="shared" si="65"/>
        <v>0</v>
      </c>
      <c r="M280" s="44">
        <f t="shared" ca="1" si="57"/>
        <v>6.7679342261124783E-4</v>
      </c>
      <c r="N280" s="44">
        <f t="shared" ca="1" si="66"/>
        <v>0</v>
      </c>
      <c r="O280" s="22">
        <f t="shared" ca="1" si="67"/>
        <v>0</v>
      </c>
      <c r="P280" s="44">
        <f t="shared" ca="1" si="68"/>
        <v>0</v>
      </c>
      <c r="Q280" s="44">
        <f t="shared" ca="1" si="69"/>
        <v>0</v>
      </c>
      <c r="R280" s="17">
        <f t="shared" ca="1" si="58"/>
        <v>-6.7679342261124783E-4</v>
      </c>
    </row>
    <row r="281" spans="1:18" x14ac:dyDescent="0.2">
      <c r="A281" s="15"/>
      <c r="B281" s="15"/>
      <c r="C281" s="15"/>
      <c r="D281" s="14">
        <f t="shared" si="59"/>
        <v>0</v>
      </c>
      <c r="E281" s="14">
        <f t="shared" si="59"/>
        <v>0</v>
      </c>
      <c r="F281" s="44">
        <f t="shared" si="60"/>
        <v>0</v>
      </c>
      <c r="G281" s="44">
        <f t="shared" si="60"/>
        <v>0</v>
      </c>
      <c r="H281" s="44">
        <f t="shared" si="61"/>
        <v>0</v>
      </c>
      <c r="I281" s="44">
        <f t="shared" si="62"/>
        <v>0</v>
      </c>
      <c r="J281" s="44">
        <f t="shared" si="63"/>
        <v>0</v>
      </c>
      <c r="K281" s="44">
        <f t="shared" si="64"/>
        <v>0</v>
      </c>
      <c r="L281" s="44">
        <f t="shared" si="65"/>
        <v>0</v>
      </c>
      <c r="M281" s="44">
        <f t="shared" ca="1" si="57"/>
        <v>6.7679342261124783E-4</v>
      </c>
      <c r="N281" s="44">
        <f t="shared" ca="1" si="66"/>
        <v>0</v>
      </c>
      <c r="O281" s="22">
        <f t="shared" ca="1" si="67"/>
        <v>0</v>
      </c>
      <c r="P281" s="44">
        <f t="shared" ca="1" si="68"/>
        <v>0</v>
      </c>
      <c r="Q281" s="44">
        <f t="shared" ca="1" si="69"/>
        <v>0</v>
      </c>
      <c r="R281" s="17">
        <f t="shared" ca="1" si="58"/>
        <v>-6.7679342261124783E-4</v>
      </c>
    </row>
    <row r="282" spans="1:18" x14ac:dyDescent="0.2">
      <c r="A282" s="15"/>
      <c r="B282" s="15"/>
      <c r="C282" s="15"/>
      <c r="D282" s="14">
        <f t="shared" si="59"/>
        <v>0</v>
      </c>
      <c r="E282" s="14">
        <f t="shared" si="59"/>
        <v>0</v>
      </c>
      <c r="F282" s="44">
        <f t="shared" si="60"/>
        <v>0</v>
      </c>
      <c r="G282" s="44">
        <f t="shared" si="60"/>
        <v>0</v>
      </c>
      <c r="H282" s="44">
        <f t="shared" si="61"/>
        <v>0</v>
      </c>
      <c r="I282" s="44">
        <f t="shared" si="62"/>
        <v>0</v>
      </c>
      <c r="J282" s="44">
        <f t="shared" si="63"/>
        <v>0</v>
      </c>
      <c r="K282" s="44">
        <f t="shared" si="64"/>
        <v>0</v>
      </c>
      <c r="L282" s="44">
        <f t="shared" si="65"/>
        <v>0</v>
      </c>
      <c r="M282" s="44">
        <f t="shared" ca="1" si="57"/>
        <v>6.7679342261124783E-4</v>
      </c>
      <c r="N282" s="44">
        <f t="shared" ca="1" si="66"/>
        <v>0</v>
      </c>
      <c r="O282" s="22">
        <f t="shared" ca="1" si="67"/>
        <v>0</v>
      </c>
      <c r="P282" s="44">
        <f t="shared" ca="1" si="68"/>
        <v>0</v>
      </c>
      <c r="Q282" s="44">
        <f t="shared" ca="1" si="69"/>
        <v>0</v>
      </c>
      <c r="R282" s="17">
        <f t="shared" ca="1" si="58"/>
        <v>-6.7679342261124783E-4</v>
      </c>
    </row>
    <row r="283" spans="1:18" x14ac:dyDescent="0.2">
      <c r="A283" s="15"/>
      <c r="B283" s="15"/>
      <c r="C283" s="15"/>
      <c r="D283" s="14">
        <f t="shared" si="59"/>
        <v>0</v>
      </c>
      <c r="E283" s="14">
        <f t="shared" si="59"/>
        <v>0</v>
      </c>
      <c r="F283" s="44">
        <f t="shared" si="60"/>
        <v>0</v>
      </c>
      <c r="G283" s="44">
        <f t="shared" si="60"/>
        <v>0</v>
      </c>
      <c r="H283" s="44">
        <f t="shared" si="61"/>
        <v>0</v>
      </c>
      <c r="I283" s="44">
        <f t="shared" si="62"/>
        <v>0</v>
      </c>
      <c r="J283" s="44">
        <f t="shared" si="63"/>
        <v>0</v>
      </c>
      <c r="K283" s="44">
        <f t="shared" si="64"/>
        <v>0</v>
      </c>
      <c r="L283" s="44">
        <f t="shared" si="65"/>
        <v>0</v>
      </c>
      <c r="M283" s="44">
        <f t="shared" ca="1" si="57"/>
        <v>6.7679342261124783E-4</v>
      </c>
      <c r="N283" s="44">
        <f t="shared" ca="1" si="66"/>
        <v>0</v>
      </c>
      <c r="O283" s="22">
        <f t="shared" ca="1" si="67"/>
        <v>0</v>
      </c>
      <c r="P283" s="44">
        <f t="shared" ca="1" si="68"/>
        <v>0</v>
      </c>
      <c r="Q283" s="44">
        <f t="shared" ca="1" si="69"/>
        <v>0</v>
      </c>
      <c r="R283" s="17">
        <f t="shared" ca="1" si="58"/>
        <v>-6.7679342261124783E-4</v>
      </c>
    </row>
    <row r="284" spans="1:18" x14ac:dyDescent="0.2">
      <c r="A284" s="15"/>
      <c r="B284" s="15"/>
      <c r="C284" s="15"/>
      <c r="D284" s="14">
        <f t="shared" si="59"/>
        <v>0</v>
      </c>
      <c r="E284" s="14">
        <f t="shared" si="59"/>
        <v>0</v>
      </c>
      <c r="F284" s="44">
        <f t="shared" si="60"/>
        <v>0</v>
      </c>
      <c r="G284" s="44">
        <f t="shared" si="60"/>
        <v>0</v>
      </c>
      <c r="H284" s="44">
        <f t="shared" si="61"/>
        <v>0</v>
      </c>
      <c r="I284" s="44">
        <f t="shared" si="62"/>
        <v>0</v>
      </c>
      <c r="J284" s="44">
        <f t="shared" si="63"/>
        <v>0</v>
      </c>
      <c r="K284" s="44">
        <f t="shared" si="64"/>
        <v>0</v>
      </c>
      <c r="L284" s="44">
        <f t="shared" si="65"/>
        <v>0</v>
      </c>
      <c r="M284" s="44">
        <f t="shared" ca="1" si="57"/>
        <v>6.7679342261124783E-4</v>
      </c>
      <c r="N284" s="44">
        <f t="shared" ca="1" si="66"/>
        <v>0</v>
      </c>
      <c r="O284" s="22">
        <f t="shared" ca="1" si="67"/>
        <v>0</v>
      </c>
      <c r="P284" s="44">
        <f t="shared" ca="1" si="68"/>
        <v>0</v>
      </c>
      <c r="Q284" s="44">
        <f t="shared" ca="1" si="69"/>
        <v>0</v>
      </c>
      <c r="R284" s="17">
        <f t="shared" ca="1" si="58"/>
        <v>-6.7679342261124783E-4</v>
      </c>
    </row>
    <row r="285" spans="1:18" x14ac:dyDescent="0.2">
      <c r="A285" s="15"/>
      <c r="B285" s="15"/>
      <c r="C285" s="15"/>
      <c r="D285" s="14">
        <f t="shared" si="59"/>
        <v>0</v>
      </c>
      <c r="E285" s="14">
        <f t="shared" si="59"/>
        <v>0</v>
      </c>
      <c r="F285" s="44">
        <f t="shared" si="60"/>
        <v>0</v>
      </c>
      <c r="G285" s="44">
        <f t="shared" si="60"/>
        <v>0</v>
      </c>
      <c r="H285" s="44">
        <f t="shared" si="61"/>
        <v>0</v>
      </c>
      <c r="I285" s="44">
        <f t="shared" si="62"/>
        <v>0</v>
      </c>
      <c r="J285" s="44">
        <f t="shared" si="63"/>
        <v>0</v>
      </c>
      <c r="K285" s="44">
        <f t="shared" si="64"/>
        <v>0</v>
      </c>
      <c r="L285" s="44">
        <f t="shared" si="65"/>
        <v>0</v>
      </c>
      <c r="M285" s="44">
        <f t="shared" ca="1" si="57"/>
        <v>6.7679342261124783E-4</v>
      </c>
      <c r="N285" s="44">
        <f t="shared" ca="1" si="66"/>
        <v>0</v>
      </c>
      <c r="O285" s="22">
        <f t="shared" ca="1" si="67"/>
        <v>0</v>
      </c>
      <c r="P285" s="44">
        <f t="shared" ca="1" si="68"/>
        <v>0</v>
      </c>
      <c r="Q285" s="44">
        <f t="shared" ca="1" si="69"/>
        <v>0</v>
      </c>
      <c r="R285" s="17">
        <f t="shared" ca="1" si="58"/>
        <v>-6.7679342261124783E-4</v>
      </c>
    </row>
    <row r="286" spans="1:18" x14ac:dyDescent="0.2">
      <c r="A286" s="15"/>
      <c r="B286" s="15"/>
      <c r="C286" s="15"/>
      <c r="D286" s="14">
        <f t="shared" si="59"/>
        <v>0</v>
      </c>
      <c r="E286" s="14">
        <f t="shared" si="59"/>
        <v>0</v>
      </c>
      <c r="F286" s="44">
        <f t="shared" si="60"/>
        <v>0</v>
      </c>
      <c r="G286" s="44">
        <f t="shared" si="60"/>
        <v>0</v>
      </c>
      <c r="H286" s="44">
        <f t="shared" si="61"/>
        <v>0</v>
      </c>
      <c r="I286" s="44">
        <f t="shared" si="62"/>
        <v>0</v>
      </c>
      <c r="J286" s="44">
        <f t="shared" si="63"/>
        <v>0</v>
      </c>
      <c r="K286" s="44">
        <f t="shared" si="64"/>
        <v>0</v>
      </c>
      <c r="L286" s="44">
        <f t="shared" si="65"/>
        <v>0</v>
      </c>
      <c r="M286" s="44">
        <f t="shared" ca="1" si="57"/>
        <v>6.7679342261124783E-4</v>
      </c>
      <c r="N286" s="44">
        <f t="shared" ca="1" si="66"/>
        <v>0</v>
      </c>
      <c r="O286" s="22">
        <f t="shared" ca="1" si="67"/>
        <v>0</v>
      </c>
      <c r="P286" s="44">
        <f t="shared" ca="1" si="68"/>
        <v>0</v>
      </c>
      <c r="Q286" s="44">
        <f t="shared" ca="1" si="69"/>
        <v>0</v>
      </c>
      <c r="R286" s="17">
        <f t="shared" ca="1" si="58"/>
        <v>-6.7679342261124783E-4</v>
      </c>
    </row>
    <row r="287" spans="1:18" x14ac:dyDescent="0.2">
      <c r="A287" s="15"/>
      <c r="B287" s="15"/>
      <c r="C287" s="15"/>
      <c r="D287" s="14">
        <f t="shared" si="59"/>
        <v>0</v>
      </c>
      <c r="E287" s="14">
        <f t="shared" si="59"/>
        <v>0</v>
      </c>
      <c r="F287" s="44">
        <f t="shared" si="60"/>
        <v>0</v>
      </c>
      <c r="G287" s="44">
        <f t="shared" si="60"/>
        <v>0</v>
      </c>
      <c r="H287" s="44">
        <f t="shared" si="61"/>
        <v>0</v>
      </c>
      <c r="I287" s="44">
        <f t="shared" si="62"/>
        <v>0</v>
      </c>
      <c r="J287" s="44">
        <f t="shared" si="63"/>
        <v>0</v>
      </c>
      <c r="K287" s="44">
        <f t="shared" si="64"/>
        <v>0</v>
      </c>
      <c r="L287" s="44">
        <f t="shared" si="65"/>
        <v>0</v>
      </c>
      <c r="M287" s="44">
        <f t="shared" ca="1" si="57"/>
        <v>6.7679342261124783E-4</v>
      </c>
      <c r="N287" s="44">
        <f t="shared" ca="1" si="66"/>
        <v>0</v>
      </c>
      <c r="O287" s="22">
        <f t="shared" ca="1" si="67"/>
        <v>0</v>
      </c>
      <c r="P287" s="44">
        <f t="shared" ca="1" si="68"/>
        <v>0</v>
      </c>
      <c r="Q287" s="44">
        <f t="shared" ca="1" si="69"/>
        <v>0</v>
      </c>
      <c r="R287" s="17">
        <f t="shared" ca="1" si="58"/>
        <v>-6.7679342261124783E-4</v>
      </c>
    </row>
    <row r="288" spans="1:18" x14ac:dyDescent="0.2">
      <c r="A288" s="15"/>
      <c r="B288" s="15"/>
      <c r="C288" s="15"/>
      <c r="D288" s="14">
        <f t="shared" si="59"/>
        <v>0</v>
      </c>
      <c r="E288" s="14">
        <f t="shared" si="59"/>
        <v>0</v>
      </c>
      <c r="F288" s="44">
        <f t="shared" si="60"/>
        <v>0</v>
      </c>
      <c r="G288" s="44">
        <f t="shared" si="60"/>
        <v>0</v>
      </c>
      <c r="H288" s="44">
        <f t="shared" si="61"/>
        <v>0</v>
      </c>
      <c r="I288" s="44">
        <f t="shared" si="62"/>
        <v>0</v>
      </c>
      <c r="J288" s="44">
        <f t="shared" si="63"/>
        <v>0</v>
      </c>
      <c r="K288" s="44">
        <f t="shared" si="64"/>
        <v>0</v>
      </c>
      <c r="L288" s="44">
        <f t="shared" si="65"/>
        <v>0</v>
      </c>
      <c r="M288" s="44">
        <f t="shared" ca="1" si="57"/>
        <v>6.7679342261124783E-4</v>
      </c>
      <c r="N288" s="44">
        <f t="shared" ca="1" si="66"/>
        <v>0</v>
      </c>
      <c r="O288" s="22">
        <f t="shared" ca="1" si="67"/>
        <v>0</v>
      </c>
      <c r="P288" s="44">
        <f t="shared" ca="1" si="68"/>
        <v>0</v>
      </c>
      <c r="Q288" s="44">
        <f t="shared" ca="1" si="69"/>
        <v>0</v>
      </c>
      <c r="R288" s="17">
        <f t="shared" ca="1" si="58"/>
        <v>-6.7679342261124783E-4</v>
      </c>
    </row>
    <row r="289" spans="1:18" x14ac:dyDescent="0.2">
      <c r="A289" s="15"/>
      <c r="B289" s="15"/>
      <c r="C289" s="15"/>
      <c r="D289" s="14">
        <f t="shared" si="59"/>
        <v>0</v>
      </c>
      <c r="E289" s="14">
        <f t="shared" si="59"/>
        <v>0</v>
      </c>
      <c r="F289" s="44">
        <f t="shared" si="60"/>
        <v>0</v>
      </c>
      <c r="G289" s="44">
        <f t="shared" si="60"/>
        <v>0</v>
      </c>
      <c r="H289" s="44">
        <f t="shared" si="61"/>
        <v>0</v>
      </c>
      <c r="I289" s="44">
        <f t="shared" si="62"/>
        <v>0</v>
      </c>
      <c r="J289" s="44">
        <f t="shared" si="63"/>
        <v>0</v>
      </c>
      <c r="K289" s="44">
        <f t="shared" si="64"/>
        <v>0</v>
      </c>
      <c r="L289" s="44">
        <f t="shared" si="65"/>
        <v>0</v>
      </c>
      <c r="M289" s="44">
        <f t="shared" ca="1" si="57"/>
        <v>6.7679342261124783E-4</v>
      </c>
      <c r="N289" s="44">
        <f t="shared" ca="1" si="66"/>
        <v>0</v>
      </c>
      <c r="O289" s="22">
        <f t="shared" ca="1" si="67"/>
        <v>0</v>
      </c>
      <c r="P289" s="44">
        <f t="shared" ca="1" si="68"/>
        <v>0</v>
      </c>
      <c r="Q289" s="44">
        <f t="shared" ca="1" si="69"/>
        <v>0</v>
      </c>
      <c r="R289" s="17">
        <f t="shared" ca="1" si="58"/>
        <v>-6.7679342261124783E-4</v>
      </c>
    </row>
    <row r="290" spans="1:18" x14ac:dyDescent="0.2">
      <c r="A290" s="15"/>
      <c r="B290" s="15"/>
      <c r="C290" s="15"/>
      <c r="D290" s="14">
        <f t="shared" si="59"/>
        <v>0</v>
      </c>
      <c r="E290" s="14">
        <f t="shared" si="59"/>
        <v>0</v>
      </c>
      <c r="F290" s="44">
        <f t="shared" si="60"/>
        <v>0</v>
      </c>
      <c r="G290" s="44">
        <f t="shared" si="60"/>
        <v>0</v>
      </c>
      <c r="H290" s="44">
        <f t="shared" si="61"/>
        <v>0</v>
      </c>
      <c r="I290" s="44">
        <f t="shared" si="62"/>
        <v>0</v>
      </c>
      <c r="J290" s="44">
        <f t="shared" si="63"/>
        <v>0</v>
      </c>
      <c r="K290" s="44">
        <f t="shared" si="64"/>
        <v>0</v>
      </c>
      <c r="L290" s="44">
        <f t="shared" si="65"/>
        <v>0</v>
      </c>
      <c r="M290" s="44">
        <f t="shared" ca="1" si="57"/>
        <v>6.7679342261124783E-4</v>
      </c>
      <c r="N290" s="44">
        <f t="shared" ca="1" si="66"/>
        <v>0</v>
      </c>
      <c r="O290" s="22">
        <f t="shared" ca="1" si="67"/>
        <v>0</v>
      </c>
      <c r="P290" s="44">
        <f t="shared" ca="1" si="68"/>
        <v>0</v>
      </c>
      <c r="Q290" s="44">
        <f t="shared" ca="1" si="69"/>
        <v>0</v>
      </c>
      <c r="R290" s="17">
        <f t="shared" ca="1" si="58"/>
        <v>-6.7679342261124783E-4</v>
      </c>
    </row>
    <row r="291" spans="1:18" x14ac:dyDescent="0.2">
      <c r="A291" s="15"/>
      <c r="B291" s="15"/>
      <c r="C291" s="15"/>
      <c r="D291" s="14">
        <f t="shared" si="59"/>
        <v>0</v>
      </c>
      <c r="E291" s="14">
        <f t="shared" si="59"/>
        <v>0</v>
      </c>
      <c r="F291" s="44">
        <f t="shared" si="60"/>
        <v>0</v>
      </c>
      <c r="G291" s="44">
        <f t="shared" si="60"/>
        <v>0</v>
      </c>
      <c r="H291" s="44">
        <f t="shared" si="61"/>
        <v>0</v>
      </c>
      <c r="I291" s="44">
        <f t="shared" si="62"/>
        <v>0</v>
      </c>
      <c r="J291" s="44">
        <f t="shared" si="63"/>
        <v>0</v>
      </c>
      <c r="K291" s="44">
        <f t="shared" si="64"/>
        <v>0</v>
      </c>
      <c r="L291" s="44">
        <f t="shared" si="65"/>
        <v>0</v>
      </c>
      <c r="M291" s="44">
        <f t="shared" ca="1" si="57"/>
        <v>6.7679342261124783E-4</v>
      </c>
      <c r="N291" s="44">
        <f t="shared" ca="1" si="66"/>
        <v>0</v>
      </c>
      <c r="O291" s="22">
        <f t="shared" ca="1" si="67"/>
        <v>0</v>
      </c>
      <c r="P291" s="44">
        <f t="shared" ca="1" si="68"/>
        <v>0</v>
      </c>
      <c r="Q291" s="44">
        <f t="shared" ca="1" si="69"/>
        <v>0</v>
      </c>
      <c r="R291" s="17">
        <f t="shared" ca="1" si="58"/>
        <v>-6.7679342261124783E-4</v>
      </c>
    </row>
    <row r="292" spans="1:18" x14ac:dyDescent="0.2">
      <c r="A292" s="15"/>
      <c r="B292" s="15"/>
      <c r="C292" s="15"/>
      <c r="D292" s="14">
        <f t="shared" si="59"/>
        <v>0</v>
      </c>
      <c r="E292" s="14">
        <f t="shared" si="59"/>
        <v>0</v>
      </c>
      <c r="F292" s="44">
        <f t="shared" si="60"/>
        <v>0</v>
      </c>
      <c r="G292" s="44">
        <f t="shared" si="60"/>
        <v>0</v>
      </c>
      <c r="H292" s="44">
        <f t="shared" si="61"/>
        <v>0</v>
      </c>
      <c r="I292" s="44">
        <f t="shared" si="62"/>
        <v>0</v>
      </c>
      <c r="J292" s="44">
        <f t="shared" si="63"/>
        <v>0</v>
      </c>
      <c r="K292" s="44">
        <f t="shared" si="64"/>
        <v>0</v>
      </c>
      <c r="L292" s="44">
        <f t="shared" si="65"/>
        <v>0</v>
      </c>
      <c r="M292" s="44">
        <f t="shared" ca="1" si="57"/>
        <v>6.7679342261124783E-4</v>
      </c>
      <c r="N292" s="44">
        <f t="shared" ca="1" si="66"/>
        <v>0</v>
      </c>
      <c r="O292" s="22">
        <f t="shared" ca="1" si="67"/>
        <v>0</v>
      </c>
      <c r="P292" s="44">
        <f t="shared" ca="1" si="68"/>
        <v>0</v>
      </c>
      <c r="Q292" s="44">
        <f t="shared" ca="1" si="69"/>
        <v>0</v>
      </c>
      <c r="R292" s="17">
        <f t="shared" ca="1" si="58"/>
        <v>-6.7679342261124783E-4</v>
      </c>
    </row>
    <row r="293" spans="1:18" x14ac:dyDescent="0.2">
      <c r="A293" s="15"/>
      <c r="B293" s="15"/>
      <c r="C293" s="15"/>
      <c r="D293" s="14">
        <f t="shared" si="59"/>
        <v>0</v>
      </c>
      <c r="E293" s="14">
        <f t="shared" si="59"/>
        <v>0</v>
      </c>
      <c r="F293" s="44">
        <f t="shared" si="60"/>
        <v>0</v>
      </c>
      <c r="G293" s="44">
        <f t="shared" si="60"/>
        <v>0</v>
      </c>
      <c r="H293" s="44">
        <f t="shared" si="61"/>
        <v>0</v>
      </c>
      <c r="I293" s="44">
        <f t="shared" si="62"/>
        <v>0</v>
      </c>
      <c r="J293" s="44">
        <f t="shared" si="63"/>
        <v>0</v>
      </c>
      <c r="K293" s="44">
        <f t="shared" si="64"/>
        <v>0</v>
      </c>
      <c r="L293" s="44">
        <f t="shared" si="65"/>
        <v>0</v>
      </c>
      <c r="M293" s="44">
        <f t="shared" ca="1" si="57"/>
        <v>6.7679342261124783E-4</v>
      </c>
      <c r="N293" s="44">
        <f t="shared" ca="1" si="66"/>
        <v>0</v>
      </c>
      <c r="O293" s="22">
        <f t="shared" ca="1" si="67"/>
        <v>0</v>
      </c>
      <c r="P293" s="44">
        <f t="shared" ca="1" si="68"/>
        <v>0</v>
      </c>
      <c r="Q293" s="44">
        <f t="shared" ca="1" si="69"/>
        <v>0</v>
      </c>
      <c r="R293" s="17">
        <f t="shared" ca="1" si="58"/>
        <v>-6.7679342261124783E-4</v>
      </c>
    </row>
    <row r="294" spans="1:18" x14ac:dyDescent="0.2">
      <c r="A294" s="15"/>
      <c r="B294" s="15"/>
      <c r="C294" s="15"/>
      <c r="D294" s="14">
        <f t="shared" si="59"/>
        <v>0</v>
      </c>
      <c r="E294" s="14">
        <f t="shared" si="59"/>
        <v>0</v>
      </c>
      <c r="F294" s="44">
        <f t="shared" si="60"/>
        <v>0</v>
      </c>
      <c r="G294" s="44">
        <f t="shared" si="60"/>
        <v>0</v>
      </c>
      <c r="H294" s="44">
        <f t="shared" si="61"/>
        <v>0</v>
      </c>
      <c r="I294" s="44">
        <f t="shared" si="62"/>
        <v>0</v>
      </c>
      <c r="J294" s="44">
        <f t="shared" si="63"/>
        <v>0</v>
      </c>
      <c r="K294" s="44">
        <f t="shared" si="64"/>
        <v>0</v>
      </c>
      <c r="L294" s="44">
        <f t="shared" si="65"/>
        <v>0</v>
      </c>
      <c r="M294" s="44">
        <f t="shared" ca="1" si="57"/>
        <v>6.7679342261124783E-4</v>
      </c>
      <c r="N294" s="44">
        <f t="shared" ca="1" si="66"/>
        <v>0</v>
      </c>
      <c r="O294" s="22">
        <f t="shared" ca="1" si="67"/>
        <v>0</v>
      </c>
      <c r="P294" s="44">
        <f t="shared" ca="1" si="68"/>
        <v>0</v>
      </c>
      <c r="Q294" s="44">
        <f t="shared" ca="1" si="69"/>
        <v>0</v>
      </c>
      <c r="R294" s="17">
        <f t="shared" ca="1" si="58"/>
        <v>-6.7679342261124783E-4</v>
      </c>
    </row>
    <row r="295" spans="1:18" x14ac:dyDescent="0.2">
      <c r="A295" s="15"/>
      <c r="B295" s="15"/>
      <c r="C295" s="15"/>
      <c r="D295" s="14">
        <f t="shared" si="59"/>
        <v>0</v>
      </c>
      <c r="E295" s="14">
        <f t="shared" si="59"/>
        <v>0</v>
      </c>
      <c r="F295" s="44">
        <f t="shared" si="60"/>
        <v>0</v>
      </c>
      <c r="G295" s="44">
        <f t="shared" si="60"/>
        <v>0</v>
      </c>
      <c r="H295" s="44">
        <f t="shared" si="61"/>
        <v>0</v>
      </c>
      <c r="I295" s="44">
        <f t="shared" si="62"/>
        <v>0</v>
      </c>
      <c r="J295" s="44">
        <f t="shared" si="63"/>
        <v>0</v>
      </c>
      <c r="K295" s="44">
        <f t="shared" si="64"/>
        <v>0</v>
      </c>
      <c r="L295" s="44">
        <f t="shared" si="65"/>
        <v>0</v>
      </c>
      <c r="M295" s="44">
        <f t="shared" ca="1" si="57"/>
        <v>6.7679342261124783E-4</v>
      </c>
      <c r="N295" s="44">
        <f t="shared" ca="1" si="66"/>
        <v>0</v>
      </c>
      <c r="O295" s="22">
        <f t="shared" ca="1" si="67"/>
        <v>0</v>
      </c>
      <c r="P295" s="44">
        <f t="shared" ca="1" si="68"/>
        <v>0</v>
      </c>
      <c r="Q295" s="44">
        <f t="shared" ca="1" si="69"/>
        <v>0</v>
      </c>
      <c r="R295" s="17">
        <f t="shared" ca="1" si="58"/>
        <v>-6.7679342261124783E-4</v>
      </c>
    </row>
    <row r="296" spans="1:18" x14ac:dyDescent="0.2">
      <c r="A296" s="15"/>
      <c r="B296" s="15"/>
      <c r="C296" s="15"/>
      <c r="D296" s="14">
        <f t="shared" si="59"/>
        <v>0</v>
      </c>
      <c r="E296" s="14">
        <f t="shared" si="59"/>
        <v>0</v>
      </c>
      <c r="F296" s="44">
        <f t="shared" si="60"/>
        <v>0</v>
      </c>
      <c r="G296" s="44">
        <f t="shared" si="60"/>
        <v>0</v>
      </c>
      <c r="H296" s="44">
        <f t="shared" si="61"/>
        <v>0</v>
      </c>
      <c r="I296" s="44">
        <f t="shared" si="62"/>
        <v>0</v>
      </c>
      <c r="J296" s="44">
        <f t="shared" si="63"/>
        <v>0</v>
      </c>
      <c r="K296" s="44">
        <f t="shared" si="64"/>
        <v>0</v>
      </c>
      <c r="L296" s="44">
        <f t="shared" si="65"/>
        <v>0</v>
      </c>
      <c r="M296" s="44">
        <f t="shared" ca="1" si="57"/>
        <v>6.7679342261124783E-4</v>
      </c>
      <c r="N296" s="44">
        <f t="shared" ca="1" si="66"/>
        <v>0</v>
      </c>
      <c r="O296" s="22">
        <f t="shared" ca="1" si="67"/>
        <v>0</v>
      </c>
      <c r="P296" s="44">
        <f t="shared" ca="1" si="68"/>
        <v>0</v>
      </c>
      <c r="Q296" s="44">
        <f t="shared" ca="1" si="69"/>
        <v>0</v>
      </c>
      <c r="R296" s="17">
        <f t="shared" ca="1" si="58"/>
        <v>-6.7679342261124783E-4</v>
      </c>
    </row>
    <row r="297" spans="1:18" x14ac:dyDescent="0.2">
      <c r="A297" s="15"/>
      <c r="B297" s="15"/>
      <c r="C297" s="15"/>
      <c r="D297" s="14">
        <f t="shared" si="59"/>
        <v>0</v>
      </c>
      <c r="E297" s="14">
        <f t="shared" si="59"/>
        <v>0</v>
      </c>
      <c r="F297" s="44">
        <f t="shared" si="60"/>
        <v>0</v>
      </c>
      <c r="G297" s="44">
        <f t="shared" si="60"/>
        <v>0</v>
      </c>
      <c r="H297" s="44">
        <f t="shared" si="61"/>
        <v>0</v>
      </c>
      <c r="I297" s="44">
        <f t="shared" si="62"/>
        <v>0</v>
      </c>
      <c r="J297" s="44">
        <f t="shared" si="63"/>
        <v>0</v>
      </c>
      <c r="K297" s="44">
        <f t="shared" si="64"/>
        <v>0</v>
      </c>
      <c r="L297" s="44">
        <f t="shared" si="65"/>
        <v>0</v>
      </c>
      <c r="M297" s="44">
        <f t="shared" ca="1" si="57"/>
        <v>6.7679342261124783E-4</v>
      </c>
      <c r="N297" s="44">
        <f t="shared" ca="1" si="66"/>
        <v>0</v>
      </c>
      <c r="O297" s="22">
        <f t="shared" ca="1" si="67"/>
        <v>0</v>
      </c>
      <c r="P297" s="44">
        <f t="shared" ca="1" si="68"/>
        <v>0</v>
      </c>
      <c r="Q297" s="44">
        <f t="shared" ca="1" si="69"/>
        <v>0</v>
      </c>
      <c r="R297" s="17">
        <f t="shared" ca="1" si="58"/>
        <v>-6.7679342261124783E-4</v>
      </c>
    </row>
    <row r="298" spans="1:18" x14ac:dyDescent="0.2">
      <c r="A298" s="15"/>
      <c r="B298" s="15"/>
      <c r="C298" s="15"/>
      <c r="D298" s="14">
        <f t="shared" si="59"/>
        <v>0</v>
      </c>
      <c r="E298" s="14">
        <f t="shared" si="59"/>
        <v>0</v>
      </c>
      <c r="F298" s="44">
        <f t="shared" si="60"/>
        <v>0</v>
      </c>
      <c r="G298" s="44">
        <f t="shared" si="60"/>
        <v>0</v>
      </c>
      <c r="H298" s="44">
        <f t="shared" si="61"/>
        <v>0</v>
      </c>
      <c r="I298" s="44">
        <f t="shared" si="62"/>
        <v>0</v>
      </c>
      <c r="J298" s="44">
        <f t="shared" si="63"/>
        <v>0</v>
      </c>
      <c r="K298" s="44">
        <f t="shared" si="64"/>
        <v>0</v>
      </c>
      <c r="L298" s="44">
        <f t="shared" si="65"/>
        <v>0</v>
      </c>
      <c r="M298" s="44">
        <f t="shared" ca="1" si="57"/>
        <v>6.7679342261124783E-4</v>
      </c>
      <c r="N298" s="44">
        <f t="shared" ca="1" si="66"/>
        <v>0</v>
      </c>
      <c r="O298" s="22">
        <f t="shared" ca="1" si="67"/>
        <v>0</v>
      </c>
      <c r="P298" s="44">
        <f t="shared" ca="1" si="68"/>
        <v>0</v>
      </c>
      <c r="Q298" s="44">
        <f t="shared" ca="1" si="69"/>
        <v>0</v>
      </c>
      <c r="R298" s="17">
        <f t="shared" ca="1" si="58"/>
        <v>-6.7679342261124783E-4</v>
      </c>
    </row>
    <row r="299" spans="1:18" x14ac:dyDescent="0.2">
      <c r="A299" s="15"/>
      <c r="B299" s="15"/>
      <c r="C299" s="15"/>
      <c r="D299" s="14">
        <f t="shared" si="59"/>
        <v>0</v>
      </c>
      <c r="E299" s="14">
        <f t="shared" si="59"/>
        <v>0</v>
      </c>
      <c r="F299" s="44">
        <f t="shared" si="60"/>
        <v>0</v>
      </c>
      <c r="G299" s="44">
        <f t="shared" si="60"/>
        <v>0</v>
      </c>
      <c r="H299" s="44">
        <f t="shared" si="61"/>
        <v>0</v>
      </c>
      <c r="I299" s="44">
        <f t="shared" si="62"/>
        <v>0</v>
      </c>
      <c r="J299" s="44">
        <f t="shared" si="63"/>
        <v>0</v>
      </c>
      <c r="K299" s="44">
        <f t="shared" si="64"/>
        <v>0</v>
      </c>
      <c r="L299" s="44">
        <f t="shared" si="65"/>
        <v>0</v>
      </c>
      <c r="M299" s="44">
        <f t="shared" ca="1" si="57"/>
        <v>6.7679342261124783E-4</v>
      </c>
      <c r="N299" s="44">
        <f t="shared" ca="1" si="66"/>
        <v>0</v>
      </c>
      <c r="O299" s="22">
        <f t="shared" ca="1" si="67"/>
        <v>0</v>
      </c>
      <c r="P299" s="44">
        <f t="shared" ca="1" si="68"/>
        <v>0</v>
      </c>
      <c r="Q299" s="44">
        <f t="shared" ca="1" si="69"/>
        <v>0</v>
      </c>
      <c r="R299" s="17">
        <f t="shared" ca="1" si="58"/>
        <v>-6.7679342261124783E-4</v>
      </c>
    </row>
    <row r="300" spans="1:18" x14ac:dyDescent="0.2">
      <c r="A300" s="15"/>
      <c r="B300" s="15"/>
      <c r="C300" s="15"/>
      <c r="D300" s="14">
        <f t="shared" si="59"/>
        <v>0</v>
      </c>
      <c r="E300" s="14">
        <f t="shared" si="59"/>
        <v>0</v>
      </c>
      <c r="F300" s="44">
        <f t="shared" si="60"/>
        <v>0</v>
      </c>
      <c r="G300" s="44">
        <f t="shared" si="60"/>
        <v>0</v>
      </c>
      <c r="H300" s="44">
        <f t="shared" si="61"/>
        <v>0</v>
      </c>
      <c r="I300" s="44">
        <f t="shared" si="62"/>
        <v>0</v>
      </c>
      <c r="J300" s="44">
        <f t="shared" si="63"/>
        <v>0</v>
      </c>
      <c r="K300" s="44">
        <f t="shared" si="64"/>
        <v>0</v>
      </c>
      <c r="L300" s="44">
        <f t="shared" si="65"/>
        <v>0</v>
      </c>
      <c r="M300" s="44">
        <f t="shared" ca="1" si="57"/>
        <v>6.7679342261124783E-4</v>
      </c>
      <c r="N300" s="44">
        <f t="shared" ca="1" si="66"/>
        <v>0</v>
      </c>
      <c r="O300" s="22">
        <f t="shared" ca="1" si="67"/>
        <v>0</v>
      </c>
      <c r="P300" s="44">
        <f t="shared" ca="1" si="68"/>
        <v>0</v>
      </c>
      <c r="Q300" s="44">
        <f t="shared" ca="1" si="69"/>
        <v>0</v>
      </c>
      <c r="R300" s="17">
        <f t="shared" ca="1" si="58"/>
        <v>-6.7679342261124783E-4</v>
      </c>
    </row>
    <row r="301" spans="1:18" x14ac:dyDescent="0.2">
      <c r="A301" s="15"/>
      <c r="B301" s="15"/>
      <c r="C301" s="15"/>
      <c r="D301" s="14">
        <f t="shared" si="59"/>
        <v>0</v>
      </c>
      <c r="E301" s="14">
        <f t="shared" si="59"/>
        <v>0</v>
      </c>
      <c r="F301" s="44">
        <f t="shared" si="60"/>
        <v>0</v>
      </c>
      <c r="G301" s="44">
        <f t="shared" si="60"/>
        <v>0</v>
      </c>
      <c r="H301" s="44">
        <f t="shared" si="61"/>
        <v>0</v>
      </c>
      <c r="I301" s="44">
        <f t="shared" si="62"/>
        <v>0</v>
      </c>
      <c r="J301" s="44">
        <f t="shared" si="63"/>
        <v>0</v>
      </c>
      <c r="K301" s="44">
        <f t="shared" si="64"/>
        <v>0</v>
      </c>
      <c r="L301" s="44">
        <f t="shared" si="65"/>
        <v>0</v>
      </c>
      <c r="M301" s="44">
        <f t="shared" ca="1" si="57"/>
        <v>6.7679342261124783E-4</v>
      </c>
      <c r="N301" s="44">
        <f t="shared" ca="1" si="66"/>
        <v>0</v>
      </c>
      <c r="O301" s="22">
        <f t="shared" ca="1" si="67"/>
        <v>0</v>
      </c>
      <c r="P301" s="44">
        <f t="shared" ca="1" si="68"/>
        <v>0</v>
      </c>
      <c r="Q301" s="44">
        <f t="shared" ca="1" si="69"/>
        <v>0</v>
      </c>
      <c r="R301" s="17">
        <f t="shared" ca="1" si="58"/>
        <v>-6.7679342261124783E-4</v>
      </c>
    </row>
    <row r="302" spans="1:18" x14ac:dyDescent="0.2">
      <c r="A302" s="15"/>
      <c r="B302" s="15"/>
      <c r="C302" s="15"/>
      <c r="D302" s="14">
        <f t="shared" si="59"/>
        <v>0</v>
      </c>
      <c r="E302" s="14">
        <f t="shared" si="59"/>
        <v>0</v>
      </c>
      <c r="F302" s="44">
        <f t="shared" si="60"/>
        <v>0</v>
      </c>
      <c r="G302" s="44">
        <f t="shared" si="60"/>
        <v>0</v>
      </c>
      <c r="H302" s="44">
        <f t="shared" si="61"/>
        <v>0</v>
      </c>
      <c r="I302" s="44">
        <f t="shared" si="62"/>
        <v>0</v>
      </c>
      <c r="J302" s="44">
        <f t="shared" si="63"/>
        <v>0</v>
      </c>
      <c r="K302" s="44">
        <f t="shared" si="64"/>
        <v>0</v>
      </c>
      <c r="L302" s="44">
        <f t="shared" si="65"/>
        <v>0</v>
      </c>
      <c r="M302" s="44">
        <f t="shared" ca="1" si="57"/>
        <v>6.7679342261124783E-4</v>
      </c>
      <c r="N302" s="44">
        <f t="shared" ca="1" si="66"/>
        <v>0</v>
      </c>
      <c r="O302" s="22">
        <f t="shared" ca="1" si="67"/>
        <v>0</v>
      </c>
      <c r="P302" s="44">
        <f t="shared" ca="1" si="68"/>
        <v>0</v>
      </c>
      <c r="Q302" s="44">
        <f t="shared" ca="1" si="69"/>
        <v>0</v>
      </c>
      <c r="R302" s="17">
        <f t="shared" ca="1" si="58"/>
        <v>-6.7679342261124783E-4</v>
      </c>
    </row>
    <row r="303" spans="1:18" x14ac:dyDescent="0.2">
      <c r="A303" s="15"/>
      <c r="B303" s="15"/>
      <c r="C303" s="15"/>
      <c r="D303" s="14">
        <f t="shared" si="59"/>
        <v>0</v>
      </c>
      <c r="E303" s="14">
        <f t="shared" si="59"/>
        <v>0</v>
      </c>
      <c r="F303" s="44">
        <f t="shared" si="60"/>
        <v>0</v>
      </c>
      <c r="G303" s="44">
        <f t="shared" si="60"/>
        <v>0</v>
      </c>
      <c r="H303" s="44">
        <f t="shared" si="61"/>
        <v>0</v>
      </c>
      <c r="I303" s="44">
        <f t="shared" si="62"/>
        <v>0</v>
      </c>
      <c r="J303" s="44">
        <f t="shared" si="63"/>
        <v>0</v>
      </c>
      <c r="K303" s="44">
        <f t="shared" si="64"/>
        <v>0</v>
      </c>
      <c r="L303" s="44">
        <f t="shared" si="65"/>
        <v>0</v>
      </c>
      <c r="M303" s="44">
        <f t="shared" ca="1" si="57"/>
        <v>6.7679342261124783E-4</v>
      </c>
      <c r="N303" s="44">
        <f t="shared" ca="1" si="66"/>
        <v>0</v>
      </c>
      <c r="O303" s="22">
        <f t="shared" ca="1" si="67"/>
        <v>0</v>
      </c>
      <c r="P303" s="44">
        <f t="shared" ca="1" si="68"/>
        <v>0</v>
      </c>
      <c r="Q303" s="44">
        <f t="shared" ca="1" si="69"/>
        <v>0</v>
      </c>
      <c r="R303" s="17">
        <f t="shared" ca="1" si="58"/>
        <v>-6.7679342261124783E-4</v>
      </c>
    </row>
    <row r="304" spans="1:18" x14ac:dyDescent="0.2">
      <c r="A304" s="15"/>
      <c r="B304" s="15"/>
      <c r="C304" s="15"/>
      <c r="D304" s="14">
        <f t="shared" si="59"/>
        <v>0</v>
      </c>
      <c r="E304" s="14">
        <f t="shared" si="59"/>
        <v>0</v>
      </c>
      <c r="F304" s="44">
        <f t="shared" si="60"/>
        <v>0</v>
      </c>
      <c r="G304" s="44">
        <f t="shared" si="60"/>
        <v>0</v>
      </c>
      <c r="H304" s="44">
        <f t="shared" si="61"/>
        <v>0</v>
      </c>
      <c r="I304" s="44">
        <f t="shared" si="62"/>
        <v>0</v>
      </c>
      <c r="J304" s="44">
        <f t="shared" si="63"/>
        <v>0</v>
      </c>
      <c r="K304" s="44">
        <f t="shared" si="64"/>
        <v>0</v>
      </c>
      <c r="L304" s="44">
        <f t="shared" si="65"/>
        <v>0</v>
      </c>
      <c r="M304" s="44">
        <f t="shared" ca="1" si="57"/>
        <v>6.7679342261124783E-4</v>
      </c>
      <c r="N304" s="44">
        <f t="shared" ca="1" si="66"/>
        <v>0</v>
      </c>
      <c r="O304" s="22">
        <f t="shared" ca="1" si="67"/>
        <v>0</v>
      </c>
      <c r="P304" s="44">
        <f t="shared" ca="1" si="68"/>
        <v>0</v>
      </c>
      <c r="Q304" s="44">
        <f t="shared" ca="1" si="69"/>
        <v>0</v>
      </c>
      <c r="R304" s="17">
        <f t="shared" ca="1" si="58"/>
        <v>-6.7679342261124783E-4</v>
      </c>
    </row>
    <row r="305" spans="1:18" x14ac:dyDescent="0.2">
      <c r="A305" s="15"/>
      <c r="B305" s="15"/>
      <c r="C305" s="15"/>
      <c r="D305" s="14">
        <f t="shared" si="59"/>
        <v>0</v>
      </c>
      <c r="E305" s="14">
        <f t="shared" si="59"/>
        <v>0</v>
      </c>
      <c r="F305" s="44">
        <f t="shared" si="60"/>
        <v>0</v>
      </c>
      <c r="G305" s="44">
        <f t="shared" si="60"/>
        <v>0</v>
      </c>
      <c r="H305" s="44">
        <f t="shared" si="61"/>
        <v>0</v>
      </c>
      <c r="I305" s="44">
        <f t="shared" si="62"/>
        <v>0</v>
      </c>
      <c r="J305" s="44">
        <f t="shared" si="63"/>
        <v>0</v>
      </c>
      <c r="K305" s="44">
        <f t="shared" si="64"/>
        <v>0</v>
      </c>
      <c r="L305" s="44">
        <f t="shared" si="65"/>
        <v>0</v>
      </c>
      <c r="M305" s="44">
        <f t="shared" ca="1" si="57"/>
        <v>6.7679342261124783E-4</v>
      </c>
      <c r="N305" s="44">
        <f t="shared" ca="1" si="66"/>
        <v>0</v>
      </c>
      <c r="O305" s="22">
        <f t="shared" ca="1" si="67"/>
        <v>0</v>
      </c>
      <c r="P305" s="44">
        <f t="shared" ca="1" si="68"/>
        <v>0</v>
      </c>
      <c r="Q305" s="44">
        <f t="shared" ca="1" si="69"/>
        <v>0</v>
      </c>
      <c r="R305" s="17">
        <f t="shared" ca="1" si="58"/>
        <v>-6.7679342261124783E-4</v>
      </c>
    </row>
    <row r="306" spans="1:18" x14ac:dyDescent="0.2">
      <c r="A306" s="15"/>
      <c r="B306" s="15"/>
      <c r="C306" s="15"/>
      <c r="D306" s="14">
        <f t="shared" si="59"/>
        <v>0</v>
      </c>
      <c r="E306" s="14">
        <f t="shared" si="59"/>
        <v>0</v>
      </c>
      <c r="F306" s="44">
        <f t="shared" si="60"/>
        <v>0</v>
      </c>
      <c r="G306" s="44">
        <f t="shared" si="60"/>
        <v>0</v>
      </c>
      <c r="H306" s="44">
        <f t="shared" si="61"/>
        <v>0</v>
      </c>
      <c r="I306" s="44">
        <f t="shared" si="62"/>
        <v>0</v>
      </c>
      <c r="J306" s="44">
        <f t="shared" si="63"/>
        <v>0</v>
      </c>
      <c r="K306" s="44">
        <f t="shared" si="64"/>
        <v>0</v>
      </c>
      <c r="L306" s="44">
        <f t="shared" si="65"/>
        <v>0</v>
      </c>
      <c r="M306" s="44">
        <f t="shared" ca="1" si="57"/>
        <v>6.7679342261124783E-4</v>
      </c>
      <c r="N306" s="44">
        <f t="shared" ca="1" si="66"/>
        <v>0</v>
      </c>
      <c r="O306" s="22">
        <f t="shared" ca="1" si="67"/>
        <v>0</v>
      </c>
      <c r="P306" s="44">
        <f t="shared" ca="1" si="68"/>
        <v>0</v>
      </c>
      <c r="Q306" s="44">
        <f t="shared" ca="1" si="69"/>
        <v>0</v>
      </c>
      <c r="R306" s="17">
        <f t="shared" ca="1" si="58"/>
        <v>-6.7679342261124783E-4</v>
      </c>
    </row>
    <row r="307" spans="1:18" x14ac:dyDescent="0.2">
      <c r="A307" s="15"/>
      <c r="B307" s="15"/>
      <c r="C307" s="15"/>
      <c r="D307" s="14">
        <f t="shared" si="59"/>
        <v>0</v>
      </c>
      <c r="E307" s="14">
        <f t="shared" si="59"/>
        <v>0</v>
      </c>
      <c r="F307" s="44">
        <f t="shared" si="60"/>
        <v>0</v>
      </c>
      <c r="G307" s="44">
        <f t="shared" si="60"/>
        <v>0</v>
      </c>
      <c r="H307" s="44">
        <f t="shared" si="61"/>
        <v>0</v>
      </c>
      <c r="I307" s="44">
        <f t="shared" si="62"/>
        <v>0</v>
      </c>
      <c r="J307" s="44">
        <f t="shared" si="63"/>
        <v>0</v>
      </c>
      <c r="K307" s="44">
        <f t="shared" si="64"/>
        <v>0</v>
      </c>
      <c r="L307" s="44">
        <f t="shared" si="65"/>
        <v>0</v>
      </c>
      <c r="M307" s="44">
        <f t="shared" ca="1" si="57"/>
        <v>6.7679342261124783E-4</v>
      </c>
      <c r="N307" s="44">
        <f t="shared" ca="1" si="66"/>
        <v>0</v>
      </c>
      <c r="O307" s="22">
        <f t="shared" ca="1" si="67"/>
        <v>0</v>
      </c>
      <c r="P307" s="44">
        <f t="shared" ca="1" si="68"/>
        <v>0</v>
      </c>
      <c r="Q307" s="44">
        <f t="shared" ca="1" si="69"/>
        <v>0</v>
      </c>
      <c r="R307" s="17">
        <f t="shared" ca="1" si="58"/>
        <v>-6.7679342261124783E-4</v>
      </c>
    </row>
    <row r="308" spans="1:18" x14ac:dyDescent="0.2">
      <c r="A308" s="15"/>
      <c r="B308" s="15"/>
      <c r="C308" s="15"/>
      <c r="D308" s="14">
        <f t="shared" si="59"/>
        <v>0</v>
      </c>
      <c r="E308" s="14">
        <f t="shared" si="59"/>
        <v>0</v>
      </c>
      <c r="F308" s="44">
        <f t="shared" si="60"/>
        <v>0</v>
      </c>
      <c r="G308" s="44">
        <f t="shared" si="60"/>
        <v>0</v>
      </c>
      <c r="H308" s="44">
        <f t="shared" si="61"/>
        <v>0</v>
      </c>
      <c r="I308" s="44">
        <f t="shared" si="62"/>
        <v>0</v>
      </c>
      <c r="J308" s="44">
        <f t="shared" si="63"/>
        <v>0</v>
      </c>
      <c r="K308" s="44">
        <f t="shared" si="64"/>
        <v>0</v>
      </c>
      <c r="L308" s="44">
        <f t="shared" si="65"/>
        <v>0</v>
      </c>
      <c r="M308" s="44">
        <f t="shared" ca="1" si="57"/>
        <v>6.7679342261124783E-4</v>
      </c>
      <c r="N308" s="44">
        <f t="shared" ca="1" si="66"/>
        <v>0</v>
      </c>
      <c r="O308" s="22">
        <f t="shared" ca="1" si="67"/>
        <v>0</v>
      </c>
      <c r="P308" s="44">
        <f t="shared" ca="1" si="68"/>
        <v>0</v>
      </c>
      <c r="Q308" s="44">
        <f t="shared" ca="1" si="69"/>
        <v>0</v>
      </c>
      <c r="R308" s="17">
        <f t="shared" ca="1" si="58"/>
        <v>-6.7679342261124783E-4</v>
      </c>
    </row>
    <row r="309" spans="1:18" x14ac:dyDescent="0.2">
      <c r="A309" s="15"/>
      <c r="B309" s="15"/>
      <c r="C309" s="15"/>
      <c r="D309" s="14">
        <f t="shared" si="59"/>
        <v>0</v>
      </c>
      <c r="E309" s="14">
        <f t="shared" si="59"/>
        <v>0</v>
      </c>
      <c r="F309" s="44">
        <f t="shared" si="60"/>
        <v>0</v>
      </c>
      <c r="G309" s="44">
        <f t="shared" si="60"/>
        <v>0</v>
      </c>
      <c r="H309" s="44">
        <f t="shared" si="61"/>
        <v>0</v>
      </c>
      <c r="I309" s="44">
        <f t="shared" si="62"/>
        <v>0</v>
      </c>
      <c r="J309" s="44">
        <f t="shared" si="63"/>
        <v>0</v>
      </c>
      <c r="K309" s="44">
        <f t="shared" si="64"/>
        <v>0</v>
      </c>
      <c r="L309" s="44">
        <f t="shared" si="65"/>
        <v>0</v>
      </c>
      <c r="M309" s="44">
        <f t="shared" ca="1" si="57"/>
        <v>6.7679342261124783E-4</v>
      </c>
      <c r="N309" s="44">
        <f t="shared" ca="1" si="66"/>
        <v>0</v>
      </c>
      <c r="O309" s="22">
        <f t="shared" ca="1" si="67"/>
        <v>0</v>
      </c>
      <c r="P309" s="44">
        <f t="shared" ca="1" si="68"/>
        <v>0</v>
      </c>
      <c r="Q309" s="44">
        <f t="shared" ca="1" si="69"/>
        <v>0</v>
      </c>
      <c r="R309" s="17">
        <f t="shared" ca="1" si="58"/>
        <v>-6.7679342261124783E-4</v>
      </c>
    </row>
    <row r="310" spans="1:18" x14ac:dyDescent="0.2">
      <c r="A310" s="15"/>
      <c r="B310" s="15"/>
      <c r="C310" s="15"/>
      <c r="D310" s="14">
        <f t="shared" si="59"/>
        <v>0</v>
      </c>
      <c r="E310" s="14">
        <f t="shared" si="59"/>
        <v>0</v>
      </c>
      <c r="F310" s="44">
        <f t="shared" si="60"/>
        <v>0</v>
      </c>
      <c r="G310" s="44">
        <f t="shared" si="60"/>
        <v>0</v>
      </c>
      <c r="H310" s="44">
        <f t="shared" si="61"/>
        <v>0</v>
      </c>
      <c r="I310" s="44">
        <f t="shared" si="62"/>
        <v>0</v>
      </c>
      <c r="J310" s="44">
        <f t="shared" si="63"/>
        <v>0</v>
      </c>
      <c r="K310" s="44">
        <f t="shared" si="64"/>
        <v>0</v>
      </c>
      <c r="L310" s="44">
        <f t="shared" si="65"/>
        <v>0</v>
      </c>
      <c r="M310" s="44">
        <f t="shared" ca="1" si="57"/>
        <v>6.7679342261124783E-4</v>
      </c>
      <c r="N310" s="44">
        <f t="shared" ca="1" si="66"/>
        <v>0</v>
      </c>
      <c r="O310" s="22">
        <f t="shared" ca="1" si="67"/>
        <v>0</v>
      </c>
      <c r="P310" s="44">
        <f t="shared" ca="1" si="68"/>
        <v>0</v>
      </c>
      <c r="Q310" s="44">
        <f t="shared" ca="1" si="69"/>
        <v>0</v>
      </c>
      <c r="R310" s="17">
        <f t="shared" ca="1" si="58"/>
        <v>-6.7679342261124783E-4</v>
      </c>
    </row>
    <row r="311" spans="1:18" x14ac:dyDescent="0.2">
      <c r="A311" s="15"/>
      <c r="B311" s="15"/>
      <c r="C311" s="15"/>
      <c r="D311" s="14">
        <f t="shared" si="59"/>
        <v>0</v>
      </c>
      <c r="E311" s="14">
        <f t="shared" si="59"/>
        <v>0</v>
      </c>
      <c r="F311" s="44">
        <f t="shared" si="60"/>
        <v>0</v>
      </c>
      <c r="G311" s="44">
        <f t="shared" si="60"/>
        <v>0</v>
      </c>
      <c r="H311" s="44">
        <f t="shared" si="61"/>
        <v>0</v>
      </c>
      <c r="I311" s="44">
        <f t="shared" si="62"/>
        <v>0</v>
      </c>
      <c r="J311" s="44">
        <f t="shared" si="63"/>
        <v>0</v>
      </c>
      <c r="K311" s="44">
        <f t="shared" si="64"/>
        <v>0</v>
      </c>
      <c r="L311" s="44">
        <f t="shared" si="65"/>
        <v>0</v>
      </c>
      <c r="M311" s="44">
        <f t="shared" ca="1" si="57"/>
        <v>6.7679342261124783E-4</v>
      </c>
      <c r="N311" s="44">
        <f t="shared" ca="1" si="66"/>
        <v>0</v>
      </c>
      <c r="O311" s="22">
        <f t="shared" ca="1" si="67"/>
        <v>0</v>
      </c>
      <c r="P311" s="44">
        <f t="shared" ca="1" si="68"/>
        <v>0</v>
      </c>
      <c r="Q311" s="44">
        <f t="shared" ca="1" si="69"/>
        <v>0</v>
      </c>
      <c r="R311" s="17">
        <f t="shared" ca="1" si="58"/>
        <v>-6.7679342261124783E-4</v>
      </c>
    </row>
    <row r="312" spans="1:18" x14ac:dyDescent="0.2">
      <c r="A312" s="15"/>
      <c r="B312" s="15"/>
      <c r="C312" s="15"/>
      <c r="D312" s="14">
        <f t="shared" si="59"/>
        <v>0</v>
      </c>
      <c r="E312" s="14">
        <f t="shared" si="59"/>
        <v>0</v>
      </c>
      <c r="F312" s="44">
        <f t="shared" si="60"/>
        <v>0</v>
      </c>
      <c r="G312" s="44">
        <f t="shared" si="60"/>
        <v>0</v>
      </c>
      <c r="H312" s="44">
        <f t="shared" si="61"/>
        <v>0</v>
      </c>
      <c r="I312" s="44">
        <f t="shared" si="62"/>
        <v>0</v>
      </c>
      <c r="J312" s="44">
        <f t="shared" si="63"/>
        <v>0</v>
      </c>
      <c r="K312" s="44">
        <f t="shared" si="64"/>
        <v>0</v>
      </c>
      <c r="L312" s="44">
        <f t="shared" si="65"/>
        <v>0</v>
      </c>
      <c r="M312" s="44">
        <f t="shared" ca="1" si="57"/>
        <v>6.7679342261124783E-4</v>
      </c>
      <c r="N312" s="44">
        <f t="shared" ca="1" si="66"/>
        <v>0</v>
      </c>
      <c r="O312" s="22">
        <f t="shared" ca="1" si="67"/>
        <v>0</v>
      </c>
      <c r="P312" s="44">
        <f t="shared" ca="1" si="68"/>
        <v>0</v>
      </c>
      <c r="Q312" s="44">
        <f t="shared" ca="1" si="69"/>
        <v>0</v>
      </c>
      <c r="R312" s="17">
        <f t="shared" ca="1" si="58"/>
        <v>-6.7679342261124783E-4</v>
      </c>
    </row>
    <row r="313" spans="1:18" x14ac:dyDescent="0.2">
      <c r="A313" s="15"/>
      <c r="B313" s="15"/>
      <c r="C313" s="15"/>
      <c r="D313" s="14">
        <f t="shared" si="59"/>
        <v>0</v>
      </c>
      <c r="E313" s="14">
        <f t="shared" si="59"/>
        <v>0</v>
      </c>
      <c r="F313" s="44">
        <f t="shared" si="60"/>
        <v>0</v>
      </c>
      <c r="G313" s="44">
        <f t="shared" si="60"/>
        <v>0</v>
      </c>
      <c r="H313" s="44">
        <f t="shared" si="61"/>
        <v>0</v>
      </c>
      <c r="I313" s="44">
        <f t="shared" si="62"/>
        <v>0</v>
      </c>
      <c r="J313" s="44">
        <f t="shared" si="63"/>
        <v>0</v>
      </c>
      <c r="K313" s="44">
        <f t="shared" si="64"/>
        <v>0</v>
      </c>
      <c r="L313" s="44">
        <f t="shared" si="65"/>
        <v>0</v>
      </c>
      <c r="M313" s="44">
        <f t="shared" ca="1" si="57"/>
        <v>6.7679342261124783E-4</v>
      </c>
      <c r="N313" s="44">
        <f t="shared" ca="1" si="66"/>
        <v>0</v>
      </c>
      <c r="O313" s="22">
        <f t="shared" ca="1" si="67"/>
        <v>0</v>
      </c>
      <c r="P313" s="44">
        <f t="shared" ca="1" si="68"/>
        <v>0</v>
      </c>
      <c r="Q313" s="44">
        <f t="shared" ca="1" si="69"/>
        <v>0</v>
      </c>
      <c r="R313" s="17">
        <f t="shared" ca="1" si="58"/>
        <v>-6.7679342261124783E-4</v>
      </c>
    </row>
    <row r="314" spans="1:18" x14ac:dyDescent="0.2">
      <c r="A314" s="15"/>
      <c r="B314" s="15"/>
      <c r="C314" s="15"/>
      <c r="D314" s="14">
        <f t="shared" si="59"/>
        <v>0</v>
      </c>
      <c r="E314" s="14">
        <f t="shared" si="59"/>
        <v>0</v>
      </c>
      <c r="F314" s="44">
        <f t="shared" si="60"/>
        <v>0</v>
      </c>
      <c r="G314" s="44">
        <f t="shared" si="60"/>
        <v>0</v>
      </c>
      <c r="H314" s="44">
        <f t="shared" si="61"/>
        <v>0</v>
      </c>
      <c r="I314" s="44">
        <f t="shared" si="62"/>
        <v>0</v>
      </c>
      <c r="J314" s="44">
        <f t="shared" si="63"/>
        <v>0</v>
      </c>
      <c r="K314" s="44">
        <f t="shared" si="64"/>
        <v>0</v>
      </c>
      <c r="L314" s="44">
        <f t="shared" si="65"/>
        <v>0</v>
      </c>
      <c r="M314" s="44">
        <f t="shared" ca="1" si="57"/>
        <v>6.7679342261124783E-4</v>
      </c>
      <c r="N314" s="44">
        <f t="shared" ca="1" si="66"/>
        <v>0</v>
      </c>
      <c r="O314" s="22">
        <f t="shared" ca="1" si="67"/>
        <v>0</v>
      </c>
      <c r="P314" s="44">
        <f t="shared" ca="1" si="68"/>
        <v>0</v>
      </c>
      <c r="Q314" s="44">
        <f t="shared" ca="1" si="69"/>
        <v>0</v>
      </c>
      <c r="R314" s="17">
        <f t="shared" ca="1" si="58"/>
        <v>-6.7679342261124783E-4</v>
      </c>
    </row>
    <row r="315" spans="1:18" x14ac:dyDescent="0.2">
      <c r="A315" s="15"/>
      <c r="B315" s="15"/>
      <c r="C315" s="15"/>
      <c r="D315" s="14">
        <f t="shared" si="59"/>
        <v>0</v>
      </c>
      <c r="E315" s="14">
        <f t="shared" si="59"/>
        <v>0</v>
      </c>
      <c r="F315" s="44">
        <f t="shared" si="60"/>
        <v>0</v>
      </c>
      <c r="G315" s="44">
        <f t="shared" si="60"/>
        <v>0</v>
      </c>
      <c r="H315" s="44">
        <f t="shared" si="61"/>
        <v>0</v>
      </c>
      <c r="I315" s="44">
        <f t="shared" si="62"/>
        <v>0</v>
      </c>
      <c r="J315" s="44">
        <f t="shared" si="63"/>
        <v>0</v>
      </c>
      <c r="K315" s="44">
        <f t="shared" si="64"/>
        <v>0</v>
      </c>
      <c r="L315" s="44">
        <f t="shared" si="65"/>
        <v>0</v>
      </c>
      <c r="M315" s="44">
        <f t="shared" ca="1" si="57"/>
        <v>6.7679342261124783E-4</v>
      </c>
      <c r="N315" s="44">
        <f t="shared" ca="1" si="66"/>
        <v>0</v>
      </c>
      <c r="O315" s="22">
        <f t="shared" ca="1" si="67"/>
        <v>0</v>
      </c>
      <c r="P315" s="44">
        <f t="shared" ca="1" si="68"/>
        <v>0</v>
      </c>
      <c r="Q315" s="44">
        <f t="shared" ca="1" si="69"/>
        <v>0</v>
      </c>
      <c r="R315" s="17">
        <f t="shared" ca="1" si="58"/>
        <v>-6.7679342261124783E-4</v>
      </c>
    </row>
    <row r="316" spans="1:18" x14ac:dyDescent="0.2">
      <c r="A316" s="15"/>
      <c r="B316" s="15"/>
      <c r="C316" s="15"/>
      <c r="D316" s="14">
        <f t="shared" si="59"/>
        <v>0</v>
      </c>
      <c r="E316" s="14">
        <f t="shared" si="59"/>
        <v>0</v>
      </c>
      <c r="F316" s="44">
        <f t="shared" si="60"/>
        <v>0</v>
      </c>
      <c r="G316" s="44">
        <f t="shared" si="60"/>
        <v>0</v>
      </c>
      <c r="H316" s="44">
        <f t="shared" si="61"/>
        <v>0</v>
      </c>
      <c r="I316" s="44">
        <f t="shared" si="62"/>
        <v>0</v>
      </c>
      <c r="J316" s="44">
        <f t="shared" si="63"/>
        <v>0</v>
      </c>
      <c r="K316" s="44">
        <f t="shared" si="64"/>
        <v>0</v>
      </c>
      <c r="L316" s="44">
        <f t="shared" si="65"/>
        <v>0</v>
      </c>
      <c r="M316" s="44">
        <f t="shared" ca="1" si="57"/>
        <v>6.7679342261124783E-4</v>
      </c>
      <c r="N316" s="44">
        <f t="shared" ca="1" si="66"/>
        <v>0</v>
      </c>
      <c r="O316" s="22">
        <f t="shared" ca="1" si="67"/>
        <v>0</v>
      </c>
      <c r="P316" s="44">
        <f t="shared" ca="1" si="68"/>
        <v>0</v>
      </c>
      <c r="Q316" s="44">
        <f t="shared" ca="1" si="69"/>
        <v>0</v>
      </c>
      <c r="R316" s="17">
        <f t="shared" ca="1" si="58"/>
        <v>-6.7679342261124783E-4</v>
      </c>
    </row>
    <row r="317" spans="1:18" x14ac:dyDescent="0.2">
      <c r="A317" s="15"/>
      <c r="B317" s="15"/>
      <c r="C317" s="15"/>
      <c r="D317" s="14">
        <f t="shared" si="59"/>
        <v>0</v>
      </c>
      <c r="E317" s="14">
        <f t="shared" si="59"/>
        <v>0</v>
      </c>
      <c r="F317" s="44">
        <f t="shared" si="60"/>
        <v>0</v>
      </c>
      <c r="G317" s="44">
        <f t="shared" si="60"/>
        <v>0</v>
      </c>
      <c r="H317" s="44">
        <f t="shared" si="61"/>
        <v>0</v>
      </c>
      <c r="I317" s="44">
        <f t="shared" si="62"/>
        <v>0</v>
      </c>
      <c r="J317" s="44">
        <f t="shared" si="63"/>
        <v>0</v>
      </c>
      <c r="K317" s="44">
        <f t="shared" si="64"/>
        <v>0</v>
      </c>
      <c r="L317" s="44">
        <f t="shared" si="65"/>
        <v>0</v>
      </c>
      <c r="M317" s="44">
        <f t="shared" ca="1" si="57"/>
        <v>6.7679342261124783E-4</v>
      </c>
      <c r="N317" s="44">
        <f t="shared" ca="1" si="66"/>
        <v>0</v>
      </c>
      <c r="O317" s="22">
        <f t="shared" ca="1" si="67"/>
        <v>0</v>
      </c>
      <c r="P317" s="44">
        <f t="shared" ca="1" si="68"/>
        <v>0</v>
      </c>
      <c r="Q317" s="44">
        <f t="shared" ca="1" si="69"/>
        <v>0</v>
      </c>
      <c r="R317" s="17">
        <f t="shared" ca="1" si="58"/>
        <v>-6.7679342261124783E-4</v>
      </c>
    </row>
    <row r="318" spans="1:18" x14ac:dyDescent="0.2">
      <c r="A318" s="15"/>
      <c r="B318" s="15"/>
      <c r="C318" s="15"/>
      <c r="D318" s="14">
        <f t="shared" si="59"/>
        <v>0</v>
      </c>
      <c r="E318" s="14">
        <f t="shared" si="59"/>
        <v>0</v>
      </c>
      <c r="F318" s="44">
        <f t="shared" si="60"/>
        <v>0</v>
      </c>
      <c r="G318" s="44">
        <f t="shared" si="60"/>
        <v>0</v>
      </c>
      <c r="H318" s="44">
        <f t="shared" si="61"/>
        <v>0</v>
      </c>
      <c r="I318" s="44">
        <f t="shared" si="62"/>
        <v>0</v>
      </c>
      <c r="J318" s="44">
        <f t="shared" si="63"/>
        <v>0</v>
      </c>
      <c r="K318" s="44">
        <f t="shared" si="64"/>
        <v>0</v>
      </c>
      <c r="L318" s="44">
        <f t="shared" si="65"/>
        <v>0</v>
      </c>
      <c r="M318" s="44">
        <f t="shared" ca="1" si="57"/>
        <v>6.7679342261124783E-4</v>
      </c>
      <c r="N318" s="44">
        <f t="shared" ca="1" si="66"/>
        <v>0</v>
      </c>
      <c r="O318" s="22">
        <f t="shared" ca="1" si="67"/>
        <v>0</v>
      </c>
      <c r="P318" s="44">
        <f t="shared" ca="1" si="68"/>
        <v>0</v>
      </c>
      <c r="Q318" s="44">
        <f t="shared" ca="1" si="69"/>
        <v>0</v>
      </c>
      <c r="R318" s="17">
        <f t="shared" ca="1" si="58"/>
        <v>-6.7679342261124783E-4</v>
      </c>
    </row>
    <row r="319" spans="1:18" x14ac:dyDescent="0.2">
      <c r="A319" s="15"/>
      <c r="B319" s="15"/>
      <c r="C319" s="15"/>
      <c r="D319" s="14">
        <f t="shared" si="59"/>
        <v>0</v>
      </c>
      <c r="E319" s="14">
        <f t="shared" si="59"/>
        <v>0</v>
      </c>
      <c r="F319" s="44">
        <f t="shared" si="60"/>
        <v>0</v>
      </c>
      <c r="G319" s="44">
        <f t="shared" si="60"/>
        <v>0</v>
      </c>
      <c r="H319" s="44">
        <f t="shared" si="61"/>
        <v>0</v>
      </c>
      <c r="I319" s="44">
        <f t="shared" si="62"/>
        <v>0</v>
      </c>
      <c r="J319" s="44">
        <f t="shared" si="63"/>
        <v>0</v>
      </c>
      <c r="K319" s="44">
        <f t="shared" si="64"/>
        <v>0</v>
      </c>
      <c r="L319" s="44">
        <f t="shared" si="65"/>
        <v>0</v>
      </c>
      <c r="M319" s="44">
        <f t="shared" ca="1" si="57"/>
        <v>6.7679342261124783E-4</v>
      </c>
      <c r="N319" s="44">
        <f t="shared" ca="1" si="66"/>
        <v>0</v>
      </c>
      <c r="O319" s="22">
        <f t="shared" ca="1" si="67"/>
        <v>0</v>
      </c>
      <c r="P319" s="44">
        <f t="shared" ca="1" si="68"/>
        <v>0</v>
      </c>
      <c r="Q319" s="44">
        <f t="shared" ca="1" si="69"/>
        <v>0</v>
      </c>
      <c r="R319" s="17">
        <f t="shared" ca="1" si="58"/>
        <v>-6.7679342261124783E-4</v>
      </c>
    </row>
    <row r="320" spans="1:18" x14ac:dyDescent="0.2">
      <c r="A320" s="15"/>
      <c r="B320" s="15"/>
      <c r="C320" s="15"/>
      <c r="D320" s="14">
        <f t="shared" si="59"/>
        <v>0</v>
      </c>
      <c r="E320" s="14">
        <f t="shared" si="59"/>
        <v>0</v>
      </c>
      <c r="F320" s="44">
        <f t="shared" si="60"/>
        <v>0</v>
      </c>
      <c r="G320" s="44">
        <f t="shared" si="60"/>
        <v>0</v>
      </c>
      <c r="H320" s="44">
        <f t="shared" si="61"/>
        <v>0</v>
      </c>
      <c r="I320" s="44">
        <f t="shared" si="62"/>
        <v>0</v>
      </c>
      <c r="J320" s="44">
        <f t="shared" si="63"/>
        <v>0</v>
      </c>
      <c r="K320" s="44">
        <f t="shared" si="64"/>
        <v>0</v>
      </c>
      <c r="L320" s="44">
        <f t="shared" si="65"/>
        <v>0</v>
      </c>
      <c r="M320" s="44">
        <f t="shared" ca="1" si="57"/>
        <v>6.7679342261124783E-4</v>
      </c>
      <c r="N320" s="44">
        <f t="shared" ca="1" si="66"/>
        <v>0</v>
      </c>
      <c r="O320" s="22">
        <f t="shared" ca="1" si="67"/>
        <v>0</v>
      </c>
      <c r="P320" s="44">
        <f t="shared" ca="1" si="68"/>
        <v>0</v>
      </c>
      <c r="Q320" s="44">
        <f t="shared" ca="1" si="69"/>
        <v>0</v>
      </c>
      <c r="R320" s="17">
        <f t="shared" ca="1" si="58"/>
        <v>-6.7679342261124783E-4</v>
      </c>
    </row>
    <row r="321" spans="1:18" x14ac:dyDescent="0.2">
      <c r="A321" s="15"/>
      <c r="B321" s="15"/>
      <c r="C321" s="15"/>
      <c r="D321" s="14">
        <f t="shared" si="59"/>
        <v>0</v>
      </c>
      <c r="E321" s="14">
        <f t="shared" si="59"/>
        <v>0</v>
      </c>
      <c r="F321" s="44">
        <f t="shared" si="60"/>
        <v>0</v>
      </c>
      <c r="G321" s="44">
        <f t="shared" si="60"/>
        <v>0</v>
      </c>
      <c r="H321" s="44">
        <f t="shared" si="61"/>
        <v>0</v>
      </c>
      <c r="I321" s="44">
        <f t="shared" si="62"/>
        <v>0</v>
      </c>
      <c r="J321" s="44">
        <f t="shared" si="63"/>
        <v>0</v>
      </c>
      <c r="K321" s="44">
        <f t="shared" si="64"/>
        <v>0</v>
      </c>
      <c r="L321" s="44">
        <f t="shared" si="65"/>
        <v>0</v>
      </c>
      <c r="M321" s="44">
        <f t="shared" ca="1" si="57"/>
        <v>6.7679342261124783E-4</v>
      </c>
      <c r="N321" s="44">
        <f t="shared" ca="1" si="66"/>
        <v>0</v>
      </c>
      <c r="O321" s="22">
        <f t="shared" ca="1" si="67"/>
        <v>0</v>
      </c>
      <c r="P321" s="44">
        <f t="shared" ca="1" si="68"/>
        <v>0</v>
      </c>
      <c r="Q321" s="44">
        <f t="shared" ca="1" si="69"/>
        <v>0</v>
      </c>
      <c r="R321" s="17">
        <f t="shared" ca="1" si="58"/>
        <v>-6.7679342261124783E-4</v>
      </c>
    </row>
    <row r="322" spans="1:18" x14ac:dyDescent="0.2">
      <c r="A322" s="15"/>
      <c r="B322" s="15"/>
      <c r="C322" s="15"/>
      <c r="D322" s="14">
        <f t="shared" si="59"/>
        <v>0</v>
      </c>
      <c r="E322" s="14">
        <f t="shared" si="59"/>
        <v>0</v>
      </c>
      <c r="F322" s="44">
        <f t="shared" si="60"/>
        <v>0</v>
      </c>
      <c r="G322" s="44">
        <f t="shared" si="60"/>
        <v>0</v>
      </c>
      <c r="H322" s="44">
        <f t="shared" si="61"/>
        <v>0</v>
      </c>
      <c r="I322" s="44">
        <f t="shared" si="62"/>
        <v>0</v>
      </c>
      <c r="J322" s="44">
        <f t="shared" si="63"/>
        <v>0</v>
      </c>
      <c r="K322" s="44">
        <f t="shared" si="64"/>
        <v>0</v>
      </c>
      <c r="L322" s="44">
        <f t="shared" si="65"/>
        <v>0</v>
      </c>
      <c r="M322" s="44">
        <f t="shared" ca="1" si="57"/>
        <v>6.7679342261124783E-4</v>
      </c>
      <c r="N322" s="44">
        <f t="shared" ca="1" si="66"/>
        <v>0</v>
      </c>
      <c r="O322" s="22">
        <f t="shared" ca="1" si="67"/>
        <v>0</v>
      </c>
      <c r="P322" s="44">
        <f t="shared" ca="1" si="68"/>
        <v>0</v>
      </c>
      <c r="Q322" s="44">
        <f t="shared" ca="1" si="69"/>
        <v>0</v>
      </c>
      <c r="R322" s="17">
        <f t="shared" ca="1" si="58"/>
        <v>-6.7679342261124783E-4</v>
      </c>
    </row>
    <row r="323" spans="1:18" x14ac:dyDescent="0.2">
      <c r="A323" s="15"/>
      <c r="B323" s="15"/>
      <c r="C323" s="15"/>
      <c r="D323" s="14">
        <f t="shared" si="59"/>
        <v>0</v>
      </c>
      <c r="E323" s="14">
        <f t="shared" si="59"/>
        <v>0</v>
      </c>
      <c r="F323" s="44">
        <f t="shared" si="60"/>
        <v>0</v>
      </c>
      <c r="G323" s="44">
        <f t="shared" si="60"/>
        <v>0</v>
      </c>
      <c r="H323" s="44">
        <f t="shared" si="61"/>
        <v>0</v>
      </c>
      <c r="I323" s="44">
        <f t="shared" si="62"/>
        <v>0</v>
      </c>
      <c r="J323" s="44">
        <f t="shared" si="63"/>
        <v>0</v>
      </c>
      <c r="K323" s="44">
        <f t="shared" si="64"/>
        <v>0</v>
      </c>
      <c r="L323" s="44">
        <f t="shared" si="65"/>
        <v>0</v>
      </c>
      <c r="M323" s="44">
        <f t="shared" ca="1" si="57"/>
        <v>6.7679342261124783E-4</v>
      </c>
      <c r="N323" s="44">
        <f t="shared" ca="1" si="66"/>
        <v>0</v>
      </c>
      <c r="O323" s="22">
        <f t="shared" ca="1" si="67"/>
        <v>0</v>
      </c>
      <c r="P323" s="44">
        <f t="shared" ca="1" si="68"/>
        <v>0</v>
      </c>
      <c r="Q323" s="44">
        <f t="shared" ca="1" si="69"/>
        <v>0</v>
      </c>
      <c r="R323" s="17">
        <f t="shared" ca="1" si="58"/>
        <v>-6.7679342261124783E-4</v>
      </c>
    </row>
    <row r="324" spans="1:18" x14ac:dyDescent="0.2">
      <c r="A324" s="15"/>
      <c r="B324" s="15"/>
      <c r="C324" s="15"/>
      <c r="D324" s="14">
        <f t="shared" si="59"/>
        <v>0</v>
      </c>
      <c r="E324" s="14">
        <f t="shared" si="59"/>
        <v>0</v>
      </c>
      <c r="F324" s="44">
        <f t="shared" si="60"/>
        <v>0</v>
      </c>
      <c r="G324" s="44">
        <f t="shared" si="60"/>
        <v>0</v>
      </c>
      <c r="H324" s="44">
        <f t="shared" si="61"/>
        <v>0</v>
      </c>
      <c r="I324" s="44">
        <f t="shared" si="62"/>
        <v>0</v>
      </c>
      <c r="J324" s="44">
        <f t="shared" si="63"/>
        <v>0</v>
      </c>
      <c r="K324" s="44">
        <f t="shared" si="64"/>
        <v>0</v>
      </c>
      <c r="L324" s="44">
        <f t="shared" si="65"/>
        <v>0</v>
      </c>
      <c r="M324" s="44">
        <f t="shared" ca="1" si="57"/>
        <v>6.7679342261124783E-4</v>
      </c>
      <c r="N324" s="44">
        <f t="shared" ca="1" si="66"/>
        <v>0</v>
      </c>
      <c r="O324" s="22">
        <f t="shared" ca="1" si="67"/>
        <v>0</v>
      </c>
      <c r="P324" s="44">
        <f t="shared" ca="1" si="68"/>
        <v>0</v>
      </c>
      <c r="Q324" s="44">
        <f t="shared" ca="1" si="69"/>
        <v>0</v>
      </c>
      <c r="R324" s="17">
        <f t="shared" ca="1" si="58"/>
        <v>-6.7679342261124783E-4</v>
      </c>
    </row>
    <row r="325" spans="1:18" x14ac:dyDescent="0.2">
      <c r="A325" s="15"/>
      <c r="B325" s="15"/>
      <c r="C325" s="15"/>
      <c r="D325" s="14">
        <f t="shared" si="59"/>
        <v>0</v>
      </c>
      <c r="E325" s="14">
        <f t="shared" si="59"/>
        <v>0</v>
      </c>
      <c r="F325" s="44">
        <f t="shared" si="60"/>
        <v>0</v>
      </c>
      <c r="G325" s="44">
        <f t="shared" si="60"/>
        <v>0</v>
      </c>
      <c r="H325" s="44">
        <f t="shared" si="61"/>
        <v>0</v>
      </c>
      <c r="I325" s="44">
        <f t="shared" si="62"/>
        <v>0</v>
      </c>
      <c r="J325" s="44">
        <f t="shared" si="63"/>
        <v>0</v>
      </c>
      <c r="K325" s="44">
        <f t="shared" si="64"/>
        <v>0</v>
      </c>
      <c r="L325" s="44">
        <f t="shared" si="65"/>
        <v>0</v>
      </c>
      <c r="M325" s="44">
        <f t="shared" ca="1" si="57"/>
        <v>6.7679342261124783E-4</v>
      </c>
      <c r="N325" s="44">
        <f t="shared" ca="1" si="66"/>
        <v>0</v>
      </c>
      <c r="O325" s="22">
        <f t="shared" ca="1" si="67"/>
        <v>0</v>
      </c>
      <c r="P325" s="44">
        <f t="shared" ca="1" si="68"/>
        <v>0</v>
      </c>
      <c r="Q325" s="44">
        <f t="shared" ca="1" si="69"/>
        <v>0</v>
      </c>
      <c r="R325" s="17">
        <f t="shared" ca="1" si="58"/>
        <v>-6.7679342261124783E-4</v>
      </c>
    </row>
    <row r="326" spans="1:18" x14ac:dyDescent="0.2">
      <c r="A326" s="15"/>
      <c r="B326" s="15"/>
      <c r="C326" s="15"/>
      <c r="D326" s="14">
        <f t="shared" si="59"/>
        <v>0</v>
      </c>
      <c r="E326" s="14">
        <f t="shared" si="59"/>
        <v>0</v>
      </c>
      <c r="F326" s="44">
        <f t="shared" si="60"/>
        <v>0</v>
      </c>
      <c r="G326" s="44">
        <f t="shared" si="60"/>
        <v>0</v>
      </c>
      <c r="H326" s="44">
        <f t="shared" si="61"/>
        <v>0</v>
      </c>
      <c r="I326" s="44">
        <f t="shared" si="62"/>
        <v>0</v>
      </c>
      <c r="J326" s="44">
        <f t="shared" si="63"/>
        <v>0</v>
      </c>
      <c r="K326" s="44">
        <f t="shared" si="64"/>
        <v>0</v>
      </c>
      <c r="L326" s="44">
        <f t="shared" si="65"/>
        <v>0</v>
      </c>
      <c r="M326" s="44">
        <f t="shared" ca="1" si="57"/>
        <v>6.7679342261124783E-4</v>
      </c>
      <c r="N326" s="44">
        <f t="shared" ca="1" si="66"/>
        <v>0</v>
      </c>
      <c r="O326" s="22">
        <f t="shared" ca="1" si="67"/>
        <v>0</v>
      </c>
      <c r="P326" s="44">
        <f t="shared" ca="1" si="68"/>
        <v>0</v>
      </c>
      <c r="Q326" s="44">
        <f t="shared" ca="1" si="69"/>
        <v>0</v>
      </c>
      <c r="R326" s="17">
        <f t="shared" ca="1" si="58"/>
        <v>-6.7679342261124783E-4</v>
      </c>
    </row>
    <row r="327" spans="1:18" x14ac:dyDescent="0.2">
      <c r="A327" s="15"/>
      <c r="B327" s="15"/>
      <c r="C327" s="15"/>
      <c r="D327" s="14">
        <f t="shared" si="59"/>
        <v>0</v>
      </c>
      <c r="E327" s="14">
        <f t="shared" si="59"/>
        <v>0</v>
      </c>
      <c r="F327" s="44">
        <f t="shared" si="60"/>
        <v>0</v>
      </c>
      <c r="G327" s="44">
        <f t="shared" si="60"/>
        <v>0</v>
      </c>
      <c r="H327" s="44">
        <f t="shared" si="61"/>
        <v>0</v>
      </c>
      <c r="I327" s="44">
        <f t="shared" si="62"/>
        <v>0</v>
      </c>
      <c r="J327" s="44">
        <f t="shared" si="63"/>
        <v>0</v>
      </c>
      <c r="K327" s="44">
        <f t="shared" si="64"/>
        <v>0</v>
      </c>
      <c r="L327" s="44">
        <f t="shared" si="65"/>
        <v>0</v>
      </c>
      <c r="M327" s="44">
        <f t="shared" ca="1" si="57"/>
        <v>6.7679342261124783E-4</v>
      </c>
      <c r="N327" s="44">
        <f t="shared" ca="1" si="66"/>
        <v>0</v>
      </c>
      <c r="O327" s="22">
        <f t="shared" ca="1" si="67"/>
        <v>0</v>
      </c>
      <c r="P327" s="44">
        <f t="shared" ca="1" si="68"/>
        <v>0</v>
      </c>
      <c r="Q327" s="44">
        <f t="shared" ca="1" si="69"/>
        <v>0</v>
      </c>
      <c r="R327" s="17">
        <f t="shared" ca="1" si="58"/>
        <v>-6.7679342261124783E-4</v>
      </c>
    </row>
    <row r="328" spans="1:18" x14ac:dyDescent="0.2">
      <c r="A328" s="15"/>
      <c r="B328" s="15"/>
      <c r="C328" s="15"/>
      <c r="D328" s="14">
        <f t="shared" si="59"/>
        <v>0</v>
      </c>
      <c r="E328" s="14">
        <f t="shared" si="59"/>
        <v>0</v>
      </c>
      <c r="F328" s="44">
        <f t="shared" si="60"/>
        <v>0</v>
      </c>
      <c r="G328" s="44">
        <f t="shared" si="60"/>
        <v>0</v>
      </c>
      <c r="H328" s="44">
        <f t="shared" si="61"/>
        <v>0</v>
      </c>
      <c r="I328" s="44">
        <f t="shared" si="62"/>
        <v>0</v>
      </c>
      <c r="J328" s="44">
        <f t="shared" si="63"/>
        <v>0</v>
      </c>
      <c r="K328" s="44">
        <f t="shared" si="64"/>
        <v>0</v>
      </c>
      <c r="L328" s="44">
        <f t="shared" si="65"/>
        <v>0</v>
      </c>
      <c r="M328" s="44">
        <f t="shared" ca="1" si="57"/>
        <v>6.7679342261124783E-4</v>
      </c>
      <c r="N328" s="44">
        <f t="shared" ca="1" si="66"/>
        <v>0</v>
      </c>
      <c r="O328" s="22">
        <f t="shared" ca="1" si="67"/>
        <v>0</v>
      </c>
      <c r="P328" s="44">
        <f t="shared" ca="1" si="68"/>
        <v>0</v>
      </c>
      <c r="Q328" s="44">
        <f t="shared" ca="1" si="69"/>
        <v>0</v>
      </c>
      <c r="R328" s="17">
        <f t="shared" ca="1" si="58"/>
        <v>-6.7679342261124783E-4</v>
      </c>
    </row>
    <row r="329" spans="1:18" x14ac:dyDescent="0.2">
      <c r="A329" s="15"/>
      <c r="B329" s="15"/>
      <c r="C329" s="15"/>
      <c r="D329" s="14">
        <f t="shared" si="59"/>
        <v>0</v>
      </c>
      <c r="E329" s="14">
        <f t="shared" si="59"/>
        <v>0</v>
      </c>
      <c r="F329" s="44">
        <f t="shared" si="60"/>
        <v>0</v>
      </c>
      <c r="G329" s="44">
        <f t="shared" si="60"/>
        <v>0</v>
      </c>
      <c r="H329" s="44">
        <f t="shared" si="61"/>
        <v>0</v>
      </c>
      <c r="I329" s="44">
        <f t="shared" si="62"/>
        <v>0</v>
      </c>
      <c r="J329" s="44">
        <f t="shared" si="63"/>
        <v>0</v>
      </c>
      <c r="K329" s="44">
        <f t="shared" si="64"/>
        <v>0</v>
      </c>
      <c r="L329" s="44">
        <f t="shared" si="65"/>
        <v>0</v>
      </c>
      <c r="M329" s="44">
        <f t="shared" ca="1" si="57"/>
        <v>6.7679342261124783E-4</v>
      </c>
      <c r="N329" s="44">
        <f t="shared" ca="1" si="66"/>
        <v>0</v>
      </c>
      <c r="O329" s="22">
        <f t="shared" ca="1" si="67"/>
        <v>0</v>
      </c>
      <c r="P329" s="44">
        <f t="shared" ca="1" si="68"/>
        <v>0</v>
      </c>
      <c r="Q329" s="44">
        <f t="shared" ca="1" si="69"/>
        <v>0</v>
      </c>
      <c r="R329" s="17">
        <f t="shared" ca="1" si="58"/>
        <v>-6.7679342261124783E-4</v>
      </c>
    </row>
    <row r="330" spans="1:18" x14ac:dyDescent="0.2">
      <c r="A330" s="15"/>
      <c r="B330" s="15"/>
      <c r="C330" s="15"/>
      <c r="D330" s="14">
        <f t="shared" si="59"/>
        <v>0</v>
      </c>
      <c r="E330" s="14">
        <f t="shared" si="59"/>
        <v>0</v>
      </c>
      <c r="F330" s="44">
        <f t="shared" si="60"/>
        <v>0</v>
      </c>
      <c r="G330" s="44">
        <f t="shared" si="60"/>
        <v>0</v>
      </c>
      <c r="H330" s="44">
        <f t="shared" si="61"/>
        <v>0</v>
      </c>
      <c r="I330" s="44">
        <f t="shared" si="62"/>
        <v>0</v>
      </c>
      <c r="J330" s="44">
        <f t="shared" si="63"/>
        <v>0</v>
      </c>
      <c r="K330" s="44">
        <f t="shared" si="64"/>
        <v>0</v>
      </c>
      <c r="L330" s="44">
        <f t="shared" si="65"/>
        <v>0</v>
      </c>
      <c r="M330" s="44">
        <f t="shared" ca="1" si="57"/>
        <v>6.7679342261124783E-4</v>
      </c>
      <c r="N330" s="44">
        <f t="shared" ca="1" si="66"/>
        <v>0</v>
      </c>
      <c r="O330" s="22">
        <f t="shared" ca="1" si="67"/>
        <v>0</v>
      </c>
      <c r="P330" s="44">
        <f t="shared" ca="1" si="68"/>
        <v>0</v>
      </c>
      <c r="Q330" s="44">
        <f t="shared" ca="1" si="69"/>
        <v>0</v>
      </c>
      <c r="R330" s="17">
        <f t="shared" ca="1" si="58"/>
        <v>-6.7679342261124783E-4</v>
      </c>
    </row>
    <row r="331" spans="1:18" x14ac:dyDescent="0.2">
      <c r="A331" s="15"/>
      <c r="B331" s="15"/>
      <c r="C331" s="15"/>
      <c r="D331" s="14">
        <f t="shared" si="59"/>
        <v>0</v>
      </c>
      <c r="E331" s="14">
        <f t="shared" si="59"/>
        <v>0</v>
      </c>
      <c r="F331" s="44">
        <f t="shared" si="60"/>
        <v>0</v>
      </c>
      <c r="G331" s="44">
        <f t="shared" si="60"/>
        <v>0</v>
      </c>
      <c r="H331" s="44">
        <f t="shared" si="61"/>
        <v>0</v>
      </c>
      <c r="I331" s="44">
        <f t="shared" si="62"/>
        <v>0</v>
      </c>
      <c r="J331" s="44">
        <f t="shared" si="63"/>
        <v>0</v>
      </c>
      <c r="K331" s="44">
        <f t="shared" si="64"/>
        <v>0</v>
      </c>
      <c r="L331" s="44">
        <f t="shared" si="65"/>
        <v>0</v>
      </c>
      <c r="M331" s="44">
        <f t="shared" ca="1" si="57"/>
        <v>6.7679342261124783E-4</v>
      </c>
      <c r="N331" s="44">
        <f t="shared" ca="1" si="66"/>
        <v>0</v>
      </c>
      <c r="O331" s="22">
        <f t="shared" ca="1" si="67"/>
        <v>0</v>
      </c>
      <c r="P331" s="44">
        <f t="shared" ca="1" si="68"/>
        <v>0</v>
      </c>
      <c r="Q331" s="44">
        <f t="shared" ca="1" si="69"/>
        <v>0</v>
      </c>
      <c r="R331" s="17">
        <f t="shared" ca="1" si="58"/>
        <v>-6.7679342261124783E-4</v>
      </c>
    </row>
    <row r="332" spans="1:18" x14ac:dyDescent="0.2">
      <c r="A332" s="15"/>
      <c r="B332" s="15"/>
      <c r="C332" s="15"/>
      <c r="D332" s="14">
        <f t="shared" si="59"/>
        <v>0</v>
      </c>
      <c r="E332" s="14">
        <f t="shared" si="59"/>
        <v>0</v>
      </c>
      <c r="F332" s="44">
        <f t="shared" si="60"/>
        <v>0</v>
      </c>
      <c r="G332" s="44">
        <f t="shared" si="60"/>
        <v>0</v>
      </c>
      <c r="H332" s="44">
        <f t="shared" si="61"/>
        <v>0</v>
      </c>
      <c r="I332" s="44">
        <f t="shared" si="62"/>
        <v>0</v>
      </c>
      <c r="J332" s="44">
        <f t="shared" si="63"/>
        <v>0</v>
      </c>
      <c r="K332" s="44">
        <f t="shared" si="64"/>
        <v>0</v>
      </c>
      <c r="L332" s="44">
        <f t="shared" si="65"/>
        <v>0</v>
      </c>
      <c r="M332" s="44">
        <f t="shared" ca="1" si="57"/>
        <v>6.7679342261124783E-4</v>
      </c>
      <c r="N332" s="44">
        <f t="shared" ca="1" si="66"/>
        <v>0</v>
      </c>
      <c r="O332" s="22">
        <f t="shared" ca="1" si="67"/>
        <v>0</v>
      </c>
      <c r="P332" s="44">
        <f t="shared" ca="1" si="68"/>
        <v>0</v>
      </c>
      <c r="Q332" s="44">
        <f t="shared" ca="1" si="69"/>
        <v>0</v>
      </c>
      <c r="R332" s="17">
        <f t="shared" ca="1" si="58"/>
        <v>-6.7679342261124783E-4</v>
      </c>
    </row>
    <row r="333" spans="1:18" x14ac:dyDescent="0.2">
      <c r="A333" s="15"/>
      <c r="B333" s="15"/>
      <c r="C333" s="15"/>
      <c r="D333" s="14">
        <f t="shared" si="59"/>
        <v>0</v>
      </c>
      <c r="E333" s="14">
        <f t="shared" si="59"/>
        <v>0</v>
      </c>
      <c r="F333" s="44">
        <f t="shared" si="60"/>
        <v>0</v>
      </c>
      <c r="G333" s="44">
        <f t="shared" si="60"/>
        <v>0</v>
      </c>
      <c r="H333" s="44">
        <f t="shared" si="61"/>
        <v>0</v>
      </c>
      <c r="I333" s="44">
        <f t="shared" si="62"/>
        <v>0</v>
      </c>
      <c r="J333" s="44">
        <f t="shared" si="63"/>
        <v>0</v>
      </c>
      <c r="K333" s="44">
        <f t="shared" si="64"/>
        <v>0</v>
      </c>
      <c r="L333" s="44">
        <f t="shared" si="65"/>
        <v>0</v>
      </c>
      <c r="M333" s="44">
        <f t="shared" ca="1" si="57"/>
        <v>6.7679342261124783E-4</v>
      </c>
      <c r="N333" s="44">
        <f t="shared" ca="1" si="66"/>
        <v>0</v>
      </c>
      <c r="O333" s="22">
        <f t="shared" ca="1" si="67"/>
        <v>0</v>
      </c>
      <c r="P333" s="44">
        <f t="shared" ca="1" si="68"/>
        <v>0</v>
      </c>
      <c r="Q333" s="44">
        <f t="shared" ca="1" si="69"/>
        <v>0</v>
      </c>
      <c r="R333" s="17">
        <f t="shared" ca="1" si="58"/>
        <v>-6.7679342261124783E-4</v>
      </c>
    </row>
    <row r="334" spans="1:18" x14ac:dyDescent="0.2">
      <c r="A334" s="15"/>
      <c r="B334" s="15"/>
      <c r="C334" s="15"/>
      <c r="D334" s="14">
        <f t="shared" si="59"/>
        <v>0</v>
      </c>
      <c r="E334" s="14">
        <f t="shared" si="59"/>
        <v>0</v>
      </c>
      <c r="F334" s="44">
        <f t="shared" si="60"/>
        <v>0</v>
      </c>
      <c r="G334" s="44">
        <f t="shared" si="60"/>
        <v>0</v>
      </c>
      <c r="H334" s="44">
        <f t="shared" si="61"/>
        <v>0</v>
      </c>
      <c r="I334" s="44">
        <f t="shared" si="62"/>
        <v>0</v>
      </c>
      <c r="J334" s="44">
        <f t="shared" si="63"/>
        <v>0</v>
      </c>
      <c r="K334" s="44">
        <f t="shared" si="64"/>
        <v>0</v>
      </c>
      <c r="L334" s="44">
        <f t="shared" si="65"/>
        <v>0</v>
      </c>
      <c r="M334" s="44">
        <f t="shared" ca="1" si="57"/>
        <v>6.7679342261124783E-4</v>
      </c>
      <c r="N334" s="44">
        <f t="shared" ca="1" si="66"/>
        <v>0</v>
      </c>
      <c r="O334" s="22">
        <f t="shared" ca="1" si="67"/>
        <v>0</v>
      </c>
      <c r="P334" s="44">
        <f t="shared" ca="1" si="68"/>
        <v>0</v>
      </c>
      <c r="Q334" s="44">
        <f t="shared" ca="1" si="69"/>
        <v>0</v>
      </c>
      <c r="R334" s="17">
        <f t="shared" ca="1" si="58"/>
        <v>-6.7679342261124783E-4</v>
      </c>
    </row>
    <row r="335" spans="1:18" x14ac:dyDescent="0.2">
      <c r="A335" s="15"/>
      <c r="B335" s="15"/>
      <c r="C335" s="15"/>
      <c r="D335" s="14">
        <f t="shared" si="59"/>
        <v>0</v>
      </c>
      <c r="E335" s="14">
        <f t="shared" si="59"/>
        <v>0</v>
      </c>
      <c r="F335" s="44">
        <f t="shared" si="60"/>
        <v>0</v>
      </c>
      <c r="G335" s="44">
        <f t="shared" si="60"/>
        <v>0</v>
      </c>
      <c r="H335" s="44">
        <f t="shared" si="61"/>
        <v>0</v>
      </c>
      <c r="I335" s="44">
        <f t="shared" si="62"/>
        <v>0</v>
      </c>
      <c r="J335" s="44">
        <f t="shared" si="63"/>
        <v>0</v>
      </c>
      <c r="K335" s="44">
        <f t="shared" si="64"/>
        <v>0</v>
      </c>
      <c r="L335" s="44">
        <f t="shared" si="65"/>
        <v>0</v>
      </c>
      <c r="M335" s="44">
        <f t="shared" ca="1" si="57"/>
        <v>6.7679342261124783E-4</v>
      </c>
      <c r="N335" s="44">
        <f t="shared" ca="1" si="66"/>
        <v>0</v>
      </c>
      <c r="O335" s="22">
        <f t="shared" ca="1" si="67"/>
        <v>0</v>
      </c>
      <c r="P335" s="44">
        <f t="shared" ca="1" si="68"/>
        <v>0</v>
      </c>
      <c r="Q335" s="44">
        <f t="shared" ca="1" si="69"/>
        <v>0</v>
      </c>
      <c r="R335" s="17">
        <f t="shared" ca="1" si="58"/>
        <v>-6.7679342261124783E-4</v>
      </c>
    </row>
    <row r="336" spans="1:18" x14ac:dyDescent="0.2">
      <c r="A336" s="15"/>
      <c r="B336" s="15"/>
      <c r="C336" s="15"/>
      <c r="D336" s="14">
        <f t="shared" si="59"/>
        <v>0</v>
      </c>
      <c r="E336" s="14">
        <f t="shared" si="59"/>
        <v>0</v>
      </c>
      <c r="F336" s="44">
        <f t="shared" si="60"/>
        <v>0</v>
      </c>
      <c r="G336" s="44">
        <f t="shared" si="60"/>
        <v>0</v>
      </c>
      <c r="H336" s="44">
        <f t="shared" si="61"/>
        <v>0</v>
      </c>
      <c r="I336" s="44">
        <f t="shared" si="62"/>
        <v>0</v>
      </c>
      <c r="J336" s="44">
        <f t="shared" si="63"/>
        <v>0</v>
      </c>
      <c r="K336" s="44">
        <f t="shared" si="64"/>
        <v>0</v>
      </c>
      <c r="L336" s="44">
        <f t="shared" si="65"/>
        <v>0</v>
      </c>
      <c r="M336" s="44">
        <f t="shared" ca="1" si="57"/>
        <v>6.7679342261124783E-4</v>
      </c>
      <c r="N336" s="44">
        <f t="shared" ca="1" si="66"/>
        <v>0</v>
      </c>
      <c r="O336" s="22">
        <f t="shared" ca="1" si="67"/>
        <v>0</v>
      </c>
      <c r="P336" s="44">
        <f t="shared" ca="1" si="68"/>
        <v>0</v>
      </c>
      <c r="Q336" s="44">
        <f t="shared" ca="1" si="69"/>
        <v>0</v>
      </c>
      <c r="R336" s="17">
        <f t="shared" ca="1" si="58"/>
        <v>-6.7679342261124783E-4</v>
      </c>
    </row>
    <row r="337" spans="1:18" x14ac:dyDescent="0.2">
      <c r="A337" s="15"/>
      <c r="B337" s="15"/>
      <c r="C337" s="15"/>
      <c r="D337" s="14">
        <f t="shared" si="59"/>
        <v>0</v>
      </c>
      <c r="E337" s="14">
        <f t="shared" si="59"/>
        <v>0</v>
      </c>
      <c r="F337" s="44">
        <f t="shared" si="60"/>
        <v>0</v>
      </c>
      <c r="G337" s="44">
        <f t="shared" si="60"/>
        <v>0</v>
      </c>
      <c r="H337" s="44">
        <f t="shared" si="61"/>
        <v>0</v>
      </c>
      <c r="I337" s="44">
        <f t="shared" si="62"/>
        <v>0</v>
      </c>
      <c r="J337" s="44">
        <f t="shared" si="63"/>
        <v>0</v>
      </c>
      <c r="K337" s="44">
        <f t="shared" si="64"/>
        <v>0</v>
      </c>
      <c r="L337" s="44">
        <f t="shared" si="65"/>
        <v>0</v>
      </c>
      <c r="M337" s="44">
        <f t="shared" ca="1" si="57"/>
        <v>6.7679342261124783E-4</v>
      </c>
      <c r="N337" s="44">
        <f t="shared" ca="1" si="66"/>
        <v>0</v>
      </c>
      <c r="O337" s="22">
        <f t="shared" ca="1" si="67"/>
        <v>0</v>
      </c>
      <c r="P337" s="44">
        <f t="shared" ca="1" si="68"/>
        <v>0</v>
      </c>
      <c r="Q337" s="44">
        <f t="shared" ca="1" si="69"/>
        <v>0</v>
      </c>
      <c r="R337" s="17">
        <f t="shared" ca="1" si="58"/>
        <v>-6.7679342261124783E-4</v>
      </c>
    </row>
    <row r="338" spans="1:18" x14ac:dyDescent="0.2">
      <c r="A338" s="15"/>
      <c r="B338" s="15"/>
      <c r="C338" s="15"/>
      <c r="D338" s="14">
        <f t="shared" si="59"/>
        <v>0</v>
      </c>
      <c r="E338" s="14">
        <f t="shared" si="59"/>
        <v>0</v>
      </c>
      <c r="F338" s="44">
        <f t="shared" si="60"/>
        <v>0</v>
      </c>
      <c r="G338" s="44">
        <f t="shared" si="60"/>
        <v>0</v>
      </c>
      <c r="H338" s="44">
        <f t="shared" si="61"/>
        <v>0</v>
      </c>
      <c r="I338" s="44">
        <f t="shared" si="62"/>
        <v>0</v>
      </c>
      <c r="J338" s="44">
        <f t="shared" si="63"/>
        <v>0</v>
      </c>
      <c r="K338" s="44">
        <f t="shared" si="64"/>
        <v>0</v>
      </c>
      <c r="L338" s="44">
        <f t="shared" si="65"/>
        <v>0</v>
      </c>
      <c r="M338" s="44">
        <f t="shared" ca="1" si="57"/>
        <v>6.7679342261124783E-4</v>
      </c>
      <c r="N338" s="44">
        <f t="shared" ca="1" si="66"/>
        <v>0</v>
      </c>
      <c r="O338" s="22">
        <f t="shared" ca="1" si="67"/>
        <v>0</v>
      </c>
      <c r="P338" s="44">
        <f t="shared" ca="1" si="68"/>
        <v>0</v>
      </c>
      <c r="Q338" s="44">
        <f t="shared" ca="1" si="69"/>
        <v>0</v>
      </c>
      <c r="R338" s="17">
        <f t="shared" ca="1" si="58"/>
        <v>-6.7679342261124783E-4</v>
      </c>
    </row>
    <row r="339" spans="1:18" x14ac:dyDescent="0.2">
      <c r="A339" s="15"/>
      <c r="B339" s="15"/>
      <c r="C339" s="15"/>
      <c r="D339" s="14">
        <f t="shared" si="59"/>
        <v>0</v>
      </c>
      <c r="E339" s="14">
        <f t="shared" si="59"/>
        <v>0</v>
      </c>
      <c r="F339" s="44">
        <f t="shared" si="60"/>
        <v>0</v>
      </c>
      <c r="G339" s="44">
        <f t="shared" si="60"/>
        <v>0</v>
      </c>
      <c r="H339" s="44">
        <f t="shared" si="61"/>
        <v>0</v>
      </c>
      <c r="I339" s="44">
        <f t="shared" si="62"/>
        <v>0</v>
      </c>
      <c r="J339" s="44">
        <f t="shared" si="63"/>
        <v>0</v>
      </c>
      <c r="K339" s="44">
        <f t="shared" si="64"/>
        <v>0</v>
      </c>
      <c r="L339" s="44">
        <f t="shared" si="65"/>
        <v>0</v>
      </c>
      <c r="M339" s="44">
        <f t="shared" ca="1" si="57"/>
        <v>6.7679342261124783E-4</v>
      </c>
      <c r="N339" s="44">
        <f t="shared" ca="1" si="66"/>
        <v>0</v>
      </c>
      <c r="O339" s="22">
        <f t="shared" ca="1" si="67"/>
        <v>0</v>
      </c>
      <c r="P339" s="44">
        <f t="shared" ca="1" si="68"/>
        <v>0</v>
      </c>
      <c r="Q339" s="44">
        <f t="shared" ca="1" si="69"/>
        <v>0</v>
      </c>
      <c r="R339" s="17">
        <f t="shared" ca="1" si="58"/>
        <v>-6.7679342261124783E-4</v>
      </c>
    </row>
    <row r="340" spans="1:18" x14ac:dyDescent="0.2">
      <c r="A340" s="15"/>
      <c r="B340" s="15"/>
      <c r="C340" s="15"/>
      <c r="D340" s="14">
        <f t="shared" si="59"/>
        <v>0</v>
      </c>
      <c r="E340" s="14">
        <f t="shared" si="59"/>
        <v>0</v>
      </c>
      <c r="F340" s="44">
        <f t="shared" si="60"/>
        <v>0</v>
      </c>
      <c r="G340" s="44">
        <f t="shared" si="60"/>
        <v>0</v>
      </c>
      <c r="H340" s="44">
        <f t="shared" si="61"/>
        <v>0</v>
      </c>
      <c r="I340" s="44">
        <f t="shared" si="62"/>
        <v>0</v>
      </c>
      <c r="J340" s="44">
        <f t="shared" si="63"/>
        <v>0</v>
      </c>
      <c r="K340" s="44">
        <f t="shared" si="64"/>
        <v>0</v>
      </c>
      <c r="L340" s="44">
        <f t="shared" si="65"/>
        <v>0</v>
      </c>
      <c r="M340" s="44">
        <f t="shared" ca="1" si="57"/>
        <v>6.7679342261124783E-4</v>
      </c>
      <c r="N340" s="44">
        <f t="shared" ca="1" si="66"/>
        <v>0</v>
      </c>
      <c r="O340" s="22">
        <f t="shared" ca="1" si="67"/>
        <v>0</v>
      </c>
      <c r="P340" s="44">
        <f t="shared" ca="1" si="68"/>
        <v>0</v>
      </c>
      <c r="Q340" s="44">
        <f t="shared" ca="1" si="69"/>
        <v>0</v>
      </c>
      <c r="R340" s="17">
        <f t="shared" ca="1" si="58"/>
        <v>-6.7679342261124783E-4</v>
      </c>
    </row>
    <row r="341" spans="1:18" x14ac:dyDescent="0.2">
      <c r="A341" s="15"/>
      <c r="B341" s="15"/>
      <c r="C341" s="15"/>
      <c r="D341" s="14">
        <f t="shared" si="59"/>
        <v>0</v>
      </c>
      <c r="E341" s="14">
        <f t="shared" si="59"/>
        <v>0</v>
      </c>
      <c r="F341" s="44">
        <f t="shared" si="60"/>
        <v>0</v>
      </c>
      <c r="G341" s="44">
        <f t="shared" si="60"/>
        <v>0</v>
      </c>
      <c r="H341" s="44">
        <f t="shared" si="61"/>
        <v>0</v>
      </c>
      <c r="I341" s="44">
        <f t="shared" si="62"/>
        <v>0</v>
      </c>
      <c r="J341" s="44">
        <f t="shared" si="63"/>
        <v>0</v>
      </c>
      <c r="K341" s="44">
        <f t="shared" si="64"/>
        <v>0</v>
      </c>
      <c r="L341" s="44">
        <f t="shared" si="65"/>
        <v>0</v>
      </c>
      <c r="M341" s="44">
        <f t="shared" ca="1" si="57"/>
        <v>6.7679342261124783E-4</v>
      </c>
      <c r="N341" s="44">
        <f t="shared" ca="1" si="66"/>
        <v>0</v>
      </c>
      <c r="O341" s="22">
        <f t="shared" ca="1" si="67"/>
        <v>0</v>
      </c>
      <c r="P341" s="44">
        <f t="shared" ca="1" si="68"/>
        <v>0</v>
      </c>
      <c r="Q341" s="44">
        <f t="shared" ca="1" si="69"/>
        <v>0</v>
      </c>
      <c r="R341" s="17">
        <f t="shared" ca="1" si="58"/>
        <v>-6.7679342261124783E-4</v>
      </c>
    </row>
    <row r="342" spans="1:18" x14ac:dyDescent="0.2">
      <c r="A342" s="15"/>
      <c r="B342" s="15"/>
      <c r="C342" s="15"/>
      <c r="D342" s="14">
        <f>A342/A$18</f>
        <v>0</v>
      </c>
      <c r="E342" s="14">
        <f>B342/B$18</f>
        <v>0</v>
      </c>
      <c r="F342" s="44">
        <f>$C342*D342</f>
        <v>0</v>
      </c>
      <c r="G342" s="44">
        <f>$C342*E342</f>
        <v>0</v>
      </c>
      <c r="H342" s="44">
        <f>C342*D342*D342</f>
        <v>0</v>
      </c>
      <c r="I342" s="44">
        <f>C342*D342*D342*D342</f>
        <v>0</v>
      </c>
      <c r="J342" s="44">
        <f>C342*D342*D342*D342*D342</f>
        <v>0</v>
      </c>
      <c r="K342" s="44">
        <f>C342*E342*D342</f>
        <v>0</v>
      </c>
      <c r="L342" s="44">
        <f>C342*E342*D342*D342</f>
        <v>0</v>
      </c>
      <c r="M342" s="44">
        <f t="shared" ca="1" si="57"/>
        <v>6.7679342261124783E-4</v>
      </c>
      <c r="N342" s="44">
        <f ca="1">C342*(M342-E342)^2</f>
        <v>0</v>
      </c>
      <c r="O342" s="22">
        <f ca="1">(C342*O$1-O$2*F342+O$3*H342)^2</f>
        <v>0</v>
      </c>
      <c r="P342" s="44">
        <f ca="1">(-C342*O$2+O$4*F342-O$5*H342)^2</f>
        <v>0</v>
      </c>
      <c r="Q342" s="44">
        <f ca="1">+(C342*O$3-F342*O$5+H342*O$6)^2</f>
        <v>0</v>
      </c>
      <c r="R342" s="17">
        <f t="shared" ca="1" si="58"/>
        <v>-6.7679342261124783E-4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68"/>
  <sheetViews>
    <sheetView workbookViewId="0">
      <selection activeCell="A30" sqref="A30:D30"/>
    </sheetView>
  </sheetViews>
  <sheetFormatPr defaultRowHeight="12.75" x14ac:dyDescent="0.2"/>
  <cols>
    <col min="1" max="1" width="18.140625" style="10" customWidth="1"/>
    <col min="2" max="2" width="4.28515625" customWidth="1"/>
    <col min="3" max="3" width="10.7109375" customWidth="1"/>
    <col min="4" max="4" width="5" customWidth="1"/>
    <col min="5" max="5" width="17.28515625" customWidth="1"/>
    <col min="6" max="6" width="4" style="59" customWidth="1"/>
    <col min="12" max="12" width="14" customWidth="1"/>
    <col min="13" max="13" width="12" customWidth="1"/>
    <col min="14" max="14" width="14.28515625" customWidth="1"/>
  </cols>
  <sheetData>
    <row r="1" spans="1:14" ht="18" x14ac:dyDescent="0.25">
      <c r="A1" s="55" t="s">
        <v>146</v>
      </c>
      <c r="F1"/>
    </row>
    <row r="2" spans="1:14" x14ac:dyDescent="0.2">
      <c r="F2"/>
    </row>
    <row r="3" spans="1:14" x14ac:dyDescent="0.2">
      <c r="A3" s="56" t="s">
        <v>147</v>
      </c>
      <c r="F3"/>
    </row>
    <row r="4" spans="1:14" x14ac:dyDescent="0.2">
      <c r="F4"/>
    </row>
    <row r="5" spans="1:14" x14ac:dyDescent="0.2">
      <c r="F5"/>
    </row>
    <row r="6" spans="1:14" x14ac:dyDescent="0.2">
      <c r="F6"/>
    </row>
    <row r="7" spans="1:14" x14ac:dyDescent="0.2">
      <c r="F7"/>
    </row>
    <row r="8" spans="1:14" x14ac:dyDescent="0.2">
      <c r="F8"/>
    </row>
    <row r="9" spans="1:14" x14ac:dyDescent="0.2">
      <c r="F9"/>
    </row>
    <row r="10" spans="1:14" ht="13.5" thickBot="1" x14ac:dyDescent="0.25">
      <c r="F10" s="57"/>
      <c r="G10" s="57"/>
      <c r="H10" s="57"/>
      <c r="I10" s="57"/>
      <c r="J10" s="57"/>
      <c r="K10" s="57"/>
      <c r="L10" s="57"/>
      <c r="M10" s="57"/>
      <c r="N10" s="57"/>
    </row>
    <row r="11" spans="1:14" x14ac:dyDescent="0.2">
      <c r="A11" s="10" t="str">
        <f t="shared" ref="A11:A72" si="0">L11</f>
        <v>Blaettler Ernst</v>
      </c>
      <c r="B11" s="2" t="str">
        <f t="shared" ref="B11:B72" si="1">IF(J11="s","II","I")</f>
        <v>II</v>
      </c>
      <c r="C11" s="10">
        <f t="shared" ref="C11:C72" si="2">I11</f>
        <v>51288.855300000003</v>
      </c>
      <c r="D11" t="str">
        <f t="shared" ref="D11:D72" si="3">K11</f>
        <v>ccd</v>
      </c>
      <c r="E11" s="58">
        <f>VLOOKUP(C11,Active!C21:E135,3,FALSE)</f>
        <v>-3407.5020903723348</v>
      </c>
      <c r="G11">
        <v>-3408</v>
      </c>
      <c r="H11">
        <v>8.0000000000000004E-4</v>
      </c>
      <c r="I11">
        <v>51288.855300000003</v>
      </c>
      <c r="J11" t="s">
        <v>148</v>
      </c>
      <c r="K11" t="s">
        <v>151</v>
      </c>
      <c r="L11" t="s">
        <v>152</v>
      </c>
      <c r="N11" t="s">
        <v>153</v>
      </c>
    </row>
    <row r="12" spans="1:14" x14ac:dyDescent="0.2">
      <c r="A12" s="10" t="str">
        <f t="shared" si="0"/>
        <v>Blaettler Ernst</v>
      </c>
      <c r="B12" s="2" t="str">
        <f t="shared" si="1"/>
        <v>I</v>
      </c>
      <c r="C12" s="10">
        <f t="shared" si="2"/>
        <v>51332.688699999999</v>
      </c>
      <c r="D12" t="str">
        <f t="shared" si="3"/>
        <v>ccd</v>
      </c>
      <c r="E12" s="58">
        <f>VLOOKUP(C12,Active!C22:E136,3,FALSE)</f>
        <v>-3314.0040015699133</v>
      </c>
      <c r="G12">
        <v>-3315</v>
      </c>
      <c r="H12">
        <v>0</v>
      </c>
      <c r="I12">
        <v>51332.688699999999</v>
      </c>
      <c r="J12" t="s">
        <v>150</v>
      </c>
      <c r="K12" t="s">
        <v>151</v>
      </c>
      <c r="L12" t="s">
        <v>152</v>
      </c>
      <c r="N12" t="s">
        <v>153</v>
      </c>
    </row>
    <row r="13" spans="1:14" x14ac:dyDescent="0.2">
      <c r="A13" s="10" t="str">
        <f t="shared" si="0"/>
        <v>Blaettler Ernst</v>
      </c>
      <c r="B13" s="2" t="str">
        <f t="shared" si="1"/>
        <v>I</v>
      </c>
      <c r="C13" s="10">
        <f t="shared" si="2"/>
        <v>52886.347399999999</v>
      </c>
      <c r="D13" t="str">
        <f t="shared" si="3"/>
        <v>ccd</v>
      </c>
      <c r="E13" s="58">
        <f>VLOOKUP(C13,Active!C23:E137,3,FALSE)</f>
        <v>1.2798198000807145E-3</v>
      </c>
      <c r="G13">
        <v>-1</v>
      </c>
      <c r="H13">
        <v>5.7999999999999996E-3</v>
      </c>
      <c r="I13">
        <v>52886.347399999999</v>
      </c>
      <c r="J13" t="s">
        <v>150</v>
      </c>
      <c r="K13" t="s">
        <v>151</v>
      </c>
      <c r="L13" t="s">
        <v>152</v>
      </c>
      <c r="N13" t="s">
        <v>154</v>
      </c>
    </row>
    <row r="14" spans="1:14" x14ac:dyDescent="0.2">
      <c r="A14" s="10" t="str">
        <f t="shared" si="0"/>
        <v>Blaettler Ernst</v>
      </c>
      <c r="B14" s="2" t="str">
        <f t="shared" si="1"/>
        <v>I</v>
      </c>
      <c r="C14" s="10">
        <f t="shared" si="2"/>
        <v>52899.472999999998</v>
      </c>
      <c r="D14" t="str">
        <f t="shared" si="3"/>
        <v>ccd</v>
      </c>
      <c r="E14" s="58">
        <f>VLOOKUP(C14,Active!C24:E138,3,FALSE)</f>
        <v>27.998617794611935</v>
      </c>
      <c r="G14">
        <v>27</v>
      </c>
      <c r="H14">
        <v>4.5999999999999999E-3</v>
      </c>
      <c r="I14">
        <v>52899.472999999998</v>
      </c>
      <c r="J14" t="s">
        <v>150</v>
      </c>
      <c r="K14" t="s">
        <v>151</v>
      </c>
      <c r="L14" t="s">
        <v>152</v>
      </c>
      <c r="N14" t="s">
        <v>154</v>
      </c>
    </row>
    <row r="15" spans="1:14" x14ac:dyDescent="0.2">
      <c r="A15" s="10" t="str">
        <f t="shared" si="0"/>
        <v>Blaettler Ernst</v>
      </c>
      <c r="B15" s="2" t="str">
        <f t="shared" si="1"/>
        <v>I</v>
      </c>
      <c r="C15" s="10">
        <f t="shared" si="2"/>
        <v>52924.321499999998</v>
      </c>
      <c r="D15" t="str">
        <f t="shared" si="3"/>
        <v>ccd</v>
      </c>
      <c r="E15" s="58">
        <f>VLOOKUP(C15,Active!C25:E139,3,FALSE)</f>
        <v>81.001288351930924</v>
      </c>
      <c r="G15">
        <v>80</v>
      </c>
      <c r="H15">
        <v>5.8999999999999999E-3</v>
      </c>
      <c r="I15">
        <v>52924.321499999998</v>
      </c>
      <c r="J15" t="s">
        <v>150</v>
      </c>
      <c r="K15" t="s">
        <v>151</v>
      </c>
      <c r="L15" t="s">
        <v>152</v>
      </c>
      <c r="N15" t="s">
        <v>154</v>
      </c>
    </row>
    <row r="16" spans="1:14" x14ac:dyDescent="0.2">
      <c r="A16" s="10" t="str">
        <f t="shared" si="0"/>
        <v>Blaettler Ernst</v>
      </c>
      <c r="B16" s="2" t="str">
        <f t="shared" si="1"/>
        <v>II</v>
      </c>
      <c r="C16" s="10">
        <f t="shared" si="2"/>
        <v>52928.305399999997</v>
      </c>
      <c r="D16" t="str">
        <f t="shared" si="3"/>
        <v>ccd</v>
      </c>
      <c r="E16" s="58">
        <f>VLOOKUP(C16,Active!C26:E140,3,FALSE)</f>
        <v>89.499078529738981</v>
      </c>
      <c r="G16">
        <v>89</v>
      </c>
      <c r="H16">
        <v>4.8999999999999998E-3</v>
      </c>
      <c r="I16">
        <v>52928.305399999997</v>
      </c>
      <c r="J16" t="s">
        <v>148</v>
      </c>
      <c r="K16" t="s">
        <v>151</v>
      </c>
      <c r="L16" t="s">
        <v>152</v>
      </c>
      <c r="N16" t="s">
        <v>154</v>
      </c>
    </row>
    <row r="17" spans="1:14" x14ac:dyDescent="0.2">
      <c r="A17" s="10" t="str">
        <f t="shared" si="0"/>
        <v>Blaettler Ernst</v>
      </c>
      <c r="B17" s="2" t="str">
        <f t="shared" si="1"/>
        <v>I</v>
      </c>
      <c r="C17" s="10">
        <f t="shared" si="2"/>
        <v>52946.354800000001</v>
      </c>
      <c r="D17" t="str">
        <f t="shared" si="3"/>
        <v>ccd</v>
      </c>
      <c r="E17" s="58">
        <f>VLOOKUP(C17,Active!C27:E141,3,FALSE)</f>
        <v>127.99904440121846</v>
      </c>
      <c r="G17">
        <v>127</v>
      </c>
      <c r="H17">
        <v>4.8999999999999998E-3</v>
      </c>
      <c r="I17">
        <v>52946.354800000001</v>
      </c>
      <c r="J17" t="s">
        <v>150</v>
      </c>
      <c r="K17" t="s">
        <v>151</v>
      </c>
      <c r="L17" t="s">
        <v>152</v>
      </c>
      <c r="N17" t="s">
        <v>154</v>
      </c>
    </row>
    <row r="18" spans="1:14" x14ac:dyDescent="0.2">
      <c r="A18" s="10" t="str">
        <f t="shared" si="0"/>
        <v>Blaettler Ernst</v>
      </c>
      <c r="B18" s="2" t="str">
        <f t="shared" si="1"/>
        <v>I</v>
      </c>
      <c r="C18" s="10">
        <f t="shared" si="2"/>
        <v>52948.230900000002</v>
      </c>
      <c r="D18" t="str">
        <f t="shared" si="3"/>
        <v>ccd</v>
      </c>
      <c r="E18" s="58">
        <f>VLOOKUP(C18,Active!C28:E142,3,FALSE)</f>
        <v>132.00082761681116</v>
      </c>
      <c r="G18">
        <v>131</v>
      </c>
      <c r="H18">
        <v>5.7000000000000002E-3</v>
      </c>
      <c r="I18">
        <v>52948.230900000002</v>
      </c>
      <c r="J18" t="s">
        <v>150</v>
      </c>
      <c r="K18" t="s">
        <v>151</v>
      </c>
      <c r="L18" t="s">
        <v>152</v>
      </c>
      <c r="N18" t="s">
        <v>154</v>
      </c>
    </row>
    <row r="19" spans="1:14" x14ac:dyDescent="0.2">
      <c r="A19" s="10" t="str">
        <f t="shared" si="0"/>
        <v>Blaettler Ernst</v>
      </c>
      <c r="B19" s="2" t="str">
        <f t="shared" si="1"/>
        <v>II</v>
      </c>
      <c r="C19" s="10">
        <f t="shared" si="2"/>
        <v>52951.277999999998</v>
      </c>
      <c r="D19" t="str">
        <f t="shared" si="3"/>
        <v>ccd</v>
      </c>
      <c r="E19" s="58">
        <f>VLOOKUP(C19,Active!C29:E143,3,FALSE)</f>
        <v>138.50039247807047</v>
      </c>
      <c r="G19">
        <v>138</v>
      </c>
      <c r="H19">
        <v>5.4999999999999997E-3</v>
      </c>
      <c r="I19">
        <v>52951.277999999998</v>
      </c>
      <c r="J19" t="s">
        <v>148</v>
      </c>
      <c r="K19" t="s">
        <v>151</v>
      </c>
      <c r="L19" t="s">
        <v>152</v>
      </c>
      <c r="N19" t="s">
        <v>154</v>
      </c>
    </row>
    <row r="20" spans="1:14" x14ac:dyDescent="0.2">
      <c r="A20" s="10" t="str">
        <f t="shared" si="0"/>
        <v>Blaettler Ernst</v>
      </c>
      <c r="B20" s="2" t="str">
        <f t="shared" si="1"/>
        <v>II</v>
      </c>
      <c r="C20" s="10">
        <f t="shared" si="2"/>
        <v>53150.525300000001</v>
      </c>
      <c r="D20" t="str">
        <f t="shared" si="3"/>
        <v>ccd</v>
      </c>
      <c r="E20" s="58">
        <f>VLOOKUP(C20,Active!C30:E144,3,FALSE)</f>
        <v>563.50145899457743</v>
      </c>
      <c r="G20">
        <v>563</v>
      </c>
      <c r="H20">
        <v>6.4999999999999997E-3</v>
      </c>
      <c r="I20">
        <v>53150.525300000001</v>
      </c>
      <c r="J20" t="s">
        <v>148</v>
      </c>
      <c r="K20" t="s">
        <v>151</v>
      </c>
      <c r="L20" t="s">
        <v>152</v>
      </c>
      <c r="N20" t="s">
        <v>155</v>
      </c>
    </row>
    <row r="21" spans="1:14" x14ac:dyDescent="0.2">
      <c r="A21" s="10" t="str">
        <f t="shared" si="0"/>
        <v>Blaettler Ernst</v>
      </c>
      <c r="B21" s="2" t="str">
        <f t="shared" si="1"/>
        <v>I</v>
      </c>
      <c r="C21" s="10">
        <f t="shared" si="2"/>
        <v>53652.390399999997</v>
      </c>
      <c r="D21" t="str">
        <f t="shared" si="3"/>
        <v>ccd</v>
      </c>
      <c r="E21" s="58">
        <f>VLOOKUP(C21,Active!C31:E145,3,FALSE)</f>
        <v>1633.9962799904381</v>
      </c>
      <c r="G21">
        <v>1633</v>
      </c>
      <c r="H21">
        <v>5.1000000000000004E-3</v>
      </c>
      <c r="I21">
        <v>53652.390399999997</v>
      </c>
      <c r="J21" t="s">
        <v>150</v>
      </c>
      <c r="K21" t="s">
        <v>151</v>
      </c>
      <c r="L21" t="s">
        <v>152</v>
      </c>
      <c r="N21" t="s">
        <v>156</v>
      </c>
    </row>
    <row r="22" spans="1:14" x14ac:dyDescent="0.2">
      <c r="A22" s="10" t="str">
        <f t="shared" si="0"/>
        <v>Lewandowski Marc</v>
      </c>
      <c r="B22" s="2" t="str">
        <f t="shared" si="1"/>
        <v>I</v>
      </c>
      <c r="C22" s="10">
        <f t="shared" si="2"/>
        <v>53851.640099999997</v>
      </c>
      <c r="D22" t="str">
        <f t="shared" si="3"/>
        <v>V</v>
      </c>
      <c r="E22" s="58">
        <f>VLOOKUP(C22,Active!C32:E146,3,FALSE)</f>
        <v>2059.0024657861454</v>
      </c>
      <c r="G22">
        <v>2058</v>
      </c>
      <c r="H22">
        <v>8.3999999999999995E-3</v>
      </c>
      <c r="I22">
        <v>53851.640099999997</v>
      </c>
      <c r="J22" t="s">
        <v>150</v>
      </c>
      <c r="K22" t="s">
        <v>112</v>
      </c>
      <c r="L22" t="s">
        <v>157</v>
      </c>
      <c r="M22" t="s">
        <v>158</v>
      </c>
    </row>
    <row r="23" spans="1:14" x14ac:dyDescent="0.2">
      <c r="A23" s="10" t="str">
        <f t="shared" si="0"/>
        <v>Lewandowski Marc</v>
      </c>
      <c r="B23" s="2" t="str">
        <f t="shared" si="1"/>
        <v>II</v>
      </c>
      <c r="C23" s="10">
        <f t="shared" si="2"/>
        <v>53851.876199999999</v>
      </c>
      <c r="D23" t="str">
        <f t="shared" si="3"/>
        <v>V</v>
      </c>
      <c r="E23" s="58">
        <f>VLOOKUP(C23,Active!C33:E147,3,FALSE)</f>
        <v>2059.5060748779892</v>
      </c>
      <c r="G23">
        <v>2059</v>
      </c>
      <c r="H23">
        <v>1.01E-2</v>
      </c>
      <c r="I23">
        <v>53851.876199999999</v>
      </c>
      <c r="J23" t="s">
        <v>148</v>
      </c>
      <c r="K23" t="s">
        <v>112</v>
      </c>
      <c r="L23" t="s">
        <v>157</v>
      </c>
      <c r="M23" t="s">
        <v>158</v>
      </c>
    </row>
    <row r="24" spans="1:14" x14ac:dyDescent="0.2">
      <c r="A24" s="10" t="str">
        <f t="shared" si="0"/>
        <v>Blaettler Ernst</v>
      </c>
      <c r="B24" s="2" t="str">
        <f t="shared" si="1"/>
        <v>I</v>
      </c>
      <c r="C24" s="10">
        <f t="shared" si="2"/>
        <v>54014.315300000002</v>
      </c>
      <c r="D24" t="str">
        <f t="shared" si="3"/>
        <v>R</v>
      </c>
      <c r="E24" s="58">
        <f>VLOOKUP(C24,Active!C34:E148,3,FALSE)</f>
        <v>2405.9940360397313</v>
      </c>
      <c r="G24">
        <v>2405</v>
      </c>
      <c r="H24">
        <v>4.7999999999999996E-3</v>
      </c>
      <c r="I24">
        <v>54014.315300000002</v>
      </c>
      <c r="J24" t="s">
        <v>150</v>
      </c>
      <c r="K24" t="s">
        <v>92</v>
      </c>
      <c r="L24" t="s">
        <v>152</v>
      </c>
      <c r="N24" t="s">
        <v>159</v>
      </c>
    </row>
    <row r="25" spans="1:14" x14ac:dyDescent="0.2">
      <c r="A25" s="10" t="str">
        <f t="shared" si="0"/>
        <v>Blaettler Ernst</v>
      </c>
      <c r="B25" s="2" t="str">
        <f t="shared" si="1"/>
        <v>II</v>
      </c>
      <c r="C25" s="10">
        <f t="shared" si="2"/>
        <v>54387.255899999996</v>
      </c>
      <c r="D25" t="str">
        <f t="shared" si="3"/>
        <v>ccd</v>
      </c>
      <c r="E25" s="58">
        <f>VLOOKUP(C25,Active!C35:E149,3,FALSE)</f>
        <v>3201.4886437322898</v>
      </c>
      <c r="G25">
        <v>3201</v>
      </c>
      <c r="H25">
        <v>3.0999999999999999E-3</v>
      </c>
      <c r="I25">
        <v>54387.255899999996</v>
      </c>
      <c r="J25" t="s">
        <v>148</v>
      </c>
      <c r="K25" t="s">
        <v>151</v>
      </c>
      <c r="L25" t="s">
        <v>152</v>
      </c>
      <c r="N25" t="s">
        <v>160</v>
      </c>
    </row>
    <row r="26" spans="1:14" x14ac:dyDescent="0.2">
      <c r="A26" s="10" t="str">
        <f t="shared" si="0"/>
        <v>Nelson Robert</v>
      </c>
      <c r="B26" s="2" t="str">
        <f t="shared" si="1"/>
        <v>II</v>
      </c>
      <c r="C26" s="10">
        <f t="shared" si="2"/>
        <v>54918.889900000002</v>
      </c>
      <c r="D26" t="str">
        <f t="shared" si="3"/>
        <v>R</v>
      </c>
      <c r="E26" s="58">
        <f>VLOOKUP(C26,Active!C36:E150,3,FALSE)</f>
        <v>4335.4815108699413</v>
      </c>
      <c r="G26">
        <v>4335</v>
      </c>
      <c r="H26">
        <v>8.9999999999999998E-4</v>
      </c>
      <c r="I26">
        <v>54918.889900000002</v>
      </c>
      <c r="J26" t="s">
        <v>148</v>
      </c>
      <c r="K26" t="s">
        <v>92</v>
      </c>
      <c r="L26" t="s">
        <v>161</v>
      </c>
      <c r="N26" t="s">
        <v>162</v>
      </c>
    </row>
    <row r="27" spans="1:14" x14ac:dyDescent="0.2">
      <c r="A27" s="10" t="str">
        <f t="shared" si="0"/>
        <v>Bl„ttler Ernst</v>
      </c>
      <c r="B27" s="2" t="str">
        <f t="shared" si="1"/>
        <v>II</v>
      </c>
      <c r="C27" s="10">
        <f t="shared" si="2"/>
        <v>55083.444300000003</v>
      </c>
      <c r="D27" t="str">
        <f t="shared" si="3"/>
        <v>ccd</v>
      </c>
      <c r="E27" s="58">
        <f>VLOOKUP(C27,Active!C37:E151,3,FALSE)</f>
        <v>4686.4814767414155</v>
      </c>
      <c r="G27">
        <v>4686</v>
      </c>
      <c r="H27">
        <v>1.1999999999999999E-3</v>
      </c>
      <c r="I27">
        <v>55083.444300000003</v>
      </c>
      <c r="J27" t="s">
        <v>148</v>
      </c>
      <c r="K27" t="s">
        <v>151</v>
      </c>
      <c r="L27" t="s">
        <v>163</v>
      </c>
      <c r="N27" t="s">
        <v>164</v>
      </c>
    </row>
    <row r="28" spans="1:14" x14ac:dyDescent="0.2">
      <c r="A28" s="10" t="str">
        <f t="shared" si="0"/>
        <v>Frank Peter</v>
      </c>
      <c r="B28" s="2" t="str">
        <f t="shared" si="1"/>
        <v>I</v>
      </c>
      <c r="C28" s="10">
        <f t="shared" si="2"/>
        <v>56094.433599999997</v>
      </c>
      <c r="D28" t="str">
        <f t="shared" si="3"/>
        <v>ccd</v>
      </c>
      <c r="E28" s="58">
        <f>VLOOKUP(C28,Active!C38:E152,3,FALSE)</f>
        <v>6842.9550186000415</v>
      </c>
      <c r="G28">
        <v>6842</v>
      </c>
      <c r="H28">
        <v>-8.9999999999999993E-3</v>
      </c>
      <c r="I28">
        <v>56094.433599999997</v>
      </c>
      <c r="J28" t="s">
        <v>150</v>
      </c>
      <c r="K28" t="s">
        <v>151</v>
      </c>
      <c r="L28" t="s">
        <v>165</v>
      </c>
      <c r="N28" t="s">
        <v>166</v>
      </c>
    </row>
    <row r="29" spans="1:14" x14ac:dyDescent="0.2">
      <c r="A29" s="10" t="str">
        <f t="shared" si="0"/>
        <v>Frank Peter</v>
      </c>
      <c r="B29" s="2" t="str">
        <f t="shared" si="1"/>
        <v>I</v>
      </c>
      <c r="C29" s="10">
        <f t="shared" si="2"/>
        <v>56132.417800000003</v>
      </c>
      <c r="D29" t="str">
        <f t="shared" si="3"/>
        <v>ccd</v>
      </c>
      <c r="E29" s="58">
        <f>VLOOKUP(C29,Active!C39:E153,3,FALSE)</f>
        <v>6923.9765707655106</v>
      </c>
      <c r="G29">
        <v>6923</v>
      </c>
      <c r="H29">
        <v>1.1999999999999999E-3</v>
      </c>
      <c r="I29">
        <v>56132.417800000003</v>
      </c>
      <c r="J29" t="s">
        <v>150</v>
      </c>
      <c r="K29" t="s">
        <v>151</v>
      </c>
      <c r="L29" t="s">
        <v>165</v>
      </c>
      <c r="N29" t="s">
        <v>166</v>
      </c>
    </row>
    <row r="30" spans="1:14" x14ac:dyDescent="0.2">
      <c r="A30" s="10" t="str">
        <f t="shared" si="0"/>
        <v>Ehrenberger R</v>
      </c>
      <c r="B30" s="2" t="str">
        <f t="shared" si="1"/>
        <v>II</v>
      </c>
      <c r="C30" s="10">
        <f t="shared" si="2"/>
        <v>55100.3197</v>
      </c>
      <c r="D30" t="str">
        <f t="shared" si="3"/>
        <v>R</v>
      </c>
      <c r="E30" s="58" t="e">
        <f>VLOOKUP(C30,Active!C40:E154,3,FALSE)</f>
        <v>#N/A</v>
      </c>
      <c r="G30">
        <v>4722</v>
      </c>
      <c r="H30">
        <v>-6.9999999999999999E-4</v>
      </c>
      <c r="I30">
        <v>55100.3197</v>
      </c>
      <c r="J30" t="s">
        <v>148</v>
      </c>
      <c r="K30" t="s">
        <v>92</v>
      </c>
      <c r="L30" t="s">
        <v>167</v>
      </c>
      <c r="N30" t="s">
        <v>168</v>
      </c>
    </row>
    <row r="31" spans="1:14" x14ac:dyDescent="0.2">
      <c r="A31" s="10">
        <f t="shared" si="0"/>
        <v>0</v>
      </c>
      <c r="B31" s="2" t="str">
        <f t="shared" si="1"/>
        <v>I</v>
      </c>
      <c r="C31" s="10">
        <f t="shared" si="2"/>
        <v>0</v>
      </c>
      <c r="D31">
        <f t="shared" si="3"/>
        <v>0</v>
      </c>
    </row>
    <row r="32" spans="1:14" x14ac:dyDescent="0.2">
      <c r="A32" s="10">
        <f t="shared" si="0"/>
        <v>0</v>
      </c>
      <c r="B32" s="2" t="str">
        <f t="shared" si="1"/>
        <v>I</v>
      </c>
      <c r="C32" s="10">
        <f t="shared" si="2"/>
        <v>0</v>
      </c>
      <c r="D32">
        <f t="shared" si="3"/>
        <v>0</v>
      </c>
    </row>
    <row r="33" spans="1:4" x14ac:dyDescent="0.2">
      <c r="A33" s="10">
        <f t="shared" si="0"/>
        <v>0</v>
      </c>
      <c r="B33" s="2" t="str">
        <f t="shared" si="1"/>
        <v>I</v>
      </c>
      <c r="C33" s="10">
        <f t="shared" si="2"/>
        <v>0</v>
      </c>
      <c r="D33">
        <f t="shared" si="3"/>
        <v>0</v>
      </c>
    </row>
    <row r="34" spans="1:4" x14ac:dyDescent="0.2">
      <c r="A34" s="10">
        <f t="shared" si="0"/>
        <v>0</v>
      </c>
      <c r="B34" s="2" t="str">
        <f t="shared" si="1"/>
        <v>I</v>
      </c>
      <c r="C34" s="10">
        <f t="shared" si="2"/>
        <v>0</v>
      </c>
      <c r="D34">
        <f t="shared" si="3"/>
        <v>0</v>
      </c>
    </row>
    <row r="35" spans="1:4" x14ac:dyDescent="0.2">
      <c r="A35" s="10">
        <f t="shared" si="0"/>
        <v>0</v>
      </c>
      <c r="B35" s="2" t="str">
        <f t="shared" si="1"/>
        <v>I</v>
      </c>
      <c r="C35" s="10">
        <f t="shared" si="2"/>
        <v>0</v>
      </c>
      <c r="D35">
        <f t="shared" si="3"/>
        <v>0</v>
      </c>
    </row>
    <row r="36" spans="1:4" x14ac:dyDescent="0.2">
      <c r="A36" s="10">
        <f t="shared" si="0"/>
        <v>0</v>
      </c>
      <c r="B36" s="2" t="str">
        <f t="shared" si="1"/>
        <v>I</v>
      </c>
      <c r="C36" s="10">
        <f t="shared" si="2"/>
        <v>0</v>
      </c>
      <c r="D36">
        <f t="shared" si="3"/>
        <v>0</v>
      </c>
    </row>
    <row r="37" spans="1:4" x14ac:dyDescent="0.2">
      <c r="A37" s="10">
        <f t="shared" si="0"/>
        <v>0</v>
      </c>
      <c r="B37" s="2" t="str">
        <f t="shared" si="1"/>
        <v>I</v>
      </c>
      <c r="C37" s="10">
        <f t="shared" si="2"/>
        <v>0</v>
      </c>
      <c r="D37">
        <f t="shared" si="3"/>
        <v>0</v>
      </c>
    </row>
    <row r="38" spans="1:4" x14ac:dyDescent="0.2">
      <c r="A38" s="10">
        <f t="shared" si="0"/>
        <v>0</v>
      </c>
      <c r="B38" s="2" t="str">
        <f t="shared" si="1"/>
        <v>I</v>
      </c>
      <c r="C38" s="10">
        <f t="shared" si="2"/>
        <v>0</v>
      </c>
      <c r="D38">
        <f t="shared" si="3"/>
        <v>0</v>
      </c>
    </row>
    <row r="39" spans="1:4" x14ac:dyDescent="0.2">
      <c r="A39" s="10">
        <f t="shared" si="0"/>
        <v>0</v>
      </c>
      <c r="B39" s="2" t="str">
        <f t="shared" si="1"/>
        <v>I</v>
      </c>
      <c r="C39" s="10">
        <f t="shared" si="2"/>
        <v>0</v>
      </c>
      <c r="D39">
        <f t="shared" si="3"/>
        <v>0</v>
      </c>
    </row>
    <row r="40" spans="1:4" x14ac:dyDescent="0.2">
      <c r="A40" s="10">
        <f t="shared" si="0"/>
        <v>0</v>
      </c>
      <c r="B40" s="2" t="str">
        <f t="shared" si="1"/>
        <v>I</v>
      </c>
      <c r="C40" s="10">
        <f t="shared" si="2"/>
        <v>0</v>
      </c>
      <c r="D40">
        <f t="shared" si="3"/>
        <v>0</v>
      </c>
    </row>
    <row r="41" spans="1:4" x14ac:dyDescent="0.2">
      <c r="A41" s="10">
        <f t="shared" si="0"/>
        <v>0</v>
      </c>
      <c r="B41" s="2" t="str">
        <f t="shared" si="1"/>
        <v>I</v>
      </c>
      <c r="C41" s="10">
        <f t="shared" si="2"/>
        <v>0</v>
      </c>
      <c r="D41">
        <f t="shared" si="3"/>
        <v>0</v>
      </c>
    </row>
    <row r="42" spans="1:4" x14ac:dyDescent="0.2">
      <c r="A42" s="10">
        <f t="shared" si="0"/>
        <v>0</v>
      </c>
      <c r="B42" s="2" t="str">
        <f t="shared" si="1"/>
        <v>I</v>
      </c>
      <c r="C42" s="10">
        <f t="shared" si="2"/>
        <v>0</v>
      </c>
      <c r="D42">
        <f t="shared" si="3"/>
        <v>0</v>
      </c>
    </row>
    <row r="43" spans="1:4" x14ac:dyDescent="0.2">
      <c r="A43" s="10">
        <f t="shared" si="0"/>
        <v>0</v>
      </c>
      <c r="B43" s="2" t="str">
        <f t="shared" si="1"/>
        <v>I</v>
      </c>
      <c r="C43" s="10">
        <f t="shared" si="2"/>
        <v>0</v>
      </c>
      <c r="D43">
        <f t="shared" si="3"/>
        <v>0</v>
      </c>
    </row>
    <row r="44" spans="1:4" x14ac:dyDescent="0.2">
      <c r="A44" s="10">
        <f t="shared" si="0"/>
        <v>0</v>
      </c>
      <c r="B44" s="2" t="str">
        <f t="shared" si="1"/>
        <v>I</v>
      </c>
      <c r="C44" s="10">
        <f t="shared" si="2"/>
        <v>0</v>
      </c>
      <c r="D44">
        <f t="shared" si="3"/>
        <v>0</v>
      </c>
    </row>
    <row r="45" spans="1:4" x14ac:dyDescent="0.2">
      <c r="A45" s="10">
        <f t="shared" si="0"/>
        <v>0</v>
      </c>
      <c r="B45" s="2" t="str">
        <f t="shared" si="1"/>
        <v>I</v>
      </c>
      <c r="C45" s="10">
        <f t="shared" si="2"/>
        <v>0</v>
      </c>
      <c r="D45">
        <f t="shared" si="3"/>
        <v>0</v>
      </c>
    </row>
    <row r="46" spans="1:4" x14ac:dyDescent="0.2">
      <c r="A46" s="10">
        <f t="shared" si="0"/>
        <v>0</v>
      </c>
      <c r="B46" s="2" t="str">
        <f t="shared" si="1"/>
        <v>I</v>
      </c>
      <c r="C46" s="10">
        <f t="shared" si="2"/>
        <v>0</v>
      </c>
      <c r="D46">
        <f t="shared" si="3"/>
        <v>0</v>
      </c>
    </row>
    <row r="47" spans="1:4" x14ac:dyDescent="0.2">
      <c r="A47" s="10">
        <f t="shared" si="0"/>
        <v>0</v>
      </c>
      <c r="B47" s="2" t="str">
        <f t="shared" si="1"/>
        <v>I</v>
      </c>
      <c r="C47" s="10">
        <f t="shared" si="2"/>
        <v>0</v>
      </c>
      <c r="D47">
        <f t="shared" si="3"/>
        <v>0</v>
      </c>
    </row>
    <row r="48" spans="1:4" x14ac:dyDescent="0.2">
      <c r="A48" s="10">
        <f t="shared" si="0"/>
        <v>0</v>
      </c>
      <c r="B48" s="2" t="str">
        <f t="shared" si="1"/>
        <v>I</v>
      </c>
      <c r="C48" s="10">
        <f t="shared" si="2"/>
        <v>0</v>
      </c>
      <c r="D48">
        <f t="shared" si="3"/>
        <v>0</v>
      </c>
    </row>
    <row r="49" spans="1:4" x14ac:dyDescent="0.2">
      <c r="A49" s="10">
        <f t="shared" si="0"/>
        <v>0</v>
      </c>
      <c r="B49" s="2" t="str">
        <f t="shared" si="1"/>
        <v>I</v>
      </c>
      <c r="C49" s="10">
        <f t="shared" si="2"/>
        <v>0</v>
      </c>
      <c r="D49">
        <f t="shared" si="3"/>
        <v>0</v>
      </c>
    </row>
    <row r="50" spans="1:4" x14ac:dyDescent="0.2">
      <c r="A50" s="10">
        <f t="shared" si="0"/>
        <v>0</v>
      </c>
      <c r="B50" s="2" t="str">
        <f t="shared" si="1"/>
        <v>I</v>
      </c>
      <c r="C50" s="10">
        <f t="shared" si="2"/>
        <v>0</v>
      </c>
      <c r="D50">
        <f t="shared" si="3"/>
        <v>0</v>
      </c>
    </row>
    <row r="51" spans="1:4" x14ac:dyDescent="0.2">
      <c r="A51" s="10">
        <f t="shared" si="0"/>
        <v>0</v>
      </c>
      <c r="B51" s="2" t="str">
        <f t="shared" si="1"/>
        <v>I</v>
      </c>
      <c r="C51" s="10">
        <f t="shared" si="2"/>
        <v>0</v>
      </c>
      <c r="D51">
        <f t="shared" si="3"/>
        <v>0</v>
      </c>
    </row>
    <row r="52" spans="1:4" x14ac:dyDescent="0.2">
      <c r="A52" s="10">
        <f t="shared" si="0"/>
        <v>0</v>
      </c>
      <c r="B52" s="2" t="str">
        <f t="shared" si="1"/>
        <v>I</v>
      </c>
      <c r="C52" s="10">
        <f t="shared" si="2"/>
        <v>0</v>
      </c>
      <c r="D52">
        <f t="shared" si="3"/>
        <v>0</v>
      </c>
    </row>
    <row r="53" spans="1:4" x14ac:dyDescent="0.2">
      <c r="A53" s="10">
        <f t="shared" si="0"/>
        <v>0</v>
      </c>
      <c r="B53" s="2" t="str">
        <f t="shared" si="1"/>
        <v>I</v>
      </c>
      <c r="C53" s="10">
        <f t="shared" si="2"/>
        <v>0</v>
      </c>
      <c r="D53">
        <f t="shared" si="3"/>
        <v>0</v>
      </c>
    </row>
    <row r="54" spans="1:4" x14ac:dyDescent="0.2">
      <c r="A54" s="10">
        <f t="shared" si="0"/>
        <v>0</v>
      </c>
      <c r="B54" s="2" t="str">
        <f t="shared" si="1"/>
        <v>I</v>
      </c>
      <c r="C54" s="10">
        <f t="shared" si="2"/>
        <v>0</v>
      </c>
      <c r="D54">
        <f t="shared" si="3"/>
        <v>0</v>
      </c>
    </row>
    <row r="55" spans="1:4" x14ac:dyDescent="0.2">
      <c r="A55" s="10">
        <f t="shared" si="0"/>
        <v>0</v>
      </c>
      <c r="B55" s="2" t="str">
        <f t="shared" si="1"/>
        <v>I</v>
      </c>
      <c r="C55" s="10">
        <f t="shared" si="2"/>
        <v>0</v>
      </c>
      <c r="D55">
        <f t="shared" si="3"/>
        <v>0</v>
      </c>
    </row>
    <row r="56" spans="1:4" x14ac:dyDescent="0.2">
      <c r="A56" s="10">
        <f t="shared" si="0"/>
        <v>0</v>
      </c>
      <c r="B56" s="2" t="str">
        <f t="shared" si="1"/>
        <v>I</v>
      </c>
      <c r="C56" s="10">
        <f t="shared" si="2"/>
        <v>0</v>
      </c>
      <c r="D56">
        <f t="shared" si="3"/>
        <v>0</v>
      </c>
    </row>
    <row r="57" spans="1:4" x14ac:dyDescent="0.2">
      <c r="A57" s="10">
        <f t="shared" si="0"/>
        <v>0</v>
      </c>
      <c r="B57" s="2" t="str">
        <f t="shared" si="1"/>
        <v>I</v>
      </c>
      <c r="C57" s="10">
        <f t="shared" si="2"/>
        <v>0</v>
      </c>
      <c r="D57">
        <f t="shared" si="3"/>
        <v>0</v>
      </c>
    </row>
    <row r="58" spans="1:4" x14ac:dyDescent="0.2">
      <c r="A58" s="10">
        <f t="shared" si="0"/>
        <v>0</v>
      </c>
      <c r="B58" s="2" t="str">
        <f t="shared" si="1"/>
        <v>I</v>
      </c>
      <c r="C58" s="10">
        <f t="shared" si="2"/>
        <v>0</v>
      </c>
      <c r="D58">
        <f t="shared" si="3"/>
        <v>0</v>
      </c>
    </row>
    <row r="59" spans="1:4" x14ac:dyDescent="0.2">
      <c r="A59" s="10">
        <f t="shared" si="0"/>
        <v>0</v>
      </c>
      <c r="B59" s="2" t="str">
        <f t="shared" si="1"/>
        <v>I</v>
      </c>
      <c r="C59" s="10">
        <f t="shared" si="2"/>
        <v>0</v>
      </c>
      <c r="D59">
        <f t="shared" si="3"/>
        <v>0</v>
      </c>
    </row>
    <row r="60" spans="1:4" x14ac:dyDescent="0.2">
      <c r="A60" s="10">
        <f t="shared" si="0"/>
        <v>0</v>
      </c>
      <c r="B60" s="2" t="str">
        <f t="shared" si="1"/>
        <v>I</v>
      </c>
      <c r="C60" s="10">
        <f t="shared" si="2"/>
        <v>0</v>
      </c>
      <c r="D60">
        <f t="shared" si="3"/>
        <v>0</v>
      </c>
    </row>
    <row r="61" spans="1:4" x14ac:dyDescent="0.2">
      <c r="A61" s="10">
        <f t="shared" si="0"/>
        <v>0</v>
      </c>
      <c r="B61" s="2" t="str">
        <f t="shared" si="1"/>
        <v>I</v>
      </c>
      <c r="C61" s="10">
        <f t="shared" si="2"/>
        <v>0</v>
      </c>
      <c r="D61">
        <f t="shared" si="3"/>
        <v>0</v>
      </c>
    </row>
    <row r="62" spans="1:4" x14ac:dyDescent="0.2">
      <c r="A62" s="10">
        <f t="shared" si="0"/>
        <v>0</v>
      </c>
      <c r="B62" s="2" t="str">
        <f t="shared" si="1"/>
        <v>I</v>
      </c>
      <c r="C62" s="10">
        <f t="shared" si="2"/>
        <v>0</v>
      </c>
      <c r="D62">
        <f t="shared" si="3"/>
        <v>0</v>
      </c>
    </row>
    <row r="63" spans="1:4" x14ac:dyDescent="0.2">
      <c r="A63" s="10">
        <f t="shared" si="0"/>
        <v>0</v>
      </c>
      <c r="B63" s="2" t="str">
        <f t="shared" si="1"/>
        <v>I</v>
      </c>
      <c r="C63" s="10">
        <f t="shared" si="2"/>
        <v>0</v>
      </c>
      <c r="D63">
        <f t="shared" si="3"/>
        <v>0</v>
      </c>
    </row>
    <row r="64" spans="1:4" x14ac:dyDescent="0.2">
      <c r="A64" s="10">
        <f t="shared" si="0"/>
        <v>0</v>
      </c>
      <c r="B64" s="2" t="str">
        <f t="shared" si="1"/>
        <v>I</v>
      </c>
      <c r="C64" s="10">
        <f t="shared" si="2"/>
        <v>0</v>
      </c>
      <c r="D64">
        <f t="shared" si="3"/>
        <v>0</v>
      </c>
    </row>
    <row r="65" spans="1:4" x14ac:dyDescent="0.2">
      <c r="A65" s="10">
        <f t="shared" si="0"/>
        <v>0</v>
      </c>
      <c r="B65" s="2" t="str">
        <f t="shared" si="1"/>
        <v>I</v>
      </c>
      <c r="C65" s="10">
        <f t="shared" si="2"/>
        <v>0</v>
      </c>
      <c r="D65">
        <f t="shared" si="3"/>
        <v>0</v>
      </c>
    </row>
    <row r="66" spans="1:4" x14ac:dyDescent="0.2">
      <c r="A66" s="10">
        <f t="shared" si="0"/>
        <v>0</v>
      </c>
      <c r="B66" s="2" t="str">
        <f t="shared" si="1"/>
        <v>I</v>
      </c>
      <c r="C66" s="10">
        <f t="shared" si="2"/>
        <v>0</v>
      </c>
      <c r="D66">
        <f t="shared" si="3"/>
        <v>0</v>
      </c>
    </row>
    <row r="67" spans="1:4" x14ac:dyDescent="0.2">
      <c r="A67" s="10">
        <f t="shared" si="0"/>
        <v>0</v>
      </c>
      <c r="B67" s="2" t="str">
        <f t="shared" si="1"/>
        <v>I</v>
      </c>
      <c r="C67" s="10">
        <f t="shared" si="2"/>
        <v>0</v>
      </c>
      <c r="D67">
        <f t="shared" si="3"/>
        <v>0</v>
      </c>
    </row>
    <row r="68" spans="1:4" x14ac:dyDescent="0.2">
      <c r="A68" s="10">
        <f t="shared" si="0"/>
        <v>0</v>
      </c>
      <c r="B68" s="2" t="str">
        <f t="shared" si="1"/>
        <v>I</v>
      </c>
      <c r="C68" s="10">
        <f t="shared" si="2"/>
        <v>0</v>
      </c>
      <c r="D68">
        <f t="shared" si="3"/>
        <v>0</v>
      </c>
    </row>
    <row r="69" spans="1:4" x14ac:dyDescent="0.2">
      <c r="A69" s="10">
        <f t="shared" si="0"/>
        <v>0</v>
      </c>
      <c r="B69" s="2" t="str">
        <f t="shared" si="1"/>
        <v>I</v>
      </c>
      <c r="C69" s="10">
        <f t="shared" si="2"/>
        <v>0</v>
      </c>
      <c r="D69">
        <f t="shared" si="3"/>
        <v>0</v>
      </c>
    </row>
    <row r="70" spans="1:4" x14ac:dyDescent="0.2">
      <c r="A70" s="10">
        <f t="shared" si="0"/>
        <v>0</v>
      </c>
      <c r="B70" s="2" t="str">
        <f t="shared" si="1"/>
        <v>I</v>
      </c>
      <c r="C70" s="10">
        <f t="shared" si="2"/>
        <v>0</v>
      </c>
      <c r="D70">
        <f t="shared" si="3"/>
        <v>0</v>
      </c>
    </row>
    <row r="71" spans="1:4" x14ac:dyDescent="0.2">
      <c r="A71" s="10">
        <f t="shared" si="0"/>
        <v>0</v>
      </c>
      <c r="B71" s="2" t="str">
        <f t="shared" si="1"/>
        <v>I</v>
      </c>
      <c r="C71" s="10">
        <f t="shared" si="2"/>
        <v>0</v>
      </c>
      <c r="D71">
        <f t="shared" si="3"/>
        <v>0</v>
      </c>
    </row>
    <row r="72" spans="1:4" x14ac:dyDescent="0.2">
      <c r="A72" s="10">
        <f t="shared" si="0"/>
        <v>0</v>
      </c>
      <c r="B72" s="2" t="str">
        <f t="shared" si="1"/>
        <v>I</v>
      </c>
      <c r="C72" s="10">
        <f t="shared" si="2"/>
        <v>0</v>
      </c>
      <c r="D72">
        <f t="shared" si="3"/>
        <v>0</v>
      </c>
    </row>
    <row r="73" spans="1:4" x14ac:dyDescent="0.2">
      <c r="A73" s="10">
        <f t="shared" ref="A73:A136" si="4">L73</f>
        <v>0</v>
      </c>
      <c r="B73" s="2" t="str">
        <f t="shared" ref="B73:B136" si="5">IF(J73="s","II","I")</f>
        <v>I</v>
      </c>
      <c r="C73" s="10">
        <f t="shared" ref="C73:C136" si="6">I73</f>
        <v>0</v>
      </c>
      <c r="D73">
        <f t="shared" ref="D73:D136" si="7">K73</f>
        <v>0</v>
      </c>
    </row>
    <row r="74" spans="1:4" x14ac:dyDescent="0.2">
      <c r="A74" s="10">
        <f t="shared" si="4"/>
        <v>0</v>
      </c>
      <c r="B74" s="2" t="str">
        <f t="shared" si="5"/>
        <v>I</v>
      </c>
      <c r="C74" s="10">
        <f t="shared" si="6"/>
        <v>0</v>
      </c>
      <c r="D74">
        <f t="shared" si="7"/>
        <v>0</v>
      </c>
    </row>
    <row r="75" spans="1:4" x14ac:dyDescent="0.2">
      <c r="A75" s="10">
        <f t="shared" si="4"/>
        <v>0</v>
      </c>
      <c r="B75" s="2" t="str">
        <f t="shared" si="5"/>
        <v>I</v>
      </c>
      <c r="C75" s="10">
        <f t="shared" si="6"/>
        <v>0</v>
      </c>
      <c r="D75">
        <f t="shared" si="7"/>
        <v>0</v>
      </c>
    </row>
    <row r="76" spans="1:4" x14ac:dyDescent="0.2">
      <c r="A76" s="10">
        <f t="shared" si="4"/>
        <v>0</v>
      </c>
      <c r="B76" s="2" t="str">
        <f t="shared" si="5"/>
        <v>I</v>
      </c>
      <c r="C76" s="10">
        <f t="shared" si="6"/>
        <v>0</v>
      </c>
      <c r="D76">
        <f t="shared" si="7"/>
        <v>0</v>
      </c>
    </row>
    <row r="77" spans="1:4" x14ac:dyDescent="0.2">
      <c r="A77" s="10">
        <f t="shared" si="4"/>
        <v>0</v>
      </c>
      <c r="B77" s="2" t="str">
        <f t="shared" si="5"/>
        <v>I</v>
      </c>
      <c r="C77" s="10">
        <f t="shared" si="6"/>
        <v>0</v>
      </c>
      <c r="D77">
        <f t="shared" si="7"/>
        <v>0</v>
      </c>
    </row>
    <row r="78" spans="1:4" x14ac:dyDescent="0.2">
      <c r="A78" s="10">
        <f t="shared" si="4"/>
        <v>0</v>
      </c>
      <c r="B78" s="2" t="str">
        <f t="shared" si="5"/>
        <v>I</v>
      </c>
      <c r="C78" s="10">
        <f t="shared" si="6"/>
        <v>0</v>
      </c>
      <c r="D78">
        <f t="shared" si="7"/>
        <v>0</v>
      </c>
    </row>
    <row r="79" spans="1:4" x14ac:dyDescent="0.2">
      <c r="A79" s="10">
        <f t="shared" si="4"/>
        <v>0</v>
      </c>
      <c r="B79" s="2" t="str">
        <f t="shared" si="5"/>
        <v>I</v>
      </c>
      <c r="C79" s="10">
        <f t="shared" si="6"/>
        <v>0</v>
      </c>
      <c r="D79">
        <f t="shared" si="7"/>
        <v>0</v>
      </c>
    </row>
    <row r="80" spans="1:4" x14ac:dyDescent="0.2">
      <c r="A80" s="10">
        <f t="shared" si="4"/>
        <v>0</v>
      </c>
      <c r="B80" s="2" t="str">
        <f t="shared" si="5"/>
        <v>I</v>
      </c>
      <c r="C80" s="10">
        <f t="shared" si="6"/>
        <v>0</v>
      </c>
      <c r="D80">
        <f t="shared" si="7"/>
        <v>0</v>
      </c>
    </row>
    <row r="81" spans="1:4" x14ac:dyDescent="0.2">
      <c r="A81" s="10">
        <f t="shared" si="4"/>
        <v>0</v>
      </c>
      <c r="B81" s="2" t="str">
        <f t="shared" si="5"/>
        <v>I</v>
      </c>
      <c r="C81" s="10">
        <f t="shared" si="6"/>
        <v>0</v>
      </c>
      <c r="D81">
        <f t="shared" si="7"/>
        <v>0</v>
      </c>
    </row>
    <row r="82" spans="1:4" x14ac:dyDescent="0.2">
      <c r="A82" s="10">
        <f t="shared" si="4"/>
        <v>0</v>
      </c>
      <c r="B82" s="2" t="str">
        <f t="shared" si="5"/>
        <v>I</v>
      </c>
      <c r="C82" s="10">
        <f t="shared" si="6"/>
        <v>0</v>
      </c>
      <c r="D82">
        <f t="shared" si="7"/>
        <v>0</v>
      </c>
    </row>
    <row r="83" spans="1:4" x14ac:dyDescent="0.2">
      <c r="A83" s="10">
        <f t="shared" si="4"/>
        <v>0</v>
      </c>
      <c r="B83" s="2" t="str">
        <f t="shared" si="5"/>
        <v>I</v>
      </c>
      <c r="C83" s="10">
        <f t="shared" si="6"/>
        <v>0</v>
      </c>
      <c r="D83">
        <f t="shared" si="7"/>
        <v>0</v>
      </c>
    </row>
    <row r="84" spans="1:4" x14ac:dyDescent="0.2">
      <c r="A84" s="10">
        <f t="shared" si="4"/>
        <v>0</v>
      </c>
      <c r="B84" s="2" t="str">
        <f t="shared" si="5"/>
        <v>I</v>
      </c>
      <c r="C84" s="10">
        <f t="shared" si="6"/>
        <v>0</v>
      </c>
      <c r="D84">
        <f t="shared" si="7"/>
        <v>0</v>
      </c>
    </row>
    <row r="85" spans="1:4" x14ac:dyDescent="0.2">
      <c r="A85" s="10">
        <f t="shared" si="4"/>
        <v>0</v>
      </c>
      <c r="B85" s="2" t="str">
        <f t="shared" si="5"/>
        <v>I</v>
      </c>
      <c r="C85" s="10">
        <f t="shared" si="6"/>
        <v>0</v>
      </c>
      <c r="D85">
        <f t="shared" si="7"/>
        <v>0</v>
      </c>
    </row>
    <row r="86" spans="1:4" x14ac:dyDescent="0.2">
      <c r="A86" s="10">
        <f t="shared" si="4"/>
        <v>0</v>
      </c>
      <c r="B86" s="2" t="str">
        <f t="shared" si="5"/>
        <v>I</v>
      </c>
      <c r="C86" s="10">
        <f t="shared" si="6"/>
        <v>0</v>
      </c>
      <c r="D86">
        <f t="shared" si="7"/>
        <v>0</v>
      </c>
    </row>
    <row r="87" spans="1:4" x14ac:dyDescent="0.2">
      <c r="A87" s="10">
        <f t="shared" si="4"/>
        <v>0</v>
      </c>
      <c r="B87" s="2" t="str">
        <f t="shared" si="5"/>
        <v>I</v>
      </c>
      <c r="C87" s="10">
        <f t="shared" si="6"/>
        <v>0</v>
      </c>
      <c r="D87">
        <f t="shared" si="7"/>
        <v>0</v>
      </c>
    </row>
    <row r="88" spans="1:4" x14ac:dyDescent="0.2">
      <c r="A88" s="10">
        <f t="shared" si="4"/>
        <v>0</v>
      </c>
      <c r="B88" s="2" t="str">
        <f t="shared" si="5"/>
        <v>I</v>
      </c>
      <c r="C88" s="10">
        <f t="shared" si="6"/>
        <v>0</v>
      </c>
      <c r="D88">
        <f t="shared" si="7"/>
        <v>0</v>
      </c>
    </row>
    <row r="89" spans="1:4" x14ac:dyDescent="0.2">
      <c r="A89" s="10">
        <f t="shared" si="4"/>
        <v>0</v>
      </c>
      <c r="B89" s="2" t="str">
        <f t="shared" si="5"/>
        <v>I</v>
      </c>
      <c r="C89" s="10">
        <f t="shared" si="6"/>
        <v>0</v>
      </c>
      <c r="D89">
        <f t="shared" si="7"/>
        <v>0</v>
      </c>
    </row>
    <row r="90" spans="1:4" x14ac:dyDescent="0.2">
      <c r="A90" s="10">
        <f t="shared" si="4"/>
        <v>0</v>
      </c>
      <c r="B90" s="2" t="str">
        <f t="shared" si="5"/>
        <v>I</v>
      </c>
      <c r="C90" s="10">
        <f t="shared" si="6"/>
        <v>0</v>
      </c>
      <c r="D90">
        <f t="shared" si="7"/>
        <v>0</v>
      </c>
    </row>
    <row r="91" spans="1:4" x14ac:dyDescent="0.2">
      <c r="A91" s="10">
        <f t="shared" si="4"/>
        <v>0</v>
      </c>
      <c r="B91" s="2" t="str">
        <f t="shared" si="5"/>
        <v>I</v>
      </c>
      <c r="C91" s="10">
        <f t="shared" si="6"/>
        <v>0</v>
      </c>
      <c r="D91">
        <f t="shared" si="7"/>
        <v>0</v>
      </c>
    </row>
    <row r="92" spans="1:4" x14ac:dyDescent="0.2">
      <c r="A92" s="10">
        <f t="shared" si="4"/>
        <v>0</v>
      </c>
      <c r="B92" s="2" t="str">
        <f t="shared" si="5"/>
        <v>I</v>
      </c>
      <c r="C92" s="10">
        <f t="shared" si="6"/>
        <v>0</v>
      </c>
      <c r="D92">
        <f t="shared" si="7"/>
        <v>0</v>
      </c>
    </row>
    <row r="93" spans="1:4" x14ac:dyDescent="0.2">
      <c r="A93" s="10">
        <f t="shared" si="4"/>
        <v>0</v>
      </c>
      <c r="B93" s="2" t="str">
        <f t="shared" si="5"/>
        <v>I</v>
      </c>
      <c r="C93" s="10">
        <f t="shared" si="6"/>
        <v>0</v>
      </c>
      <c r="D93">
        <f t="shared" si="7"/>
        <v>0</v>
      </c>
    </row>
    <row r="94" spans="1:4" x14ac:dyDescent="0.2">
      <c r="A94" s="10">
        <f t="shared" si="4"/>
        <v>0</v>
      </c>
      <c r="B94" s="2" t="str">
        <f t="shared" si="5"/>
        <v>I</v>
      </c>
      <c r="C94" s="10">
        <f t="shared" si="6"/>
        <v>0</v>
      </c>
      <c r="D94">
        <f t="shared" si="7"/>
        <v>0</v>
      </c>
    </row>
    <row r="95" spans="1:4" x14ac:dyDescent="0.2">
      <c r="A95" s="10">
        <f t="shared" si="4"/>
        <v>0</v>
      </c>
      <c r="B95" s="2" t="str">
        <f t="shared" si="5"/>
        <v>I</v>
      </c>
      <c r="C95" s="10">
        <f t="shared" si="6"/>
        <v>0</v>
      </c>
      <c r="D95">
        <f t="shared" si="7"/>
        <v>0</v>
      </c>
    </row>
    <row r="96" spans="1:4" x14ac:dyDescent="0.2">
      <c r="A96" s="10">
        <f t="shared" si="4"/>
        <v>0</v>
      </c>
      <c r="B96" s="2" t="str">
        <f t="shared" si="5"/>
        <v>I</v>
      </c>
      <c r="C96" s="10">
        <f t="shared" si="6"/>
        <v>0</v>
      </c>
      <c r="D96">
        <f t="shared" si="7"/>
        <v>0</v>
      </c>
    </row>
    <row r="97" spans="1:4" x14ac:dyDescent="0.2">
      <c r="A97" s="10">
        <f t="shared" si="4"/>
        <v>0</v>
      </c>
      <c r="B97" s="2" t="str">
        <f t="shared" si="5"/>
        <v>I</v>
      </c>
      <c r="C97" s="10">
        <f t="shared" si="6"/>
        <v>0</v>
      </c>
      <c r="D97">
        <f t="shared" si="7"/>
        <v>0</v>
      </c>
    </row>
    <row r="98" spans="1:4" x14ac:dyDescent="0.2">
      <c r="A98" s="10">
        <f t="shared" si="4"/>
        <v>0</v>
      </c>
      <c r="B98" s="2" t="str">
        <f t="shared" si="5"/>
        <v>I</v>
      </c>
      <c r="C98" s="10">
        <f t="shared" si="6"/>
        <v>0</v>
      </c>
      <c r="D98">
        <f t="shared" si="7"/>
        <v>0</v>
      </c>
    </row>
    <row r="99" spans="1:4" x14ac:dyDescent="0.2">
      <c r="A99" s="10">
        <f t="shared" si="4"/>
        <v>0</v>
      </c>
      <c r="B99" s="2" t="str">
        <f t="shared" si="5"/>
        <v>I</v>
      </c>
      <c r="C99" s="10">
        <f t="shared" si="6"/>
        <v>0</v>
      </c>
      <c r="D99">
        <f t="shared" si="7"/>
        <v>0</v>
      </c>
    </row>
    <row r="100" spans="1:4" x14ac:dyDescent="0.2">
      <c r="A100" s="10">
        <f t="shared" si="4"/>
        <v>0</v>
      </c>
      <c r="B100" s="2" t="str">
        <f t="shared" si="5"/>
        <v>I</v>
      </c>
      <c r="C100" s="10">
        <f t="shared" si="6"/>
        <v>0</v>
      </c>
      <c r="D100">
        <f t="shared" si="7"/>
        <v>0</v>
      </c>
    </row>
    <row r="101" spans="1:4" x14ac:dyDescent="0.2">
      <c r="A101" s="10">
        <f t="shared" si="4"/>
        <v>0</v>
      </c>
      <c r="B101" s="2" t="str">
        <f t="shared" si="5"/>
        <v>I</v>
      </c>
      <c r="C101" s="10">
        <f t="shared" si="6"/>
        <v>0</v>
      </c>
      <c r="D101">
        <f t="shared" si="7"/>
        <v>0</v>
      </c>
    </row>
    <row r="102" spans="1:4" x14ac:dyDescent="0.2">
      <c r="A102" s="10">
        <f t="shared" si="4"/>
        <v>0</v>
      </c>
      <c r="B102" s="2" t="str">
        <f t="shared" si="5"/>
        <v>I</v>
      </c>
      <c r="C102" s="10">
        <f t="shared" si="6"/>
        <v>0</v>
      </c>
      <c r="D102">
        <f t="shared" si="7"/>
        <v>0</v>
      </c>
    </row>
    <row r="103" spans="1:4" x14ac:dyDescent="0.2">
      <c r="A103" s="10">
        <f t="shared" si="4"/>
        <v>0</v>
      </c>
      <c r="B103" s="2" t="str">
        <f t="shared" si="5"/>
        <v>I</v>
      </c>
      <c r="C103" s="10">
        <f t="shared" si="6"/>
        <v>0</v>
      </c>
      <c r="D103">
        <f t="shared" si="7"/>
        <v>0</v>
      </c>
    </row>
    <row r="104" spans="1:4" x14ac:dyDescent="0.2">
      <c r="A104" s="10">
        <f t="shared" si="4"/>
        <v>0</v>
      </c>
      <c r="B104" s="2" t="str">
        <f t="shared" si="5"/>
        <v>I</v>
      </c>
      <c r="C104" s="10">
        <f t="shared" si="6"/>
        <v>0</v>
      </c>
      <c r="D104">
        <f t="shared" si="7"/>
        <v>0</v>
      </c>
    </row>
    <row r="105" spans="1:4" x14ac:dyDescent="0.2">
      <c r="A105" s="10">
        <f t="shared" si="4"/>
        <v>0</v>
      </c>
      <c r="B105" s="2" t="str">
        <f t="shared" si="5"/>
        <v>I</v>
      </c>
      <c r="C105" s="10">
        <f t="shared" si="6"/>
        <v>0</v>
      </c>
      <c r="D105">
        <f t="shared" si="7"/>
        <v>0</v>
      </c>
    </row>
    <row r="106" spans="1:4" x14ac:dyDescent="0.2">
      <c r="A106" s="10">
        <f t="shared" si="4"/>
        <v>0</v>
      </c>
      <c r="B106" s="2" t="str">
        <f t="shared" si="5"/>
        <v>I</v>
      </c>
      <c r="C106" s="10">
        <f t="shared" si="6"/>
        <v>0</v>
      </c>
      <c r="D106">
        <f t="shared" si="7"/>
        <v>0</v>
      </c>
    </row>
    <row r="107" spans="1:4" x14ac:dyDescent="0.2">
      <c r="A107" s="10">
        <f t="shared" si="4"/>
        <v>0</v>
      </c>
      <c r="B107" s="2" t="str">
        <f t="shared" si="5"/>
        <v>I</v>
      </c>
      <c r="C107" s="10">
        <f t="shared" si="6"/>
        <v>0</v>
      </c>
      <c r="D107">
        <f t="shared" si="7"/>
        <v>0</v>
      </c>
    </row>
    <row r="108" spans="1:4" x14ac:dyDescent="0.2">
      <c r="A108" s="10">
        <f t="shared" si="4"/>
        <v>0</v>
      </c>
      <c r="B108" s="2" t="str">
        <f t="shared" si="5"/>
        <v>I</v>
      </c>
      <c r="C108" s="10">
        <f t="shared" si="6"/>
        <v>0</v>
      </c>
      <c r="D108">
        <f t="shared" si="7"/>
        <v>0</v>
      </c>
    </row>
    <row r="109" spans="1:4" x14ac:dyDescent="0.2">
      <c r="A109" s="10">
        <f t="shared" si="4"/>
        <v>0</v>
      </c>
      <c r="B109" s="2" t="str">
        <f t="shared" si="5"/>
        <v>I</v>
      </c>
      <c r="C109" s="10">
        <f t="shared" si="6"/>
        <v>0</v>
      </c>
      <c r="D109">
        <f t="shared" si="7"/>
        <v>0</v>
      </c>
    </row>
    <row r="110" spans="1:4" x14ac:dyDescent="0.2">
      <c r="A110" s="10">
        <f t="shared" si="4"/>
        <v>0</v>
      </c>
      <c r="B110" s="2" t="str">
        <f t="shared" si="5"/>
        <v>I</v>
      </c>
      <c r="C110" s="10">
        <f t="shared" si="6"/>
        <v>0</v>
      </c>
      <c r="D110">
        <f t="shared" si="7"/>
        <v>0</v>
      </c>
    </row>
    <row r="111" spans="1:4" x14ac:dyDescent="0.2">
      <c r="A111" s="10">
        <f t="shared" si="4"/>
        <v>0</v>
      </c>
      <c r="B111" s="2" t="str">
        <f t="shared" si="5"/>
        <v>I</v>
      </c>
      <c r="C111" s="10">
        <f t="shared" si="6"/>
        <v>0</v>
      </c>
      <c r="D111">
        <f t="shared" si="7"/>
        <v>0</v>
      </c>
    </row>
    <row r="112" spans="1:4" x14ac:dyDescent="0.2">
      <c r="A112" s="10">
        <f t="shared" si="4"/>
        <v>0</v>
      </c>
      <c r="B112" s="2" t="str">
        <f t="shared" si="5"/>
        <v>I</v>
      </c>
      <c r="C112" s="10">
        <f t="shared" si="6"/>
        <v>0</v>
      </c>
      <c r="D112">
        <f t="shared" si="7"/>
        <v>0</v>
      </c>
    </row>
    <row r="113" spans="1:4" x14ac:dyDescent="0.2">
      <c r="A113" s="10">
        <f t="shared" si="4"/>
        <v>0</v>
      </c>
      <c r="B113" s="2" t="str">
        <f t="shared" si="5"/>
        <v>I</v>
      </c>
      <c r="C113" s="10">
        <f t="shared" si="6"/>
        <v>0</v>
      </c>
      <c r="D113">
        <f t="shared" si="7"/>
        <v>0</v>
      </c>
    </row>
    <row r="114" spans="1:4" x14ac:dyDescent="0.2">
      <c r="A114" s="10">
        <f t="shared" si="4"/>
        <v>0</v>
      </c>
      <c r="B114" s="2" t="str">
        <f t="shared" si="5"/>
        <v>I</v>
      </c>
      <c r="C114" s="10">
        <f t="shared" si="6"/>
        <v>0</v>
      </c>
      <c r="D114">
        <f t="shared" si="7"/>
        <v>0</v>
      </c>
    </row>
    <row r="115" spans="1:4" x14ac:dyDescent="0.2">
      <c r="A115" s="10">
        <f t="shared" si="4"/>
        <v>0</v>
      </c>
      <c r="B115" s="2" t="str">
        <f t="shared" si="5"/>
        <v>I</v>
      </c>
      <c r="C115" s="10">
        <f t="shared" si="6"/>
        <v>0</v>
      </c>
      <c r="D115">
        <f t="shared" si="7"/>
        <v>0</v>
      </c>
    </row>
    <row r="116" spans="1:4" x14ac:dyDescent="0.2">
      <c r="A116" s="10">
        <f t="shared" si="4"/>
        <v>0</v>
      </c>
      <c r="B116" s="2" t="str">
        <f t="shared" si="5"/>
        <v>I</v>
      </c>
      <c r="C116" s="10">
        <f t="shared" si="6"/>
        <v>0</v>
      </c>
      <c r="D116">
        <f t="shared" si="7"/>
        <v>0</v>
      </c>
    </row>
    <row r="117" spans="1:4" x14ac:dyDescent="0.2">
      <c r="A117" s="10">
        <f t="shared" si="4"/>
        <v>0</v>
      </c>
      <c r="B117" s="2" t="str">
        <f t="shared" si="5"/>
        <v>I</v>
      </c>
      <c r="C117" s="10">
        <f t="shared" si="6"/>
        <v>0</v>
      </c>
      <c r="D117">
        <f t="shared" si="7"/>
        <v>0</v>
      </c>
    </row>
    <row r="118" spans="1:4" x14ac:dyDescent="0.2">
      <c r="A118" s="10">
        <f t="shared" si="4"/>
        <v>0</v>
      </c>
      <c r="B118" s="2" t="str">
        <f t="shared" si="5"/>
        <v>I</v>
      </c>
      <c r="C118" s="10">
        <f t="shared" si="6"/>
        <v>0</v>
      </c>
      <c r="D118">
        <f t="shared" si="7"/>
        <v>0</v>
      </c>
    </row>
    <row r="119" spans="1:4" x14ac:dyDescent="0.2">
      <c r="A119" s="10">
        <f t="shared" si="4"/>
        <v>0</v>
      </c>
      <c r="B119" s="2" t="str">
        <f t="shared" si="5"/>
        <v>I</v>
      </c>
      <c r="C119" s="10">
        <f t="shared" si="6"/>
        <v>0</v>
      </c>
      <c r="D119">
        <f t="shared" si="7"/>
        <v>0</v>
      </c>
    </row>
    <row r="120" spans="1:4" x14ac:dyDescent="0.2">
      <c r="A120" s="10">
        <f t="shared" si="4"/>
        <v>0</v>
      </c>
      <c r="B120" s="2" t="str">
        <f t="shared" si="5"/>
        <v>I</v>
      </c>
      <c r="C120" s="10">
        <f t="shared" si="6"/>
        <v>0</v>
      </c>
      <c r="D120">
        <f t="shared" si="7"/>
        <v>0</v>
      </c>
    </row>
    <row r="121" spans="1:4" x14ac:dyDescent="0.2">
      <c r="A121" s="10">
        <f t="shared" si="4"/>
        <v>0</v>
      </c>
      <c r="B121" s="2" t="str">
        <f t="shared" si="5"/>
        <v>I</v>
      </c>
      <c r="C121" s="10">
        <f t="shared" si="6"/>
        <v>0</v>
      </c>
      <c r="D121">
        <f t="shared" si="7"/>
        <v>0</v>
      </c>
    </row>
    <row r="122" spans="1:4" x14ac:dyDescent="0.2">
      <c r="A122" s="10">
        <f t="shared" si="4"/>
        <v>0</v>
      </c>
      <c r="B122" s="2" t="str">
        <f t="shared" si="5"/>
        <v>I</v>
      </c>
      <c r="C122" s="10">
        <f t="shared" si="6"/>
        <v>0</v>
      </c>
      <c r="D122">
        <f t="shared" si="7"/>
        <v>0</v>
      </c>
    </row>
    <row r="123" spans="1:4" x14ac:dyDescent="0.2">
      <c r="A123" s="10">
        <f t="shared" si="4"/>
        <v>0</v>
      </c>
      <c r="B123" s="2" t="str">
        <f t="shared" si="5"/>
        <v>I</v>
      </c>
      <c r="C123" s="10">
        <f t="shared" si="6"/>
        <v>0</v>
      </c>
      <c r="D123">
        <f t="shared" si="7"/>
        <v>0</v>
      </c>
    </row>
    <row r="124" spans="1:4" x14ac:dyDescent="0.2">
      <c r="A124" s="10">
        <f t="shared" si="4"/>
        <v>0</v>
      </c>
      <c r="B124" s="2" t="str">
        <f t="shared" si="5"/>
        <v>I</v>
      </c>
      <c r="C124" s="10">
        <f t="shared" si="6"/>
        <v>0</v>
      </c>
      <c r="D124">
        <f t="shared" si="7"/>
        <v>0</v>
      </c>
    </row>
    <row r="125" spans="1:4" x14ac:dyDescent="0.2">
      <c r="A125" s="10">
        <f t="shared" si="4"/>
        <v>0</v>
      </c>
      <c r="B125" s="2" t="str">
        <f t="shared" si="5"/>
        <v>I</v>
      </c>
      <c r="C125" s="10">
        <f t="shared" si="6"/>
        <v>0</v>
      </c>
      <c r="D125">
        <f t="shared" si="7"/>
        <v>0</v>
      </c>
    </row>
    <row r="126" spans="1:4" x14ac:dyDescent="0.2">
      <c r="A126" s="10">
        <f t="shared" si="4"/>
        <v>0</v>
      </c>
      <c r="B126" s="2" t="str">
        <f t="shared" si="5"/>
        <v>I</v>
      </c>
      <c r="C126" s="10">
        <f t="shared" si="6"/>
        <v>0</v>
      </c>
      <c r="D126">
        <f t="shared" si="7"/>
        <v>0</v>
      </c>
    </row>
    <row r="127" spans="1:4" x14ac:dyDescent="0.2">
      <c r="A127" s="10">
        <f t="shared" si="4"/>
        <v>0</v>
      </c>
      <c r="B127" s="2" t="str">
        <f t="shared" si="5"/>
        <v>I</v>
      </c>
      <c r="C127" s="10">
        <f t="shared" si="6"/>
        <v>0</v>
      </c>
      <c r="D127">
        <f t="shared" si="7"/>
        <v>0</v>
      </c>
    </row>
    <row r="128" spans="1:4" x14ac:dyDescent="0.2">
      <c r="A128" s="10">
        <f t="shared" si="4"/>
        <v>0</v>
      </c>
      <c r="B128" s="2" t="str">
        <f t="shared" si="5"/>
        <v>I</v>
      </c>
      <c r="C128" s="10">
        <f t="shared" si="6"/>
        <v>0</v>
      </c>
      <c r="D128">
        <f t="shared" si="7"/>
        <v>0</v>
      </c>
    </row>
    <row r="129" spans="1:4" x14ac:dyDescent="0.2">
      <c r="A129" s="10">
        <f t="shared" si="4"/>
        <v>0</v>
      </c>
      <c r="B129" s="2" t="str">
        <f t="shared" si="5"/>
        <v>I</v>
      </c>
      <c r="C129" s="10">
        <f t="shared" si="6"/>
        <v>0</v>
      </c>
      <c r="D129">
        <f t="shared" si="7"/>
        <v>0</v>
      </c>
    </row>
    <row r="130" spans="1:4" x14ac:dyDescent="0.2">
      <c r="A130" s="10">
        <f t="shared" si="4"/>
        <v>0</v>
      </c>
      <c r="B130" s="2" t="str">
        <f t="shared" si="5"/>
        <v>I</v>
      </c>
      <c r="C130" s="10">
        <f t="shared" si="6"/>
        <v>0</v>
      </c>
      <c r="D130">
        <f t="shared" si="7"/>
        <v>0</v>
      </c>
    </row>
    <row r="131" spans="1:4" x14ac:dyDescent="0.2">
      <c r="A131" s="10">
        <f t="shared" si="4"/>
        <v>0</v>
      </c>
      <c r="B131" s="2" t="str">
        <f t="shared" si="5"/>
        <v>I</v>
      </c>
      <c r="C131" s="10">
        <f t="shared" si="6"/>
        <v>0</v>
      </c>
      <c r="D131">
        <f t="shared" si="7"/>
        <v>0</v>
      </c>
    </row>
    <row r="132" spans="1:4" x14ac:dyDescent="0.2">
      <c r="A132" s="10">
        <f t="shared" si="4"/>
        <v>0</v>
      </c>
      <c r="B132" s="2" t="str">
        <f t="shared" si="5"/>
        <v>I</v>
      </c>
      <c r="C132" s="10">
        <f t="shared" si="6"/>
        <v>0</v>
      </c>
      <c r="D132">
        <f t="shared" si="7"/>
        <v>0</v>
      </c>
    </row>
    <row r="133" spans="1:4" x14ac:dyDescent="0.2">
      <c r="A133" s="10">
        <f t="shared" si="4"/>
        <v>0</v>
      </c>
      <c r="B133" s="2" t="str">
        <f t="shared" si="5"/>
        <v>I</v>
      </c>
      <c r="C133" s="10">
        <f t="shared" si="6"/>
        <v>0</v>
      </c>
      <c r="D133">
        <f t="shared" si="7"/>
        <v>0</v>
      </c>
    </row>
    <row r="134" spans="1:4" x14ac:dyDescent="0.2">
      <c r="A134" s="10">
        <f t="shared" si="4"/>
        <v>0</v>
      </c>
      <c r="B134" s="2" t="str">
        <f t="shared" si="5"/>
        <v>I</v>
      </c>
      <c r="C134" s="10">
        <f t="shared" si="6"/>
        <v>0</v>
      </c>
      <c r="D134">
        <f t="shared" si="7"/>
        <v>0</v>
      </c>
    </row>
    <row r="135" spans="1:4" x14ac:dyDescent="0.2">
      <c r="A135" s="10">
        <f t="shared" si="4"/>
        <v>0</v>
      </c>
      <c r="B135" s="2" t="str">
        <f t="shared" si="5"/>
        <v>I</v>
      </c>
      <c r="C135" s="10">
        <f t="shared" si="6"/>
        <v>0</v>
      </c>
      <c r="D135">
        <f t="shared" si="7"/>
        <v>0</v>
      </c>
    </row>
    <row r="136" spans="1:4" x14ac:dyDescent="0.2">
      <c r="A136" s="10">
        <f t="shared" si="4"/>
        <v>0</v>
      </c>
      <c r="B136" s="2" t="str">
        <f t="shared" si="5"/>
        <v>I</v>
      </c>
      <c r="C136" s="10">
        <f t="shared" si="6"/>
        <v>0</v>
      </c>
      <c r="D136">
        <f t="shared" si="7"/>
        <v>0</v>
      </c>
    </row>
    <row r="137" spans="1:4" x14ac:dyDescent="0.2">
      <c r="A137" s="10">
        <f t="shared" ref="A137:A200" si="8">L137</f>
        <v>0</v>
      </c>
      <c r="B137" s="2" t="str">
        <f t="shared" ref="B137:B200" si="9">IF(J137="s","II","I")</f>
        <v>I</v>
      </c>
      <c r="C137" s="10">
        <f t="shared" ref="C137:C200" si="10">I137</f>
        <v>0</v>
      </c>
      <c r="D137">
        <f t="shared" ref="D137:D200" si="11">K137</f>
        <v>0</v>
      </c>
    </row>
    <row r="138" spans="1:4" x14ac:dyDescent="0.2">
      <c r="A138" s="10">
        <f t="shared" si="8"/>
        <v>0</v>
      </c>
      <c r="B138" s="2" t="str">
        <f t="shared" si="9"/>
        <v>I</v>
      </c>
      <c r="C138" s="10">
        <f t="shared" si="10"/>
        <v>0</v>
      </c>
      <c r="D138">
        <f t="shared" si="11"/>
        <v>0</v>
      </c>
    </row>
    <row r="139" spans="1:4" x14ac:dyDescent="0.2">
      <c r="A139" s="10">
        <f t="shared" si="8"/>
        <v>0</v>
      </c>
      <c r="B139" s="2" t="str">
        <f t="shared" si="9"/>
        <v>I</v>
      </c>
      <c r="C139" s="10">
        <f t="shared" si="10"/>
        <v>0</v>
      </c>
      <c r="D139">
        <f t="shared" si="11"/>
        <v>0</v>
      </c>
    </row>
    <row r="140" spans="1:4" x14ac:dyDescent="0.2">
      <c r="A140" s="10">
        <f t="shared" si="8"/>
        <v>0</v>
      </c>
      <c r="B140" s="2" t="str">
        <f t="shared" si="9"/>
        <v>I</v>
      </c>
      <c r="C140" s="10">
        <f t="shared" si="10"/>
        <v>0</v>
      </c>
      <c r="D140">
        <f t="shared" si="11"/>
        <v>0</v>
      </c>
    </row>
    <row r="141" spans="1:4" x14ac:dyDescent="0.2">
      <c r="A141" s="10">
        <f t="shared" si="8"/>
        <v>0</v>
      </c>
      <c r="B141" s="2" t="str">
        <f t="shared" si="9"/>
        <v>I</v>
      </c>
      <c r="C141" s="10">
        <f t="shared" si="10"/>
        <v>0</v>
      </c>
      <c r="D141">
        <f t="shared" si="11"/>
        <v>0</v>
      </c>
    </row>
    <row r="142" spans="1:4" x14ac:dyDescent="0.2">
      <c r="A142" s="10">
        <f t="shared" si="8"/>
        <v>0</v>
      </c>
      <c r="B142" s="2" t="str">
        <f t="shared" si="9"/>
        <v>I</v>
      </c>
      <c r="C142" s="10">
        <f t="shared" si="10"/>
        <v>0</v>
      </c>
      <c r="D142">
        <f t="shared" si="11"/>
        <v>0</v>
      </c>
    </row>
    <row r="143" spans="1:4" x14ac:dyDescent="0.2">
      <c r="A143" s="10">
        <f t="shared" si="8"/>
        <v>0</v>
      </c>
      <c r="B143" s="2" t="str">
        <f t="shared" si="9"/>
        <v>I</v>
      </c>
      <c r="C143" s="10">
        <f t="shared" si="10"/>
        <v>0</v>
      </c>
      <c r="D143">
        <f t="shared" si="11"/>
        <v>0</v>
      </c>
    </row>
    <row r="144" spans="1:4" x14ac:dyDescent="0.2">
      <c r="A144" s="10">
        <f t="shared" si="8"/>
        <v>0</v>
      </c>
      <c r="B144" s="2" t="str">
        <f t="shared" si="9"/>
        <v>I</v>
      </c>
      <c r="C144" s="10">
        <f t="shared" si="10"/>
        <v>0</v>
      </c>
      <c r="D144">
        <f t="shared" si="11"/>
        <v>0</v>
      </c>
    </row>
    <row r="145" spans="1:4" x14ac:dyDescent="0.2">
      <c r="A145" s="10">
        <f t="shared" si="8"/>
        <v>0</v>
      </c>
      <c r="B145" s="2" t="str">
        <f t="shared" si="9"/>
        <v>I</v>
      </c>
      <c r="C145" s="10">
        <f t="shared" si="10"/>
        <v>0</v>
      </c>
      <c r="D145">
        <f t="shared" si="11"/>
        <v>0</v>
      </c>
    </row>
    <row r="146" spans="1:4" x14ac:dyDescent="0.2">
      <c r="A146" s="10">
        <f t="shared" si="8"/>
        <v>0</v>
      </c>
      <c r="B146" s="2" t="str">
        <f t="shared" si="9"/>
        <v>I</v>
      </c>
      <c r="C146" s="10">
        <f t="shared" si="10"/>
        <v>0</v>
      </c>
      <c r="D146">
        <f t="shared" si="11"/>
        <v>0</v>
      </c>
    </row>
    <row r="147" spans="1:4" x14ac:dyDescent="0.2">
      <c r="A147" s="10">
        <f t="shared" si="8"/>
        <v>0</v>
      </c>
      <c r="B147" s="2" t="str">
        <f t="shared" si="9"/>
        <v>I</v>
      </c>
      <c r="C147" s="10">
        <f t="shared" si="10"/>
        <v>0</v>
      </c>
      <c r="D147">
        <f t="shared" si="11"/>
        <v>0</v>
      </c>
    </row>
    <row r="148" spans="1:4" x14ac:dyDescent="0.2">
      <c r="A148" s="10">
        <f t="shared" si="8"/>
        <v>0</v>
      </c>
      <c r="B148" s="2" t="str">
        <f t="shared" si="9"/>
        <v>I</v>
      </c>
      <c r="C148" s="10">
        <f t="shared" si="10"/>
        <v>0</v>
      </c>
      <c r="D148">
        <f t="shared" si="11"/>
        <v>0</v>
      </c>
    </row>
    <row r="149" spans="1:4" x14ac:dyDescent="0.2">
      <c r="A149" s="10">
        <f t="shared" si="8"/>
        <v>0</v>
      </c>
      <c r="B149" s="2" t="str">
        <f t="shared" si="9"/>
        <v>I</v>
      </c>
      <c r="C149" s="10">
        <f t="shared" si="10"/>
        <v>0</v>
      </c>
      <c r="D149">
        <f t="shared" si="11"/>
        <v>0</v>
      </c>
    </row>
    <row r="150" spans="1:4" x14ac:dyDescent="0.2">
      <c r="A150" s="10">
        <f t="shared" si="8"/>
        <v>0</v>
      </c>
      <c r="B150" s="2" t="str">
        <f t="shared" si="9"/>
        <v>I</v>
      </c>
      <c r="C150" s="10">
        <f t="shared" si="10"/>
        <v>0</v>
      </c>
      <c r="D150">
        <f t="shared" si="11"/>
        <v>0</v>
      </c>
    </row>
    <row r="151" spans="1:4" x14ac:dyDescent="0.2">
      <c r="A151" s="10">
        <f t="shared" si="8"/>
        <v>0</v>
      </c>
      <c r="B151" s="2" t="str">
        <f t="shared" si="9"/>
        <v>I</v>
      </c>
      <c r="C151" s="10">
        <f t="shared" si="10"/>
        <v>0</v>
      </c>
      <c r="D151">
        <f t="shared" si="11"/>
        <v>0</v>
      </c>
    </row>
    <row r="152" spans="1:4" x14ac:dyDescent="0.2">
      <c r="A152" s="10">
        <f t="shared" si="8"/>
        <v>0</v>
      </c>
      <c r="B152" s="2" t="str">
        <f t="shared" si="9"/>
        <v>I</v>
      </c>
      <c r="C152" s="10">
        <f t="shared" si="10"/>
        <v>0</v>
      </c>
      <c r="D152">
        <f t="shared" si="11"/>
        <v>0</v>
      </c>
    </row>
    <row r="153" spans="1:4" x14ac:dyDescent="0.2">
      <c r="A153" s="10">
        <f t="shared" si="8"/>
        <v>0</v>
      </c>
      <c r="B153" s="2" t="str">
        <f t="shared" si="9"/>
        <v>I</v>
      </c>
      <c r="C153" s="10">
        <f t="shared" si="10"/>
        <v>0</v>
      </c>
      <c r="D153">
        <f t="shared" si="11"/>
        <v>0</v>
      </c>
    </row>
    <row r="154" spans="1:4" x14ac:dyDescent="0.2">
      <c r="A154" s="10">
        <f t="shared" si="8"/>
        <v>0</v>
      </c>
      <c r="B154" s="2" t="str">
        <f t="shared" si="9"/>
        <v>I</v>
      </c>
      <c r="C154" s="10">
        <f t="shared" si="10"/>
        <v>0</v>
      </c>
      <c r="D154">
        <f t="shared" si="11"/>
        <v>0</v>
      </c>
    </row>
    <row r="155" spans="1:4" x14ac:dyDescent="0.2">
      <c r="A155" s="10">
        <f t="shared" si="8"/>
        <v>0</v>
      </c>
      <c r="B155" s="2" t="str">
        <f t="shared" si="9"/>
        <v>I</v>
      </c>
      <c r="C155" s="10">
        <f t="shared" si="10"/>
        <v>0</v>
      </c>
      <c r="D155">
        <f t="shared" si="11"/>
        <v>0</v>
      </c>
    </row>
    <row r="156" spans="1:4" x14ac:dyDescent="0.2">
      <c r="A156" s="10">
        <f t="shared" si="8"/>
        <v>0</v>
      </c>
      <c r="B156" s="2" t="str">
        <f t="shared" si="9"/>
        <v>I</v>
      </c>
      <c r="C156" s="10">
        <f t="shared" si="10"/>
        <v>0</v>
      </c>
      <c r="D156">
        <f t="shared" si="11"/>
        <v>0</v>
      </c>
    </row>
    <row r="157" spans="1:4" x14ac:dyDescent="0.2">
      <c r="A157" s="10">
        <f t="shared" si="8"/>
        <v>0</v>
      </c>
      <c r="B157" s="2" t="str">
        <f t="shared" si="9"/>
        <v>I</v>
      </c>
      <c r="C157" s="10">
        <f t="shared" si="10"/>
        <v>0</v>
      </c>
      <c r="D157">
        <f t="shared" si="11"/>
        <v>0</v>
      </c>
    </row>
    <row r="158" spans="1:4" x14ac:dyDescent="0.2">
      <c r="A158" s="10">
        <f t="shared" si="8"/>
        <v>0</v>
      </c>
      <c r="B158" s="2" t="str">
        <f t="shared" si="9"/>
        <v>I</v>
      </c>
      <c r="C158" s="10">
        <f t="shared" si="10"/>
        <v>0</v>
      </c>
      <c r="D158">
        <f t="shared" si="11"/>
        <v>0</v>
      </c>
    </row>
    <row r="159" spans="1:4" x14ac:dyDescent="0.2">
      <c r="A159" s="10">
        <f t="shared" si="8"/>
        <v>0</v>
      </c>
      <c r="B159" s="2" t="str">
        <f t="shared" si="9"/>
        <v>I</v>
      </c>
      <c r="C159" s="10">
        <f t="shared" si="10"/>
        <v>0</v>
      </c>
      <c r="D159">
        <f t="shared" si="11"/>
        <v>0</v>
      </c>
    </row>
    <row r="160" spans="1:4" x14ac:dyDescent="0.2">
      <c r="A160" s="10">
        <f t="shared" si="8"/>
        <v>0</v>
      </c>
      <c r="B160" s="2" t="str">
        <f t="shared" si="9"/>
        <v>I</v>
      </c>
      <c r="C160" s="10">
        <f t="shared" si="10"/>
        <v>0</v>
      </c>
      <c r="D160">
        <f t="shared" si="11"/>
        <v>0</v>
      </c>
    </row>
    <row r="161" spans="1:4" x14ac:dyDescent="0.2">
      <c r="A161" s="10">
        <f t="shared" si="8"/>
        <v>0</v>
      </c>
      <c r="B161" s="2" t="str">
        <f t="shared" si="9"/>
        <v>I</v>
      </c>
      <c r="C161" s="10">
        <f t="shared" si="10"/>
        <v>0</v>
      </c>
      <c r="D161">
        <f t="shared" si="11"/>
        <v>0</v>
      </c>
    </row>
    <row r="162" spans="1:4" x14ac:dyDescent="0.2">
      <c r="A162" s="10">
        <f t="shared" si="8"/>
        <v>0</v>
      </c>
      <c r="B162" s="2" t="str">
        <f t="shared" si="9"/>
        <v>I</v>
      </c>
      <c r="C162" s="10">
        <f t="shared" si="10"/>
        <v>0</v>
      </c>
      <c r="D162">
        <f t="shared" si="11"/>
        <v>0</v>
      </c>
    </row>
    <row r="163" spans="1:4" x14ac:dyDescent="0.2">
      <c r="A163" s="10">
        <f t="shared" si="8"/>
        <v>0</v>
      </c>
      <c r="B163" s="2" t="str">
        <f t="shared" si="9"/>
        <v>I</v>
      </c>
      <c r="C163" s="10">
        <f t="shared" si="10"/>
        <v>0</v>
      </c>
      <c r="D163">
        <f t="shared" si="11"/>
        <v>0</v>
      </c>
    </row>
    <row r="164" spans="1:4" x14ac:dyDescent="0.2">
      <c r="A164" s="10">
        <f t="shared" si="8"/>
        <v>0</v>
      </c>
      <c r="B164" s="2" t="str">
        <f t="shared" si="9"/>
        <v>I</v>
      </c>
      <c r="C164" s="10">
        <f t="shared" si="10"/>
        <v>0</v>
      </c>
      <c r="D164">
        <f t="shared" si="11"/>
        <v>0</v>
      </c>
    </row>
    <row r="165" spans="1:4" x14ac:dyDescent="0.2">
      <c r="A165" s="10">
        <f t="shared" si="8"/>
        <v>0</v>
      </c>
      <c r="B165" s="2" t="str">
        <f t="shared" si="9"/>
        <v>I</v>
      </c>
      <c r="C165" s="10">
        <f t="shared" si="10"/>
        <v>0</v>
      </c>
      <c r="D165">
        <f t="shared" si="11"/>
        <v>0</v>
      </c>
    </row>
    <row r="166" spans="1:4" x14ac:dyDescent="0.2">
      <c r="A166" s="10">
        <f t="shared" si="8"/>
        <v>0</v>
      </c>
      <c r="B166" s="2" t="str">
        <f t="shared" si="9"/>
        <v>I</v>
      </c>
      <c r="C166" s="10">
        <f t="shared" si="10"/>
        <v>0</v>
      </c>
      <c r="D166">
        <f t="shared" si="11"/>
        <v>0</v>
      </c>
    </row>
    <row r="167" spans="1:4" x14ac:dyDescent="0.2">
      <c r="A167" s="10">
        <f t="shared" si="8"/>
        <v>0</v>
      </c>
      <c r="B167" s="2" t="str">
        <f t="shared" si="9"/>
        <v>I</v>
      </c>
      <c r="C167" s="10">
        <f t="shared" si="10"/>
        <v>0</v>
      </c>
      <c r="D167">
        <f t="shared" si="11"/>
        <v>0</v>
      </c>
    </row>
    <row r="168" spans="1:4" x14ac:dyDescent="0.2">
      <c r="A168" s="10">
        <f t="shared" si="8"/>
        <v>0</v>
      </c>
      <c r="B168" s="2" t="str">
        <f t="shared" si="9"/>
        <v>I</v>
      </c>
      <c r="C168" s="10">
        <f t="shared" si="10"/>
        <v>0</v>
      </c>
      <c r="D168">
        <f t="shared" si="11"/>
        <v>0</v>
      </c>
    </row>
    <row r="169" spans="1:4" x14ac:dyDescent="0.2">
      <c r="A169" s="10">
        <f t="shared" si="8"/>
        <v>0</v>
      </c>
      <c r="B169" s="2" t="str">
        <f t="shared" si="9"/>
        <v>I</v>
      </c>
      <c r="C169" s="10">
        <f t="shared" si="10"/>
        <v>0</v>
      </c>
      <c r="D169">
        <f t="shared" si="11"/>
        <v>0</v>
      </c>
    </row>
    <row r="170" spans="1:4" x14ac:dyDescent="0.2">
      <c r="A170" s="10">
        <f t="shared" si="8"/>
        <v>0</v>
      </c>
      <c r="B170" s="2" t="str">
        <f t="shared" si="9"/>
        <v>I</v>
      </c>
      <c r="C170" s="10">
        <f t="shared" si="10"/>
        <v>0</v>
      </c>
      <c r="D170">
        <f t="shared" si="11"/>
        <v>0</v>
      </c>
    </row>
    <row r="171" spans="1:4" x14ac:dyDescent="0.2">
      <c r="A171" s="10">
        <f t="shared" si="8"/>
        <v>0</v>
      </c>
      <c r="B171" s="2" t="str">
        <f t="shared" si="9"/>
        <v>I</v>
      </c>
      <c r="C171" s="10">
        <f t="shared" si="10"/>
        <v>0</v>
      </c>
      <c r="D171">
        <f t="shared" si="11"/>
        <v>0</v>
      </c>
    </row>
    <row r="172" spans="1:4" x14ac:dyDescent="0.2">
      <c r="A172" s="10">
        <f t="shared" si="8"/>
        <v>0</v>
      </c>
      <c r="B172" s="2" t="str">
        <f t="shared" si="9"/>
        <v>I</v>
      </c>
      <c r="C172" s="10">
        <f t="shared" si="10"/>
        <v>0</v>
      </c>
      <c r="D172">
        <f t="shared" si="11"/>
        <v>0</v>
      </c>
    </row>
    <row r="173" spans="1:4" x14ac:dyDescent="0.2">
      <c r="A173" s="10">
        <f t="shared" si="8"/>
        <v>0</v>
      </c>
      <c r="B173" s="2" t="str">
        <f t="shared" si="9"/>
        <v>I</v>
      </c>
      <c r="C173" s="10">
        <f t="shared" si="10"/>
        <v>0</v>
      </c>
      <c r="D173">
        <f t="shared" si="11"/>
        <v>0</v>
      </c>
    </row>
    <row r="174" spans="1:4" x14ac:dyDescent="0.2">
      <c r="A174" s="10">
        <f t="shared" si="8"/>
        <v>0</v>
      </c>
      <c r="B174" s="2" t="str">
        <f t="shared" si="9"/>
        <v>I</v>
      </c>
      <c r="C174" s="10">
        <f t="shared" si="10"/>
        <v>0</v>
      </c>
      <c r="D174">
        <f t="shared" si="11"/>
        <v>0</v>
      </c>
    </row>
    <row r="175" spans="1:4" x14ac:dyDescent="0.2">
      <c r="A175" s="10">
        <f t="shared" si="8"/>
        <v>0</v>
      </c>
      <c r="B175" s="2" t="str">
        <f t="shared" si="9"/>
        <v>I</v>
      </c>
      <c r="C175" s="10">
        <f t="shared" si="10"/>
        <v>0</v>
      </c>
      <c r="D175">
        <f t="shared" si="11"/>
        <v>0</v>
      </c>
    </row>
    <row r="176" spans="1:4" x14ac:dyDescent="0.2">
      <c r="A176" s="10">
        <f t="shared" si="8"/>
        <v>0</v>
      </c>
      <c r="B176" s="2" t="str">
        <f t="shared" si="9"/>
        <v>I</v>
      </c>
      <c r="C176" s="10">
        <f t="shared" si="10"/>
        <v>0</v>
      </c>
      <c r="D176">
        <f t="shared" si="11"/>
        <v>0</v>
      </c>
    </row>
    <row r="177" spans="1:4" x14ac:dyDescent="0.2">
      <c r="A177" s="10">
        <f t="shared" si="8"/>
        <v>0</v>
      </c>
      <c r="B177" s="2" t="str">
        <f t="shared" si="9"/>
        <v>I</v>
      </c>
      <c r="C177" s="10">
        <f t="shared" si="10"/>
        <v>0</v>
      </c>
      <c r="D177">
        <f t="shared" si="11"/>
        <v>0</v>
      </c>
    </row>
    <row r="178" spans="1:4" x14ac:dyDescent="0.2">
      <c r="A178" s="10">
        <f t="shared" si="8"/>
        <v>0</v>
      </c>
      <c r="B178" s="2" t="str">
        <f t="shared" si="9"/>
        <v>I</v>
      </c>
      <c r="C178" s="10">
        <f t="shared" si="10"/>
        <v>0</v>
      </c>
      <c r="D178">
        <f t="shared" si="11"/>
        <v>0</v>
      </c>
    </row>
    <row r="179" spans="1:4" x14ac:dyDescent="0.2">
      <c r="A179" s="10">
        <f t="shared" si="8"/>
        <v>0</v>
      </c>
      <c r="B179" s="2" t="str">
        <f t="shared" si="9"/>
        <v>I</v>
      </c>
      <c r="C179" s="10">
        <f t="shared" si="10"/>
        <v>0</v>
      </c>
      <c r="D179">
        <f t="shared" si="11"/>
        <v>0</v>
      </c>
    </row>
    <row r="180" spans="1:4" x14ac:dyDescent="0.2">
      <c r="A180" s="10">
        <f t="shared" si="8"/>
        <v>0</v>
      </c>
      <c r="B180" s="2" t="str">
        <f t="shared" si="9"/>
        <v>I</v>
      </c>
      <c r="C180" s="10">
        <f t="shared" si="10"/>
        <v>0</v>
      </c>
      <c r="D180">
        <f t="shared" si="11"/>
        <v>0</v>
      </c>
    </row>
    <row r="181" spans="1:4" x14ac:dyDescent="0.2">
      <c r="A181" s="10">
        <f t="shared" si="8"/>
        <v>0</v>
      </c>
      <c r="B181" s="2" t="str">
        <f t="shared" si="9"/>
        <v>I</v>
      </c>
      <c r="C181" s="10">
        <f t="shared" si="10"/>
        <v>0</v>
      </c>
      <c r="D181">
        <f t="shared" si="11"/>
        <v>0</v>
      </c>
    </row>
    <row r="182" spans="1:4" x14ac:dyDescent="0.2">
      <c r="A182" s="10">
        <f t="shared" si="8"/>
        <v>0</v>
      </c>
      <c r="B182" s="2" t="str">
        <f t="shared" si="9"/>
        <v>I</v>
      </c>
      <c r="C182" s="10">
        <f t="shared" si="10"/>
        <v>0</v>
      </c>
      <c r="D182">
        <f t="shared" si="11"/>
        <v>0</v>
      </c>
    </row>
    <row r="183" spans="1:4" x14ac:dyDescent="0.2">
      <c r="A183" s="10">
        <f t="shared" si="8"/>
        <v>0</v>
      </c>
      <c r="B183" s="2" t="str">
        <f t="shared" si="9"/>
        <v>I</v>
      </c>
      <c r="C183" s="10">
        <f t="shared" si="10"/>
        <v>0</v>
      </c>
      <c r="D183">
        <f t="shared" si="11"/>
        <v>0</v>
      </c>
    </row>
    <row r="184" spans="1:4" x14ac:dyDescent="0.2">
      <c r="A184" s="10">
        <f t="shared" si="8"/>
        <v>0</v>
      </c>
      <c r="B184" s="2" t="str">
        <f t="shared" si="9"/>
        <v>I</v>
      </c>
      <c r="C184" s="10">
        <f t="shared" si="10"/>
        <v>0</v>
      </c>
      <c r="D184">
        <f t="shared" si="11"/>
        <v>0</v>
      </c>
    </row>
    <row r="185" spans="1:4" x14ac:dyDescent="0.2">
      <c r="A185" s="10">
        <f t="shared" si="8"/>
        <v>0</v>
      </c>
      <c r="B185" s="2" t="str">
        <f t="shared" si="9"/>
        <v>I</v>
      </c>
      <c r="C185" s="10">
        <f t="shared" si="10"/>
        <v>0</v>
      </c>
      <c r="D185">
        <f t="shared" si="11"/>
        <v>0</v>
      </c>
    </row>
    <row r="186" spans="1:4" x14ac:dyDescent="0.2">
      <c r="A186" s="10">
        <f t="shared" si="8"/>
        <v>0</v>
      </c>
      <c r="B186" s="2" t="str">
        <f t="shared" si="9"/>
        <v>I</v>
      </c>
      <c r="C186" s="10">
        <f t="shared" si="10"/>
        <v>0</v>
      </c>
      <c r="D186">
        <f t="shared" si="11"/>
        <v>0</v>
      </c>
    </row>
    <row r="187" spans="1:4" x14ac:dyDescent="0.2">
      <c r="A187" s="10">
        <f t="shared" si="8"/>
        <v>0</v>
      </c>
      <c r="B187" s="2" t="str">
        <f t="shared" si="9"/>
        <v>I</v>
      </c>
      <c r="C187" s="10">
        <f t="shared" si="10"/>
        <v>0</v>
      </c>
      <c r="D187">
        <f t="shared" si="11"/>
        <v>0</v>
      </c>
    </row>
    <row r="188" spans="1:4" x14ac:dyDescent="0.2">
      <c r="A188" s="10">
        <f t="shared" si="8"/>
        <v>0</v>
      </c>
      <c r="B188" s="2" t="str">
        <f t="shared" si="9"/>
        <v>I</v>
      </c>
      <c r="C188" s="10">
        <f t="shared" si="10"/>
        <v>0</v>
      </c>
      <c r="D188">
        <f t="shared" si="11"/>
        <v>0</v>
      </c>
    </row>
    <row r="189" spans="1:4" x14ac:dyDescent="0.2">
      <c r="A189" s="10">
        <f t="shared" si="8"/>
        <v>0</v>
      </c>
      <c r="B189" s="2" t="str">
        <f t="shared" si="9"/>
        <v>I</v>
      </c>
      <c r="C189" s="10">
        <f t="shared" si="10"/>
        <v>0</v>
      </c>
      <c r="D189">
        <f t="shared" si="11"/>
        <v>0</v>
      </c>
    </row>
    <row r="190" spans="1:4" x14ac:dyDescent="0.2">
      <c r="A190" s="10">
        <f t="shared" si="8"/>
        <v>0</v>
      </c>
      <c r="B190" s="2" t="str">
        <f t="shared" si="9"/>
        <v>I</v>
      </c>
      <c r="C190" s="10">
        <f t="shared" si="10"/>
        <v>0</v>
      </c>
      <c r="D190">
        <f t="shared" si="11"/>
        <v>0</v>
      </c>
    </row>
    <row r="191" spans="1:4" x14ac:dyDescent="0.2">
      <c r="A191" s="10">
        <f t="shared" si="8"/>
        <v>0</v>
      </c>
      <c r="B191" s="2" t="str">
        <f t="shared" si="9"/>
        <v>I</v>
      </c>
      <c r="C191" s="10">
        <f t="shared" si="10"/>
        <v>0</v>
      </c>
      <c r="D191">
        <f t="shared" si="11"/>
        <v>0</v>
      </c>
    </row>
    <row r="192" spans="1:4" x14ac:dyDescent="0.2">
      <c r="A192" s="10">
        <f t="shared" si="8"/>
        <v>0</v>
      </c>
      <c r="B192" s="2" t="str">
        <f t="shared" si="9"/>
        <v>I</v>
      </c>
      <c r="C192" s="10">
        <f t="shared" si="10"/>
        <v>0</v>
      </c>
      <c r="D192">
        <f t="shared" si="11"/>
        <v>0</v>
      </c>
    </row>
    <row r="193" spans="1:4" x14ac:dyDescent="0.2">
      <c r="A193" s="10">
        <f t="shared" si="8"/>
        <v>0</v>
      </c>
      <c r="B193" s="2" t="str">
        <f t="shared" si="9"/>
        <v>I</v>
      </c>
      <c r="C193" s="10">
        <f t="shared" si="10"/>
        <v>0</v>
      </c>
      <c r="D193">
        <f t="shared" si="11"/>
        <v>0</v>
      </c>
    </row>
    <row r="194" spans="1:4" x14ac:dyDescent="0.2">
      <c r="A194" s="10">
        <f t="shared" si="8"/>
        <v>0</v>
      </c>
      <c r="B194" s="2" t="str">
        <f t="shared" si="9"/>
        <v>I</v>
      </c>
      <c r="C194" s="10">
        <f t="shared" si="10"/>
        <v>0</v>
      </c>
      <c r="D194">
        <f t="shared" si="11"/>
        <v>0</v>
      </c>
    </row>
    <row r="195" spans="1:4" x14ac:dyDescent="0.2">
      <c r="A195" s="10">
        <f t="shared" si="8"/>
        <v>0</v>
      </c>
      <c r="B195" s="2" t="str">
        <f t="shared" si="9"/>
        <v>I</v>
      </c>
      <c r="C195" s="10">
        <f t="shared" si="10"/>
        <v>0</v>
      </c>
      <c r="D195">
        <f t="shared" si="11"/>
        <v>0</v>
      </c>
    </row>
    <row r="196" spans="1:4" x14ac:dyDescent="0.2">
      <c r="A196" s="10">
        <f t="shared" si="8"/>
        <v>0</v>
      </c>
      <c r="B196" s="2" t="str">
        <f t="shared" si="9"/>
        <v>I</v>
      </c>
      <c r="C196" s="10">
        <f t="shared" si="10"/>
        <v>0</v>
      </c>
      <c r="D196">
        <f t="shared" si="11"/>
        <v>0</v>
      </c>
    </row>
    <row r="197" spans="1:4" x14ac:dyDescent="0.2">
      <c r="A197" s="10">
        <f t="shared" si="8"/>
        <v>0</v>
      </c>
      <c r="B197" s="2" t="str">
        <f t="shared" si="9"/>
        <v>I</v>
      </c>
      <c r="C197" s="10">
        <f t="shared" si="10"/>
        <v>0</v>
      </c>
      <c r="D197">
        <f t="shared" si="11"/>
        <v>0</v>
      </c>
    </row>
    <row r="198" spans="1:4" x14ac:dyDescent="0.2">
      <c r="A198" s="10">
        <f t="shared" si="8"/>
        <v>0</v>
      </c>
      <c r="B198" s="2" t="str">
        <f t="shared" si="9"/>
        <v>I</v>
      </c>
      <c r="C198" s="10">
        <f t="shared" si="10"/>
        <v>0</v>
      </c>
      <c r="D198">
        <f t="shared" si="11"/>
        <v>0</v>
      </c>
    </row>
    <row r="199" spans="1:4" x14ac:dyDescent="0.2">
      <c r="A199" s="10">
        <f t="shared" si="8"/>
        <v>0</v>
      </c>
      <c r="B199" s="2" t="str">
        <f t="shared" si="9"/>
        <v>I</v>
      </c>
      <c r="C199" s="10">
        <f t="shared" si="10"/>
        <v>0</v>
      </c>
      <c r="D199">
        <f t="shared" si="11"/>
        <v>0</v>
      </c>
    </row>
    <row r="200" spans="1:4" x14ac:dyDescent="0.2">
      <c r="A200" s="10">
        <f t="shared" si="8"/>
        <v>0</v>
      </c>
      <c r="B200" s="2" t="str">
        <f t="shared" si="9"/>
        <v>I</v>
      </c>
      <c r="C200" s="10">
        <f t="shared" si="10"/>
        <v>0</v>
      </c>
      <c r="D200">
        <f t="shared" si="11"/>
        <v>0</v>
      </c>
    </row>
    <row r="201" spans="1:4" x14ac:dyDescent="0.2">
      <c r="A201" s="10">
        <f t="shared" ref="A201:A264" si="12">L201</f>
        <v>0</v>
      </c>
      <c r="B201" s="2" t="str">
        <f t="shared" ref="B201:B264" si="13">IF(J201="s","II","I")</f>
        <v>I</v>
      </c>
      <c r="C201" s="10">
        <f t="shared" ref="C201:C264" si="14">I201</f>
        <v>0</v>
      </c>
      <c r="D201">
        <f t="shared" ref="D201:D264" si="15">K201</f>
        <v>0</v>
      </c>
    </row>
    <row r="202" spans="1:4" x14ac:dyDescent="0.2">
      <c r="A202" s="10">
        <f t="shared" si="12"/>
        <v>0</v>
      </c>
      <c r="B202" s="2" t="str">
        <f t="shared" si="13"/>
        <v>I</v>
      </c>
      <c r="C202" s="10">
        <f t="shared" si="14"/>
        <v>0</v>
      </c>
      <c r="D202">
        <f t="shared" si="15"/>
        <v>0</v>
      </c>
    </row>
    <row r="203" spans="1:4" x14ac:dyDescent="0.2">
      <c r="A203" s="10">
        <f t="shared" si="12"/>
        <v>0</v>
      </c>
      <c r="B203" s="2" t="str">
        <f t="shared" si="13"/>
        <v>I</v>
      </c>
      <c r="C203" s="10">
        <f t="shared" si="14"/>
        <v>0</v>
      </c>
      <c r="D203">
        <f t="shared" si="15"/>
        <v>0</v>
      </c>
    </row>
    <row r="204" spans="1:4" x14ac:dyDescent="0.2">
      <c r="A204" s="10">
        <f t="shared" si="12"/>
        <v>0</v>
      </c>
      <c r="B204" s="2" t="str">
        <f t="shared" si="13"/>
        <v>I</v>
      </c>
      <c r="C204" s="10">
        <f t="shared" si="14"/>
        <v>0</v>
      </c>
      <c r="D204">
        <f t="shared" si="15"/>
        <v>0</v>
      </c>
    </row>
    <row r="205" spans="1:4" x14ac:dyDescent="0.2">
      <c r="A205" s="10">
        <f t="shared" si="12"/>
        <v>0</v>
      </c>
      <c r="B205" s="2" t="str">
        <f t="shared" si="13"/>
        <v>I</v>
      </c>
      <c r="C205" s="10">
        <f t="shared" si="14"/>
        <v>0</v>
      </c>
      <c r="D205">
        <f t="shared" si="15"/>
        <v>0</v>
      </c>
    </row>
    <row r="206" spans="1:4" x14ac:dyDescent="0.2">
      <c r="A206" s="10">
        <f t="shared" si="12"/>
        <v>0</v>
      </c>
      <c r="B206" s="2" t="str">
        <f t="shared" si="13"/>
        <v>I</v>
      </c>
      <c r="C206" s="10">
        <f t="shared" si="14"/>
        <v>0</v>
      </c>
      <c r="D206">
        <f t="shared" si="15"/>
        <v>0</v>
      </c>
    </row>
    <row r="207" spans="1:4" x14ac:dyDescent="0.2">
      <c r="A207" s="10">
        <f t="shared" si="12"/>
        <v>0</v>
      </c>
      <c r="B207" s="2" t="str">
        <f t="shared" si="13"/>
        <v>I</v>
      </c>
      <c r="C207" s="10">
        <f t="shared" si="14"/>
        <v>0</v>
      </c>
      <c r="D207">
        <f t="shared" si="15"/>
        <v>0</v>
      </c>
    </row>
    <row r="208" spans="1:4" x14ac:dyDescent="0.2">
      <c r="A208" s="10">
        <f t="shared" si="12"/>
        <v>0</v>
      </c>
      <c r="B208" s="2" t="str">
        <f t="shared" si="13"/>
        <v>I</v>
      </c>
      <c r="C208" s="10">
        <f t="shared" si="14"/>
        <v>0</v>
      </c>
      <c r="D208">
        <f t="shared" si="15"/>
        <v>0</v>
      </c>
    </row>
    <row r="209" spans="1:4" x14ac:dyDescent="0.2">
      <c r="A209" s="10">
        <f t="shared" si="12"/>
        <v>0</v>
      </c>
      <c r="B209" s="2" t="str">
        <f t="shared" si="13"/>
        <v>I</v>
      </c>
      <c r="C209" s="10">
        <f t="shared" si="14"/>
        <v>0</v>
      </c>
      <c r="D209">
        <f t="shared" si="15"/>
        <v>0</v>
      </c>
    </row>
    <row r="210" spans="1:4" x14ac:dyDescent="0.2">
      <c r="A210" s="10">
        <f t="shared" si="12"/>
        <v>0</v>
      </c>
      <c r="B210" s="2" t="str">
        <f t="shared" si="13"/>
        <v>I</v>
      </c>
      <c r="C210" s="10">
        <f t="shared" si="14"/>
        <v>0</v>
      </c>
      <c r="D210">
        <f t="shared" si="15"/>
        <v>0</v>
      </c>
    </row>
    <row r="211" spans="1:4" x14ac:dyDescent="0.2">
      <c r="A211" s="10">
        <f t="shared" si="12"/>
        <v>0</v>
      </c>
      <c r="B211" s="2" t="str">
        <f t="shared" si="13"/>
        <v>I</v>
      </c>
      <c r="C211" s="10">
        <f t="shared" si="14"/>
        <v>0</v>
      </c>
      <c r="D211">
        <f t="shared" si="15"/>
        <v>0</v>
      </c>
    </row>
    <row r="212" spans="1:4" x14ac:dyDescent="0.2">
      <c r="A212" s="10">
        <f t="shared" si="12"/>
        <v>0</v>
      </c>
      <c r="B212" s="2" t="str">
        <f t="shared" si="13"/>
        <v>I</v>
      </c>
      <c r="C212" s="10">
        <f t="shared" si="14"/>
        <v>0</v>
      </c>
      <c r="D212">
        <f t="shared" si="15"/>
        <v>0</v>
      </c>
    </row>
    <row r="213" spans="1:4" x14ac:dyDescent="0.2">
      <c r="A213" s="10">
        <f t="shared" si="12"/>
        <v>0</v>
      </c>
      <c r="B213" s="2" t="str">
        <f t="shared" si="13"/>
        <v>I</v>
      </c>
      <c r="C213" s="10">
        <f t="shared" si="14"/>
        <v>0</v>
      </c>
      <c r="D213">
        <f t="shared" si="15"/>
        <v>0</v>
      </c>
    </row>
    <row r="214" spans="1:4" x14ac:dyDescent="0.2">
      <c r="A214" s="10">
        <f t="shared" si="12"/>
        <v>0</v>
      </c>
      <c r="B214" s="2" t="str">
        <f t="shared" si="13"/>
        <v>I</v>
      </c>
      <c r="C214" s="10">
        <f t="shared" si="14"/>
        <v>0</v>
      </c>
      <c r="D214">
        <f t="shared" si="15"/>
        <v>0</v>
      </c>
    </row>
    <row r="215" spans="1:4" x14ac:dyDescent="0.2">
      <c r="A215" s="10">
        <f t="shared" si="12"/>
        <v>0</v>
      </c>
      <c r="B215" s="2" t="str">
        <f t="shared" si="13"/>
        <v>I</v>
      </c>
      <c r="C215" s="10">
        <f t="shared" si="14"/>
        <v>0</v>
      </c>
      <c r="D215">
        <f t="shared" si="15"/>
        <v>0</v>
      </c>
    </row>
    <row r="216" spans="1:4" x14ac:dyDescent="0.2">
      <c r="A216" s="10">
        <f t="shared" si="12"/>
        <v>0</v>
      </c>
      <c r="B216" s="2" t="str">
        <f t="shared" si="13"/>
        <v>I</v>
      </c>
      <c r="C216" s="10">
        <f t="shared" si="14"/>
        <v>0</v>
      </c>
      <c r="D216">
        <f t="shared" si="15"/>
        <v>0</v>
      </c>
    </row>
    <row r="217" spans="1:4" x14ac:dyDescent="0.2">
      <c r="A217" s="10">
        <f t="shared" si="12"/>
        <v>0</v>
      </c>
      <c r="B217" s="2" t="str">
        <f t="shared" si="13"/>
        <v>I</v>
      </c>
      <c r="C217" s="10">
        <f t="shared" si="14"/>
        <v>0</v>
      </c>
      <c r="D217">
        <f t="shared" si="15"/>
        <v>0</v>
      </c>
    </row>
    <row r="218" spans="1:4" x14ac:dyDescent="0.2">
      <c r="A218" s="10">
        <f t="shared" si="12"/>
        <v>0</v>
      </c>
      <c r="B218" s="2" t="str">
        <f t="shared" si="13"/>
        <v>I</v>
      </c>
      <c r="C218" s="10">
        <f t="shared" si="14"/>
        <v>0</v>
      </c>
      <c r="D218">
        <f t="shared" si="15"/>
        <v>0</v>
      </c>
    </row>
    <row r="219" spans="1:4" x14ac:dyDescent="0.2">
      <c r="A219" s="10">
        <f t="shared" si="12"/>
        <v>0</v>
      </c>
      <c r="B219" s="2" t="str">
        <f t="shared" si="13"/>
        <v>I</v>
      </c>
      <c r="C219" s="10">
        <f t="shared" si="14"/>
        <v>0</v>
      </c>
      <c r="D219">
        <f t="shared" si="15"/>
        <v>0</v>
      </c>
    </row>
    <row r="220" spans="1:4" x14ac:dyDescent="0.2">
      <c r="A220" s="10">
        <f t="shared" si="12"/>
        <v>0</v>
      </c>
      <c r="B220" s="2" t="str">
        <f t="shared" si="13"/>
        <v>I</v>
      </c>
      <c r="C220" s="10">
        <f t="shared" si="14"/>
        <v>0</v>
      </c>
      <c r="D220">
        <f t="shared" si="15"/>
        <v>0</v>
      </c>
    </row>
    <row r="221" spans="1:4" x14ac:dyDescent="0.2">
      <c r="A221" s="10">
        <f t="shared" si="12"/>
        <v>0</v>
      </c>
      <c r="B221" s="2" t="str">
        <f t="shared" si="13"/>
        <v>I</v>
      </c>
      <c r="C221" s="10">
        <f t="shared" si="14"/>
        <v>0</v>
      </c>
      <c r="D221">
        <f t="shared" si="15"/>
        <v>0</v>
      </c>
    </row>
    <row r="222" spans="1:4" x14ac:dyDescent="0.2">
      <c r="A222" s="10">
        <f t="shared" si="12"/>
        <v>0</v>
      </c>
      <c r="B222" s="2" t="str">
        <f t="shared" si="13"/>
        <v>I</v>
      </c>
      <c r="C222" s="10">
        <f t="shared" si="14"/>
        <v>0</v>
      </c>
      <c r="D222">
        <f t="shared" si="15"/>
        <v>0</v>
      </c>
    </row>
    <row r="223" spans="1:4" x14ac:dyDescent="0.2">
      <c r="A223" s="10">
        <f t="shared" si="12"/>
        <v>0</v>
      </c>
      <c r="B223" s="2" t="str">
        <f t="shared" si="13"/>
        <v>I</v>
      </c>
      <c r="C223" s="10">
        <f t="shared" si="14"/>
        <v>0</v>
      </c>
      <c r="D223">
        <f t="shared" si="15"/>
        <v>0</v>
      </c>
    </row>
    <row r="224" spans="1:4" x14ac:dyDescent="0.2">
      <c r="A224" s="10">
        <f t="shared" si="12"/>
        <v>0</v>
      </c>
      <c r="B224" s="2" t="str">
        <f t="shared" si="13"/>
        <v>I</v>
      </c>
      <c r="C224" s="10">
        <f t="shared" si="14"/>
        <v>0</v>
      </c>
      <c r="D224">
        <f t="shared" si="15"/>
        <v>0</v>
      </c>
    </row>
    <row r="225" spans="1:4" x14ac:dyDescent="0.2">
      <c r="A225" s="10">
        <f t="shared" si="12"/>
        <v>0</v>
      </c>
      <c r="B225" s="2" t="str">
        <f t="shared" si="13"/>
        <v>I</v>
      </c>
      <c r="C225" s="10">
        <f t="shared" si="14"/>
        <v>0</v>
      </c>
      <c r="D225">
        <f t="shared" si="15"/>
        <v>0</v>
      </c>
    </row>
    <row r="226" spans="1:4" x14ac:dyDescent="0.2">
      <c r="A226" s="10">
        <f t="shared" si="12"/>
        <v>0</v>
      </c>
      <c r="B226" s="2" t="str">
        <f t="shared" si="13"/>
        <v>I</v>
      </c>
      <c r="C226" s="10">
        <f t="shared" si="14"/>
        <v>0</v>
      </c>
      <c r="D226">
        <f t="shared" si="15"/>
        <v>0</v>
      </c>
    </row>
    <row r="227" spans="1:4" x14ac:dyDescent="0.2">
      <c r="A227" s="10">
        <f t="shared" si="12"/>
        <v>0</v>
      </c>
      <c r="B227" s="2" t="str">
        <f t="shared" si="13"/>
        <v>I</v>
      </c>
      <c r="C227" s="10">
        <f t="shared" si="14"/>
        <v>0</v>
      </c>
      <c r="D227">
        <f t="shared" si="15"/>
        <v>0</v>
      </c>
    </row>
    <row r="228" spans="1:4" x14ac:dyDescent="0.2">
      <c r="A228" s="10">
        <f t="shared" si="12"/>
        <v>0</v>
      </c>
      <c r="B228" s="2" t="str">
        <f t="shared" si="13"/>
        <v>I</v>
      </c>
      <c r="C228" s="10">
        <f t="shared" si="14"/>
        <v>0</v>
      </c>
      <c r="D228">
        <f t="shared" si="15"/>
        <v>0</v>
      </c>
    </row>
    <row r="229" spans="1:4" x14ac:dyDescent="0.2">
      <c r="A229" s="10">
        <f t="shared" si="12"/>
        <v>0</v>
      </c>
      <c r="B229" s="2" t="str">
        <f t="shared" si="13"/>
        <v>I</v>
      </c>
      <c r="C229" s="10">
        <f t="shared" si="14"/>
        <v>0</v>
      </c>
      <c r="D229">
        <f t="shared" si="15"/>
        <v>0</v>
      </c>
    </row>
    <row r="230" spans="1:4" x14ac:dyDescent="0.2">
      <c r="A230" s="10">
        <f t="shared" si="12"/>
        <v>0</v>
      </c>
      <c r="B230" s="2" t="str">
        <f t="shared" si="13"/>
        <v>I</v>
      </c>
      <c r="C230" s="10">
        <f t="shared" si="14"/>
        <v>0</v>
      </c>
      <c r="D230">
        <f t="shared" si="15"/>
        <v>0</v>
      </c>
    </row>
    <row r="231" spans="1:4" x14ac:dyDescent="0.2">
      <c r="A231" s="10">
        <f t="shared" si="12"/>
        <v>0</v>
      </c>
      <c r="B231" s="2" t="str">
        <f t="shared" si="13"/>
        <v>I</v>
      </c>
      <c r="C231" s="10">
        <f t="shared" si="14"/>
        <v>0</v>
      </c>
      <c r="D231">
        <f t="shared" si="15"/>
        <v>0</v>
      </c>
    </row>
    <row r="232" spans="1:4" x14ac:dyDescent="0.2">
      <c r="A232" s="10">
        <f t="shared" si="12"/>
        <v>0</v>
      </c>
      <c r="B232" s="2" t="str">
        <f t="shared" si="13"/>
        <v>I</v>
      </c>
      <c r="C232" s="10">
        <f t="shared" si="14"/>
        <v>0</v>
      </c>
      <c r="D232">
        <f t="shared" si="15"/>
        <v>0</v>
      </c>
    </row>
    <row r="233" spans="1:4" x14ac:dyDescent="0.2">
      <c r="A233" s="10">
        <f t="shared" si="12"/>
        <v>0</v>
      </c>
      <c r="B233" s="2" t="str">
        <f t="shared" si="13"/>
        <v>I</v>
      </c>
      <c r="C233" s="10">
        <f t="shared" si="14"/>
        <v>0</v>
      </c>
      <c r="D233">
        <f t="shared" si="15"/>
        <v>0</v>
      </c>
    </row>
    <row r="234" spans="1:4" x14ac:dyDescent="0.2">
      <c r="A234" s="10">
        <f t="shared" si="12"/>
        <v>0</v>
      </c>
      <c r="B234" s="2" t="str">
        <f t="shared" si="13"/>
        <v>I</v>
      </c>
      <c r="C234" s="10">
        <f t="shared" si="14"/>
        <v>0</v>
      </c>
      <c r="D234">
        <f t="shared" si="15"/>
        <v>0</v>
      </c>
    </row>
    <row r="235" spans="1:4" x14ac:dyDescent="0.2">
      <c r="A235" s="10">
        <f t="shared" si="12"/>
        <v>0</v>
      </c>
      <c r="B235" s="2" t="str">
        <f t="shared" si="13"/>
        <v>I</v>
      </c>
      <c r="C235" s="10">
        <f t="shared" si="14"/>
        <v>0</v>
      </c>
      <c r="D235">
        <f t="shared" si="15"/>
        <v>0</v>
      </c>
    </row>
    <row r="236" spans="1:4" x14ac:dyDescent="0.2">
      <c r="A236" s="10">
        <f t="shared" si="12"/>
        <v>0</v>
      </c>
      <c r="B236" s="2" t="str">
        <f t="shared" si="13"/>
        <v>I</v>
      </c>
      <c r="C236" s="10">
        <f t="shared" si="14"/>
        <v>0</v>
      </c>
      <c r="D236">
        <f t="shared" si="15"/>
        <v>0</v>
      </c>
    </row>
    <row r="237" spans="1:4" x14ac:dyDescent="0.2">
      <c r="A237" s="10">
        <f t="shared" si="12"/>
        <v>0</v>
      </c>
      <c r="B237" s="2" t="str">
        <f t="shared" si="13"/>
        <v>I</v>
      </c>
      <c r="C237" s="10">
        <f t="shared" si="14"/>
        <v>0</v>
      </c>
      <c r="D237">
        <f t="shared" si="15"/>
        <v>0</v>
      </c>
    </row>
    <row r="238" spans="1:4" x14ac:dyDescent="0.2">
      <c r="A238" s="10">
        <f t="shared" si="12"/>
        <v>0</v>
      </c>
      <c r="B238" s="2" t="str">
        <f t="shared" si="13"/>
        <v>I</v>
      </c>
      <c r="C238" s="10">
        <f t="shared" si="14"/>
        <v>0</v>
      </c>
      <c r="D238">
        <f t="shared" si="15"/>
        <v>0</v>
      </c>
    </row>
    <row r="239" spans="1:4" x14ac:dyDescent="0.2">
      <c r="A239" s="10">
        <f t="shared" si="12"/>
        <v>0</v>
      </c>
      <c r="B239" s="2" t="str">
        <f t="shared" si="13"/>
        <v>I</v>
      </c>
      <c r="C239" s="10">
        <f t="shared" si="14"/>
        <v>0</v>
      </c>
      <c r="D239">
        <f t="shared" si="15"/>
        <v>0</v>
      </c>
    </row>
    <row r="240" spans="1:4" x14ac:dyDescent="0.2">
      <c r="A240" s="10">
        <f t="shared" si="12"/>
        <v>0</v>
      </c>
      <c r="B240" s="2" t="str">
        <f t="shared" si="13"/>
        <v>I</v>
      </c>
      <c r="C240" s="10">
        <f t="shared" si="14"/>
        <v>0</v>
      </c>
      <c r="D240">
        <f t="shared" si="15"/>
        <v>0</v>
      </c>
    </row>
    <row r="241" spans="1:4" x14ac:dyDescent="0.2">
      <c r="A241" s="10">
        <f t="shared" si="12"/>
        <v>0</v>
      </c>
      <c r="B241" s="2" t="str">
        <f t="shared" si="13"/>
        <v>I</v>
      </c>
      <c r="C241" s="10">
        <f t="shared" si="14"/>
        <v>0</v>
      </c>
      <c r="D241">
        <f t="shared" si="15"/>
        <v>0</v>
      </c>
    </row>
    <row r="242" spans="1:4" x14ac:dyDescent="0.2">
      <c r="A242" s="10">
        <f t="shared" si="12"/>
        <v>0</v>
      </c>
      <c r="B242" s="2" t="str">
        <f t="shared" si="13"/>
        <v>I</v>
      </c>
      <c r="C242" s="10">
        <f t="shared" si="14"/>
        <v>0</v>
      </c>
      <c r="D242">
        <f t="shared" si="15"/>
        <v>0</v>
      </c>
    </row>
    <row r="243" spans="1:4" x14ac:dyDescent="0.2">
      <c r="A243" s="10">
        <f t="shared" si="12"/>
        <v>0</v>
      </c>
      <c r="B243" s="2" t="str">
        <f t="shared" si="13"/>
        <v>I</v>
      </c>
      <c r="C243" s="10">
        <f t="shared" si="14"/>
        <v>0</v>
      </c>
      <c r="D243">
        <f t="shared" si="15"/>
        <v>0</v>
      </c>
    </row>
    <row r="244" spans="1:4" x14ac:dyDescent="0.2">
      <c r="A244" s="10">
        <f t="shared" si="12"/>
        <v>0</v>
      </c>
      <c r="B244" s="2" t="str">
        <f t="shared" si="13"/>
        <v>I</v>
      </c>
      <c r="C244" s="10">
        <f t="shared" si="14"/>
        <v>0</v>
      </c>
      <c r="D244">
        <f t="shared" si="15"/>
        <v>0</v>
      </c>
    </row>
    <row r="245" spans="1:4" x14ac:dyDescent="0.2">
      <c r="A245" s="10">
        <f t="shared" si="12"/>
        <v>0</v>
      </c>
      <c r="B245" s="2" t="str">
        <f t="shared" si="13"/>
        <v>I</v>
      </c>
      <c r="C245" s="10">
        <f t="shared" si="14"/>
        <v>0</v>
      </c>
      <c r="D245">
        <f t="shared" si="15"/>
        <v>0</v>
      </c>
    </row>
    <row r="246" spans="1:4" x14ac:dyDescent="0.2">
      <c r="A246" s="10">
        <f t="shared" si="12"/>
        <v>0</v>
      </c>
      <c r="B246" s="2" t="str">
        <f t="shared" si="13"/>
        <v>I</v>
      </c>
      <c r="C246" s="10">
        <f t="shared" si="14"/>
        <v>0</v>
      </c>
      <c r="D246">
        <f t="shared" si="15"/>
        <v>0</v>
      </c>
    </row>
    <row r="247" spans="1:4" x14ac:dyDescent="0.2">
      <c r="A247" s="10">
        <f t="shared" si="12"/>
        <v>0</v>
      </c>
      <c r="B247" s="2" t="str">
        <f t="shared" si="13"/>
        <v>I</v>
      </c>
      <c r="C247" s="10">
        <f t="shared" si="14"/>
        <v>0</v>
      </c>
      <c r="D247">
        <f t="shared" si="15"/>
        <v>0</v>
      </c>
    </row>
    <row r="248" spans="1:4" x14ac:dyDescent="0.2">
      <c r="A248" s="10">
        <f t="shared" si="12"/>
        <v>0</v>
      </c>
      <c r="B248" s="2" t="str">
        <f t="shared" si="13"/>
        <v>I</v>
      </c>
      <c r="C248" s="10">
        <f t="shared" si="14"/>
        <v>0</v>
      </c>
      <c r="D248">
        <f t="shared" si="15"/>
        <v>0</v>
      </c>
    </row>
    <row r="249" spans="1:4" x14ac:dyDescent="0.2">
      <c r="A249" s="10">
        <f t="shared" si="12"/>
        <v>0</v>
      </c>
      <c r="B249" s="2" t="str">
        <f t="shared" si="13"/>
        <v>I</v>
      </c>
      <c r="C249" s="10">
        <f t="shared" si="14"/>
        <v>0</v>
      </c>
      <c r="D249">
        <f t="shared" si="15"/>
        <v>0</v>
      </c>
    </row>
    <row r="250" spans="1:4" x14ac:dyDescent="0.2">
      <c r="A250" s="10">
        <f t="shared" si="12"/>
        <v>0</v>
      </c>
      <c r="B250" s="2" t="str">
        <f t="shared" si="13"/>
        <v>I</v>
      </c>
      <c r="C250" s="10">
        <f t="shared" si="14"/>
        <v>0</v>
      </c>
      <c r="D250">
        <f t="shared" si="15"/>
        <v>0</v>
      </c>
    </row>
    <row r="251" spans="1:4" x14ac:dyDescent="0.2">
      <c r="A251" s="10">
        <f t="shared" si="12"/>
        <v>0</v>
      </c>
      <c r="B251" s="2" t="str">
        <f t="shared" si="13"/>
        <v>I</v>
      </c>
      <c r="C251" s="10">
        <f t="shared" si="14"/>
        <v>0</v>
      </c>
      <c r="D251">
        <f t="shared" si="15"/>
        <v>0</v>
      </c>
    </row>
    <row r="252" spans="1:4" x14ac:dyDescent="0.2">
      <c r="A252" s="10">
        <f t="shared" si="12"/>
        <v>0</v>
      </c>
      <c r="B252" s="2" t="str">
        <f t="shared" si="13"/>
        <v>I</v>
      </c>
      <c r="C252" s="10">
        <f t="shared" si="14"/>
        <v>0</v>
      </c>
      <c r="D252">
        <f t="shared" si="15"/>
        <v>0</v>
      </c>
    </row>
    <row r="253" spans="1:4" x14ac:dyDescent="0.2">
      <c r="A253" s="10">
        <f t="shared" si="12"/>
        <v>0</v>
      </c>
      <c r="B253" s="2" t="str">
        <f t="shared" si="13"/>
        <v>I</v>
      </c>
      <c r="C253" s="10">
        <f t="shared" si="14"/>
        <v>0</v>
      </c>
      <c r="D253">
        <f t="shared" si="15"/>
        <v>0</v>
      </c>
    </row>
    <row r="254" spans="1:4" x14ac:dyDescent="0.2">
      <c r="A254" s="10">
        <f t="shared" si="12"/>
        <v>0</v>
      </c>
      <c r="B254" s="2" t="str">
        <f t="shared" si="13"/>
        <v>I</v>
      </c>
      <c r="C254" s="10">
        <f t="shared" si="14"/>
        <v>0</v>
      </c>
      <c r="D254">
        <f t="shared" si="15"/>
        <v>0</v>
      </c>
    </row>
    <row r="255" spans="1:4" x14ac:dyDescent="0.2">
      <c r="A255" s="10">
        <f t="shared" si="12"/>
        <v>0</v>
      </c>
      <c r="B255" s="2" t="str">
        <f t="shared" si="13"/>
        <v>I</v>
      </c>
      <c r="C255" s="10">
        <f t="shared" si="14"/>
        <v>0</v>
      </c>
      <c r="D255">
        <f t="shared" si="15"/>
        <v>0</v>
      </c>
    </row>
    <row r="256" spans="1:4" x14ac:dyDescent="0.2">
      <c r="A256" s="10">
        <f t="shared" si="12"/>
        <v>0</v>
      </c>
      <c r="B256" s="2" t="str">
        <f t="shared" si="13"/>
        <v>I</v>
      </c>
      <c r="C256" s="10">
        <f t="shared" si="14"/>
        <v>0</v>
      </c>
      <c r="D256">
        <f t="shared" si="15"/>
        <v>0</v>
      </c>
    </row>
    <row r="257" spans="1:4" x14ac:dyDescent="0.2">
      <c r="A257" s="10">
        <f t="shared" si="12"/>
        <v>0</v>
      </c>
      <c r="B257" s="2" t="str">
        <f t="shared" si="13"/>
        <v>I</v>
      </c>
      <c r="C257" s="10">
        <f t="shared" si="14"/>
        <v>0</v>
      </c>
      <c r="D257">
        <f t="shared" si="15"/>
        <v>0</v>
      </c>
    </row>
    <row r="258" spans="1:4" x14ac:dyDescent="0.2">
      <c r="A258" s="10">
        <f t="shared" si="12"/>
        <v>0</v>
      </c>
      <c r="B258" s="2" t="str">
        <f t="shared" si="13"/>
        <v>I</v>
      </c>
      <c r="C258" s="10">
        <f t="shared" si="14"/>
        <v>0</v>
      </c>
      <c r="D258">
        <f t="shared" si="15"/>
        <v>0</v>
      </c>
    </row>
    <row r="259" spans="1:4" x14ac:dyDescent="0.2">
      <c r="A259" s="10">
        <f t="shared" si="12"/>
        <v>0</v>
      </c>
      <c r="B259" s="2" t="str">
        <f t="shared" si="13"/>
        <v>I</v>
      </c>
      <c r="C259" s="10">
        <f t="shared" si="14"/>
        <v>0</v>
      </c>
      <c r="D259">
        <f t="shared" si="15"/>
        <v>0</v>
      </c>
    </row>
    <row r="260" spans="1:4" x14ac:dyDescent="0.2">
      <c r="A260" s="10">
        <f t="shared" si="12"/>
        <v>0</v>
      </c>
      <c r="B260" s="2" t="str">
        <f t="shared" si="13"/>
        <v>I</v>
      </c>
      <c r="C260" s="10">
        <f t="shared" si="14"/>
        <v>0</v>
      </c>
      <c r="D260">
        <f t="shared" si="15"/>
        <v>0</v>
      </c>
    </row>
    <row r="261" spans="1:4" x14ac:dyDescent="0.2">
      <c r="A261" s="10">
        <f t="shared" si="12"/>
        <v>0</v>
      </c>
      <c r="B261" s="2" t="str">
        <f t="shared" si="13"/>
        <v>I</v>
      </c>
      <c r="C261" s="10">
        <f t="shared" si="14"/>
        <v>0</v>
      </c>
      <c r="D261">
        <f t="shared" si="15"/>
        <v>0</v>
      </c>
    </row>
    <row r="262" spans="1:4" x14ac:dyDescent="0.2">
      <c r="A262" s="10">
        <f t="shared" si="12"/>
        <v>0</v>
      </c>
      <c r="B262" s="2" t="str">
        <f t="shared" si="13"/>
        <v>I</v>
      </c>
      <c r="C262" s="10">
        <f t="shared" si="14"/>
        <v>0</v>
      </c>
      <c r="D262">
        <f t="shared" si="15"/>
        <v>0</v>
      </c>
    </row>
    <row r="263" spans="1:4" x14ac:dyDescent="0.2">
      <c r="A263" s="10">
        <f t="shared" si="12"/>
        <v>0</v>
      </c>
      <c r="B263" s="2" t="str">
        <f t="shared" si="13"/>
        <v>I</v>
      </c>
      <c r="C263" s="10">
        <f t="shared" si="14"/>
        <v>0</v>
      </c>
      <c r="D263">
        <f t="shared" si="15"/>
        <v>0</v>
      </c>
    </row>
    <row r="264" spans="1:4" x14ac:dyDescent="0.2">
      <c r="A264" s="10">
        <f t="shared" si="12"/>
        <v>0</v>
      </c>
      <c r="B264" s="2" t="str">
        <f t="shared" si="13"/>
        <v>I</v>
      </c>
      <c r="C264" s="10">
        <f t="shared" si="14"/>
        <v>0</v>
      </c>
      <c r="D264">
        <f t="shared" si="15"/>
        <v>0</v>
      </c>
    </row>
    <row r="265" spans="1:4" x14ac:dyDescent="0.2">
      <c r="A265" s="10">
        <f t="shared" ref="A265:A328" si="16">L265</f>
        <v>0</v>
      </c>
      <c r="B265" s="2" t="str">
        <f t="shared" ref="B265:B328" si="17">IF(J265="s","II","I")</f>
        <v>I</v>
      </c>
      <c r="C265" s="10">
        <f t="shared" ref="C265:C328" si="18">I265</f>
        <v>0</v>
      </c>
      <c r="D265">
        <f t="shared" ref="D265:D328" si="19">K265</f>
        <v>0</v>
      </c>
    </row>
    <row r="266" spans="1:4" x14ac:dyDescent="0.2">
      <c r="A266" s="10">
        <f t="shared" si="16"/>
        <v>0</v>
      </c>
      <c r="B266" s="2" t="str">
        <f t="shared" si="17"/>
        <v>I</v>
      </c>
      <c r="C266" s="10">
        <f t="shared" si="18"/>
        <v>0</v>
      </c>
      <c r="D266">
        <f t="shared" si="19"/>
        <v>0</v>
      </c>
    </row>
    <row r="267" spans="1:4" x14ac:dyDescent="0.2">
      <c r="A267" s="10">
        <f t="shared" si="16"/>
        <v>0</v>
      </c>
      <c r="B267" s="2" t="str">
        <f t="shared" si="17"/>
        <v>I</v>
      </c>
      <c r="C267" s="10">
        <f t="shared" si="18"/>
        <v>0</v>
      </c>
      <c r="D267">
        <f t="shared" si="19"/>
        <v>0</v>
      </c>
    </row>
    <row r="268" spans="1:4" x14ac:dyDescent="0.2">
      <c r="A268" s="10">
        <f t="shared" si="16"/>
        <v>0</v>
      </c>
      <c r="B268" s="2" t="str">
        <f t="shared" si="17"/>
        <v>I</v>
      </c>
      <c r="C268" s="10">
        <f t="shared" si="18"/>
        <v>0</v>
      </c>
      <c r="D268">
        <f t="shared" si="19"/>
        <v>0</v>
      </c>
    </row>
    <row r="269" spans="1:4" x14ac:dyDescent="0.2">
      <c r="A269" s="10">
        <f t="shared" si="16"/>
        <v>0</v>
      </c>
      <c r="B269" s="2" t="str">
        <f t="shared" si="17"/>
        <v>I</v>
      </c>
      <c r="C269" s="10">
        <f t="shared" si="18"/>
        <v>0</v>
      </c>
      <c r="D269">
        <f t="shared" si="19"/>
        <v>0</v>
      </c>
    </row>
    <row r="270" spans="1:4" x14ac:dyDescent="0.2">
      <c r="A270" s="10">
        <f t="shared" si="16"/>
        <v>0</v>
      </c>
      <c r="B270" s="2" t="str">
        <f t="shared" si="17"/>
        <v>I</v>
      </c>
      <c r="C270" s="10">
        <f t="shared" si="18"/>
        <v>0</v>
      </c>
      <c r="D270">
        <f t="shared" si="19"/>
        <v>0</v>
      </c>
    </row>
    <row r="271" spans="1:4" x14ac:dyDescent="0.2">
      <c r="A271" s="10">
        <f t="shared" si="16"/>
        <v>0</v>
      </c>
      <c r="B271" s="2" t="str">
        <f t="shared" si="17"/>
        <v>I</v>
      </c>
      <c r="C271" s="10">
        <f t="shared" si="18"/>
        <v>0</v>
      </c>
      <c r="D271">
        <f t="shared" si="19"/>
        <v>0</v>
      </c>
    </row>
    <row r="272" spans="1:4" x14ac:dyDescent="0.2">
      <c r="A272" s="10">
        <f t="shared" si="16"/>
        <v>0</v>
      </c>
      <c r="B272" s="2" t="str">
        <f t="shared" si="17"/>
        <v>I</v>
      </c>
      <c r="C272" s="10">
        <f t="shared" si="18"/>
        <v>0</v>
      </c>
      <c r="D272">
        <f t="shared" si="19"/>
        <v>0</v>
      </c>
    </row>
    <row r="273" spans="1:4" x14ac:dyDescent="0.2">
      <c r="A273" s="10">
        <f t="shared" si="16"/>
        <v>0</v>
      </c>
      <c r="B273" s="2" t="str">
        <f t="shared" si="17"/>
        <v>I</v>
      </c>
      <c r="C273" s="10">
        <f t="shared" si="18"/>
        <v>0</v>
      </c>
      <c r="D273">
        <f t="shared" si="19"/>
        <v>0</v>
      </c>
    </row>
    <row r="274" spans="1:4" x14ac:dyDescent="0.2">
      <c r="A274" s="10">
        <f t="shared" si="16"/>
        <v>0</v>
      </c>
      <c r="B274" s="2" t="str">
        <f t="shared" si="17"/>
        <v>I</v>
      </c>
      <c r="C274" s="10">
        <f t="shared" si="18"/>
        <v>0</v>
      </c>
      <c r="D274">
        <f t="shared" si="19"/>
        <v>0</v>
      </c>
    </row>
    <row r="275" spans="1:4" x14ac:dyDescent="0.2">
      <c r="A275" s="10">
        <f t="shared" si="16"/>
        <v>0</v>
      </c>
      <c r="B275" s="2" t="str">
        <f t="shared" si="17"/>
        <v>I</v>
      </c>
      <c r="C275" s="10">
        <f t="shared" si="18"/>
        <v>0</v>
      </c>
      <c r="D275">
        <f t="shared" si="19"/>
        <v>0</v>
      </c>
    </row>
    <row r="276" spans="1:4" x14ac:dyDescent="0.2">
      <c r="A276" s="10">
        <f t="shared" si="16"/>
        <v>0</v>
      </c>
      <c r="B276" s="2" t="str">
        <f t="shared" si="17"/>
        <v>I</v>
      </c>
      <c r="C276" s="10">
        <f t="shared" si="18"/>
        <v>0</v>
      </c>
      <c r="D276">
        <f t="shared" si="19"/>
        <v>0</v>
      </c>
    </row>
    <row r="277" spans="1:4" x14ac:dyDescent="0.2">
      <c r="A277" s="10">
        <f t="shared" si="16"/>
        <v>0</v>
      </c>
      <c r="B277" s="2" t="str">
        <f t="shared" si="17"/>
        <v>I</v>
      </c>
      <c r="C277" s="10">
        <f t="shared" si="18"/>
        <v>0</v>
      </c>
      <c r="D277">
        <f t="shared" si="19"/>
        <v>0</v>
      </c>
    </row>
    <row r="278" spans="1:4" x14ac:dyDescent="0.2">
      <c r="A278" s="10">
        <f t="shared" si="16"/>
        <v>0</v>
      </c>
      <c r="B278" s="2" t="str">
        <f t="shared" si="17"/>
        <v>I</v>
      </c>
      <c r="C278" s="10">
        <f t="shared" si="18"/>
        <v>0</v>
      </c>
      <c r="D278">
        <f t="shared" si="19"/>
        <v>0</v>
      </c>
    </row>
    <row r="279" spans="1:4" x14ac:dyDescent="0.2">
      <c r="A279" s="10">
        <f t="shared" si="16"/>
        <v>0</v>
      </c>
      <c r="B279" s="2" t="str">
        <f t="shared" si="17"/>
        <v>I</v>
      </c>
      <c r="C279" s="10">
        <f t="shared" si="18"/>
        <v>0</v>
      </c>
      <c r="D279">
        <f t="shared" si="19"/>
        <v>0</v>
      </c>
    </row>
    <row r="280" spans="1:4" x14ac:dyDescent="0.2">
      <c r="A280" s="10">
        <f t="shared" si="16"/>
        <v>0</v>
      </c>
      <c r="B280" s="2" t="str">
        <f t="shared" si="17"/>
        <v>I</v>
      </c>
      <c r="C280" s="10">
        <f t="shared" si="18"/>
        <v>0</v>
      </c>
      <c r="D280">
        <f t="shared" si="19"/>
        <v>0</v>
      </c>
    </row>
    <row r="281" spans="1:4" x14ac:dyDescent="0.2">
      <c r="A281" s="10">
        <f t="shared" si="16"/>
        <v>0</v>
      </c>
      <c r="B281" s="2" t="str">
        <f t="shared" si="17"/>
        <v>I</v>
      </c>
      <c r="C281" s="10">
        <f t="shared" si="18"/>
        <v>0</v>
      </c>
      <c r="D281">
        <f t="shared" si="19"/>
        <v>0</v>
      </c>
    </row>
    <row r="282" spans="1:4" x14ac:dyDescent="0.2">
      <c r="A282" s="10">
        <f t="shared" si="16"/>
        <v>0</v>
      </c>
      <c r="B282" s="2" t="str">
        <f t="shared" si="17"/>
        <v>I</v>
      </c>
      <c r="C282" s="10">
        <f t="shared" si="18"/>
        <v>0</v>
      </c>
      <c r="D282">
        <f t="shared" si="19"/>
        <v>0</v>
      </c>
    </row>
    <row r="283" spans="1:4" x14ac:dyDescent="0.2">
      <c r="A283" s="10">
        <f t="shared" si="16"/>
        <v>0</v>
      </c>
      <c r="B283" s="2" t="str">
        <f t="shared" si="17"/>
        <v>I</v>
      </c>
      <c r="C283" s="10">
        <f t="shared" si="18"/>
        <v>0</v>
      </c>
      <c r="D283">
        <f t="shared" si="19"/>
        <v>0</v>
      </c>
    </row>
    <row r="284" spans="1:4" x14ac:dyDescent="0.2">
      <c r="A284" s="10">
        <f t="shared" si="16"/>
        <v>0</v>
      </c>
      <c r="B284" s="2" t="str">
        <f t="shared" si="17"/>
        <v>I</v>
      </c>
      <c r="C284" s="10">
        <f t="shared" si="18"/>
        <v>0</v>
      </c>
      <c r="D284">
        <f t="shared" si="19"/>
        <v>0</v>
      </c>
    </row>
    <row r="285" spans="1:4" x14ac:dyDescent="0.2">
      <c r="A285" s="10">
        <f t="shared" si="16"/>
        <v>0</v>
      </c>
      <c r="B285" s="2" t="str">
        <f t="shared" si="17"/>
        <v>I</v>
      </c>
      <c r="C285" s="10">
        <f t="shared" si="18"/>
        <v>0</v>
      </c>
      <c r="D285">
        <f t="shared" si="19"/>
        <v>0</v>
      </c>
    </row>
    <row r="286" spans="1:4" x14ac:dyDescent="0.2">
      <c r="A286" s="10">
        <f t="shared" si="16"/>
        <v>0</v>
      </c>
      <c r="B286" s="2" t="str">
        <f t="shared" si="17"/>
        <v>I</v>
      </c>
      <c r="C286" s="10">
        <f t="shared" si="18"/>
        <v>0</v>
      </c>
      <c r="D286">
        <f t="shared" si="19"/>
        <v>0</v>
      </c>
    </row>
    <row r="287" spans="1:4" x14ac:dyDescent="0.2">
      <c r="A287" s="10">
        <f t="shared" si="16"/>
        <v>0</v>
      </c>
      <c r="B287" s="2" t="str">
        <f t="shared" si="17"/>
        <v>I</v>
      </c>
      <c r="C287" s="10">
        <f t="shared" si="18"/>
        <v>0</v>
      </c>
      <c r="D287">
        <f t="shared" si="19"/>
        <v>0</v>
      </c>
    </row>
    <row r="288" spans="1:4" x14ac:dyDescent="0.2">
      <c r="A288" s="10">
        <f t="shared" si="16"/>
        <v>0</v>
      </c>
      <c r="B288" s="2" t="str">
        <f t="shared" si="17"/>
        <v>I</v>
      </c>
      <c r="C288" s="10">
        <f t="shared" si="18"/>
        <v>0</v>
      </c>
      <c r="D288">
        <f t="shared" si="19"/>
        <v>0</v>
      </c>
    </row>
    <row r="289" spans="1:4" x14ac:dyDescent="0.2">
      <c r="A289" s="10">
        <f t="shared" si="16"/>
        <v>0</v>
      </c>
      <c r="B289" s="2" t="str">
        <f t="shared" si="17"/>
        <v>I</v>
      </c>
      <c r="C289" s="10">
        <f t="shared" si="18"/>
        <v>0</v>
      </c>
      <c r="D289">
        <f t="shared" si="19"/>
        <v>0</v>
      </c>
    </row>
    <row r="290" spans="1:4" x14ac:dyDescent="0.2">
      <c r="A290" s="10">
        <f t="shared" si="16"/>
        <v>0</v>
      </c>
      <c r="B290" s="2" t="str">
        <f t="shared" si="17"/>
        <v>I</v>
      </c>
      <c r="C290" s="10">
        <f t="shared" si="18"/>
        <v>0</v>
      </c>
      <c r="D290">
        <f t="shared" si="19"/>
        <v>0</v>
      </c>
    </row>
    <row r="291" spans="1:4" x14ac:dyDescent="0.2">
      <c r="A291" s="10">
        <f t="shared" si="16"/>
        <v>0</v>
      </c>
      <c r="B291" s="2" t="str">
        <f t="shared" si="17"/>
        <v>I</v>
      </c>
      <c r="C291" s="10">
        <f t="shared" si="18"/>
        <v>0</v>
      </c>
      <c r="D291">
        <f t="shared" si="19"/>
        <v>0</v>
      </c>
    </row>
    <row r="292" spans="1:4" x14ac:dyDescent="0.2">
      <c r="A292" s="10">
        <f t="shared" si="16"/>
        <v>0</v>
      </c>
      <c r="B292" s="2" t="str">
        <f t="shared" si="17"/>
        <v>I</v>
      </c>
      <c r="C292" s="10">
        <f t="shared" si="18"/>
        <v>0</v>
      </c>
      <c r="D292">
        <f t="shared" si="19"/>
        <v>0</v>
      </c>
    </row>
    <row r="293" spans="1:4" x14ac:dyDescent="0.2">
      <c r="A293" s="10">
        <f t="shared" si="16"/>
        <v>0</v>
      </c>
      <c r="B293" s="2" t="str">
        <f t="shared" si="17"/>
        <v>I</v>
      </c>
      <c r="C293" s="10">
        <f t="shared" si="18"/>
        <v>0</v>
      </c>
      <c r="D293">
        <f t="shared" si="19"/>
        <v>0</v>
      </c>
    </row>
    <row r="294" spans="1:4" x14ac:dyDescent="0.2">
      <c r="A294" s="10">
        <f t="shared" si="16"/>
        <v>0</v>
      </c>
      <c r="B294" s="2" t="str">
        <f t="shared" si="17"/>
        <v>I</v>
      </c>
      <c r="C294" s="10">
        <f t="shared" si="18"/>
        <v>0</v>
      </c>
      <c r="D294">
        <f t="shared" si="19"/>
        <v>0</v>
      </c>
    </row>
    <row r="295" spans="1:4" x14ac:dyDescent="0.2">
      <c r="A295" s="10">
        <f t="shared" si="16"/>
        <v>0</v>
      </c>
      <c r="B295" s="2" t="str">
        <f t="shared" si="17"/>
        <v>I</v>
      </c>
      <c r="C295" s="10">
        <f t="shared" si="18"/>
        <v>0</v>
      </c>
      <c r="D295">
        <f t="shared" si="19"/>
        <v>0</v>
      </c>
    </row>
    <row r="296" spans="1:4" x14ac:dyDescent="0.2">
      <c r="A296" s="10">
        <f t="shared" si="16"/>
        <v>0</v>
      </c>
      <c r="B296" s="2" t="str">
        <f t="shared" si="17"/>
        <v>I</v>
      </c>
      <c r="C296" s="10">
        <f t="shared" si="18"/>
        <v>0</v>
      </c>
      <c r="D296">
        <f t="shared" si="19"/>
        <v>0</v>
      </c>
    </row>
    <row r="297" spans="1:4" x14ac:dyDescent="0.2">
      <c r="A297" s="10">
        <f t="shared" si="16"/>
        <v>0</v>
      </c>
      <c r="B297" s="2" t="str">
        <f t="shared" si="17"/>
        <v>I</v>
      </c>
      <c r="C297" s="10">
        <f t="shared" si="18"/>
        <v>0</v>
      </c>
      <c r="D297">
        <f t="shared" si="19"/>
        <v>0</v>
      </c>
    </row>
    <row r="298" spans="1:4" x14ac:dyDescent="0.2">
      <c r="A298" s="10">
        <f t="shared" si="16"/>
        <v>0</v>
      </c>
      <c r="B298" s="2" t="str">
        <f t="shared" si="17"/>
        <v>I</v>
      </c>
      <c r="C298" s="10">
        <f t="shared" si="18"/>
        <v>0</v>
      </c>
      <c r="D298">
        <f t="shared" si="19"/>
        <v>0</v>
      </c>
    </row>
    <row r="299" spans="1:4" x14ac:dyDescent="0.2">
      <c r="A299" s="10">
        <f t="shared" si="16"/>
        <v>0</v>
      </c>
      <c r="B299" s="2" t="str">
        <f t="shared" si="17"/>
        <v>I</v>
      </c>
      <c r="C299" s="10">
        <f t="shared" si="18"/>
        <v>0</v>
      </c>
      <c r="D299">
        <f t="shared" si="19"/>
        <v>0</v>
      </c>
    </row>
    <row r="300" spans="1:4" x14ac:dyDescent="0.2">
      <c r="A300" s="10">
        <f t="shared" si="16"/>
        <v>0</v>
      </c>
      <c r="B300" s="2" t="str">
        <f t="shared" si="17"/>
        <v>I</v>
      </c>
      <c r="C300" s="10">
        <f t="shared" si="18"/>
        <v>0</v>
      </c>
      <c r="D300">
        <f t="shared" si="19"/>
        <v>0</v>
      </c>
    </row>
    <row r="301" spans="1:4" x14ac:dyDescent="0.2">
      <c r="A301" s="10">
        <f t="shared" si="16"/>
        <v>0</v>
      </c>
      <c r="B301" s="2" t="str">
        <f t="shared" si="17"/>
        <v>I</v>
      </c>
      <c r="C301" s="10">
        <f t="shared" si="18"/>
        <v>0</v>
      </c>
      <c r="D301">
        <f t="shared" si="19"/>
        <v>0</v>
      </c>
    </row>
    <row r="302" spans="1:4" x14ac:dyDescent="0.2">
      <c r="A302" s="10">
        <f t="shared" si="16"/>
        <v>0</v>
      </c>
      <c r="B302" s="2" t="str">
        <f t="shared" si="17"/>
        <v>I</v>
      </c>
      <c r="C302" s="10">
        <f t="shared" si="18"/>
        <v>0</v>
      </c>
      <c r="D302">
        <f t="shared" si="19"/>
        <v>0</v>
      </c>
    </row>
    <row r="303" spans="1:4" x14ac:dyDescent="0.2">
      <c r="A303" s="10">
        <f t="shared" si="16"/>
        <v>0</v>
      </c>
      <c r="B303" s="2" t="str">
        <f t="shared" si="17"/>
        <v>I</v>
      </c>
      <c r="C303" s="10">
        <f t="shared" si="18"/>
        <v>0</v>
      </c>
      <c r="D303">
        <f t="shared" si="19"/>
        <v>0</v>
      </c>
    </row>
    <row r="304" spans="1:4" x14ac:dyDescent="0.2">
      <c r="A304" s="10">
        <f t="shared" si="16"/>
        <v>0</v>
      </c>
      <c r="B304" s="2" t="str">
        <f t="shared" si="17"/>
        <v>I</v>
      </c>
      <c r="C304" s="10">
        <f t="shared" si="18"/>
        <v>0</v>
      </c>
      <c r="D304">
        <f t="shared" si="19"/>
        <v>0</v>
      </c>
    </row>
    <row r="305" spans="1:4" x14ac:dyDescent="0.2">
      <c r="A305" s="10">
        <f t="shared" si="16"/>
        <v>0</v>
      </c>
      <c r="B305" s="2" t="str">
        <f t="shared" si="17"/>
        <v>I</v>
      </c>
      <c r="C305" s="10">
        <f t="shared" si="18"/>
        <v>0</v>
      </c>
      <c r="D305">
        <f t="shared" si="19"/>
        <v>0</v>
      </c>
    </row>
    <row r="306" spans="1:4" x14ac:dyDescent="0.2">
      <c r="A306" s="10">
        <f t="shared" si="16"/>
        <v>0</v>
      </c>
      <c r="B306" s="2" t="str">
        <f t="shared" si="17"/>
        <v>I</v>
      </c>
      <c r="C306" s="10">
        <f t="shared" si="18"/>
        <v>0</v>
      </c>
      <c r="D306">
        <f t="shared" si="19"/>
        <v>0</v>
      </c>
    </row>
    <row r="307" spans="1:4" x14ac:dyDescent="0.2">
      <c r="A307" s="10">
        <f t="shared" si="16"/>
        <v>0</v>
      </c>
      <c r="B307" s="2" t="str">
        <f t="shared" si="17"/>
        <v>I</v>
      </c>
      <c r="C307" s="10">
        <f t="shared" si="18"/>
        <v>0</v>
      </c>
      <c r="D307">
        <f t="shared" si="19"/>
        <v>0</v>
      </c>
    </row>
    <row r="308" spans="1:4" x14ac:dyDescent="0.2">
      <c r="A308" s="10">
        <f t="shared" si="16"/>
        <v>0</v>
      </c>
      <c r="B308" s="2" t="str">
        <f t="shared" si="17"/>
        <v>I</v>
      </c>
      <c r="C308" s="10">
        <f t="shared" si="18"/>
        <v>0</v>
      </c>
      <c r="D308">
        <f t="shared" si="19"/>
        <v>0</v>
      </c>
    </row>
    <row r="309" spans="1:4" x14ac:dyDescent="0.2">
      <c r="A309" s="10">
        <f t="shared" si="16"/>
        <v>0</v>
      </c>
      <c r="B309" s="2" t="str">
        <f t="shared" si="17"/>
        <v>I</v>
      </c>
      <c r="C309" s="10">
        <f t="shared" si="18"/>
        <v>0</v>
      </c>
      <c r="D309">
        <f t="shared" si="19"/>
        <v>0</v>
      </c>
    </row>
    <row r="310" spans="1:4" x14ac:dyDescent="0.2">
      <c r="A310" s="10">
        <f t="shared" si="16"/>
        <v>0</v>
      </c>
      <c r="B310" s="2" t="str">
        <f t="shared" si="17"/>
        <v>I</v>
      </c>
      <c r="C310" s="10">
        <f t="shared" si="18"/>
        <v>0</v>
      </c>
      <c r="D310">
        <f t="shared" si="19"/>
        <v>0</v>
      </c>
    </row>
    <row r="311" spans="1:4" x14ac:dyDescent="0.2">
      <c r="A311" s="10">
        <f t="shared" si="16"/>
        <v>0</v>
      </c>
      <c r="B311" s="2" t="str">
        <f t="shared" si="17"/>
        <v>I</v>
      </c>
      <c r="C311" s="10">
        <f t="shared" si="18"/>
        <v>0</v>
      </c>
      <c r="D311">
        <f t="shared" si="19"/>
        <v>0</v>
      </c>
    </row>
    <row r="312" spans="1:4" x14ac:dyDescent="0.2">
      <c r="A312" s="10">
        <f t="shared" si="16"/>
        <v>0</v>
      </c>
      <c r="B312" s="2" t="str">
        <f t="shared" si="17"/>
        <v>I</v>
      </c>
      <c r="C312" s="10">
        <f t="shared" si="18"/>
        <v>0</v>
      </c>
      <c r="D312">
        <f t="shared" si="19"/>
        <v>0</v>
      </c>
    </row>
    <row r="313" spans="1:4" x14ac:dyDescent="0.2">
      <c r="A313" s="10">
        <f t="shared" si="16"/>
        <v>0</v>
      </c>
      <c r="B313" s="2" t="str">
        <f t="shared" si="17"/>
        <v>I</v>
      </c>
      <c r="C313" s="10">
        <f t="shared" si="18"/>
        <v>0</v>
      </c>
      <c r="D313">
        <f t="shared" si="19"/>
        <v>0</v>
      </c>
    </row>
    <row r="314" spans="1:4" x14ac:dyDescent="0.2">
      <c r="A314" s="10">
        <f t="shared" si="16"/>
        <v>0</v>
      </c>
      <c r="B314" s="2" t="str">
        <f t="shared" si="17"/>
        <v>I</v>
      </c>
      <c r="C314" s="10">
        <f t="shared" si="18"/>
        <v>0</v>
      </c>
      <c r="D314">
        <f t="shared" si="19"/>
        <v>0</v>
      </c>
    </row>
    <row r="315" spans="1:4" x14ac:dyDescent="0.2">
      <c r="A315" s="10">
        <f t="shared" si="16"/>
        <v>0</v>
      </c>
      <c r="B315" s="2" t="str">
        <f t="shared" si="17"/>
        <v>I</v>
      </c>
      <c r="C315" s="10">
        <f t="shared" si="18"/>
        <v>0</v>
      </c>
      <c r="D315">
        <f t="shared" si="19"/>
        <v>0</v>
      </c>
    </row>
    <row r="316" spans="1:4" x14ac:dyDescent="0.2">
      <c r="A316" s="10">
        <f t="shared" si="16"/>
        <v>0</v>
      </c>
      <c r="B316" s="2" t="str">
        <f t="shared" si="17"/>
        <v>I</v>
      </c>
      <c r="C316" s="10">
        <f t="shared" si="18"/>
        <v>0</v>
      </c>
      <c r="D316">
        <f t="shared" si="19"/>
        <v>0</v>
      </c>
    </row>
    <row r="317" spans="1:4" x14ac:dyDescent="0.2">
      <c r="A317" s="10">
        <f t="shared" si="16"/>
        <v>0</v>
      </c>
      <c r="B317" s="2" t="str">
        <f t="shared" si="17"/>
        <v>I</v>
      </c>
      <c r="C317" s="10">
        <f t="shared" si="18"/>
        <v>0</v>
      </c>
      <c r="D317">
        <f t="shared" si="19"/>
        <v>0</v>
      </c>
    </row>
    <row r="318" spans="1:4" x14ac:dyDescent="0.2">
      <c r="A318" s="10">
        <f t="shared" si="16"/>
        <v>0</v>
      </c>
      <c r="B318" s="2" t="str">
        <f t="shared" si="17"/>
        <v>I</v>
      </c>
      <c r="C318" s="10">
        <f t="shared" si="18"/>
        <v>0</v>
      </c>
      <c r="D318">
        <f t="shared" si="19"/>
        <v>0</v>
      </c>
    </row>
    <row r="319" spans="1:4" x14ac:dyDescent="0.2">
      <c r="A319" s="10">
        <f t="shared" si="16"/>
        <v>0</v>
      </c>
      <c r="B319" s="2" t="str">
        <f t="shared" si="17"/>
        <v>I</v>
      </c>
      <c r="C319" s="10">
        <f t="shared" si="18"/>
        <v>0</v>
      </c>
      <c r="D319">
        <f t="shared" si="19"/>
        <v>0</v>
      </c>
    </row>
    <row r="320" spans="1:4" x14ac:dyDescent="0.2">
      <c r="A320" s="10">
        <f t="shared" si="16"/>
        <v>0</v>
      </c>
      <c r="B320" s="2" t="str">
        <f t="shared" si="17"/>
        <v>I</v>
      </c>
      <c r="C320" s="10">
        <f t="shared" si="18"/>
        <v>0</v>
      </c>
      <c r="D320">
        <f t="shared" si="19"/>
        <v>0</v>
      </c>
    </row>
    <row r="321" spans="1:4" x14ac:dyDescent="0.2">
      <c r="A321" s="10">
        <f t="shared" si="16"/>
        <v>0</v>
      </c>
      <c r="B321" s="2" t="str">
        <f t="shared" si="17"/>
        <v>I</v>
      </c>
      <c r="C321" s="10">
        <f t="shared" si="18"/>
        <v>0</v>
      </c>
      <c r="D321">
        <f t="shared" si="19"/>
        <v>0</v>
      </c>
    </row>
    <row r="322" spans="1:4" x14ac:dyDescent="0.2">
      <c r="A322" s="10">
        <f t="shared" si="16"/>
        <v>0</v>
      </c>
      <c r="B322" s="2" t="str">
        <f t="shared" si="17"/>
        <v>I</v>
      </c>
      <c r="C322" s="10">
        <f t="shared" si="18"/>
        <v>0</v>
      </c>
      <c r="D322">
        <f t="shared" si="19"/>
        <v>0</v>
      </c>
    </row>
    <row r="323" spans="1:4" x14ac:dyDescent="0.2">
      <c r="A323" s="10">
        <f t="shared" si="16"/>
        <v>0</v>
      </c>
      <c r="B323" s="2" t="str">
        <f t="shared" si="17"/>
        <v>I</v>
      </c>
      <c r="C323" s="10">
        <f t="shared" si="18"/>
        <v>0</v>
      </c>
      <c r="D323">
        <f t="shared" si="19"/>
        <v>0</v>
      </c>
    </row>
    <row r="324" spans="1:4" x14ac:dyDescent="0.2">
      <c r="A324" s="10">
        <f t="shared" si="16"/>
        <v>0</v>
      </c>
      <c r="B324" s="2" t="str">
        <f t="shared" si="17"/>
        <v>I</v>
      </c>
      <c r="C324" s="10">
        <f t="shared" si="18"/>
        <v>0</v>
      </c>
      <c r="D324">
        <f t="shared" si="19"/>
        <v>0</v>
      </c>
    </row>
    <row r="325" spans="1:4" x14ac:dyDescent="0.2">
      <c r="A325" s="10">
        <f t="shared" si="16"/>
        <v>0</v>
      </c>
      <c r="B325" s="2" t="str">
        <f t="shared" si="17"/>
        <v>I</v>
      </c>
      <c r="C325" s="10">
        <f t="shared" si="18"/>
        <v>0</v>
      </c>
      <c r="D325">
        <f t="shared" si="19"/>
        <v>0</v>
      </c>
    </row>
    <row r="326" spans="1:4" x14ac:dyDescent="0.2">
      <c r="A326" s="10">
        <f t="shared" si="16"/>
        <v>0</v>
      </c>
      <c r="B326" s="2" t="str">
        <f t="shared" si="17"/>
        <v>I</v>
      </c>
      <c r="C326" s="10">
        <f t="shared" si="18"/>
        <v>0</v>
      </c>
      <c r="D326">
        <f t="shared" si="19"/>
        <v>0</v>
      </c>
    </row>
    <row r="327" spans="1:4" x14ac:dyDescent="0.2">
      <c r="A327" s="10">
        <f t="shared" si="16"/>
        <v>0</v>
      </c>
      <c r="B327" s="2" t="str">
        <f t="shared" si="17"/>
        <v>I</v>
      </c>
      <c r="C327" s="10">
        <f t="shared" si="18"/>
        <v>0</v>
      </c>
      <c r="D327">
        <f t="shared" si="19"/>
        <v>0</v>
      </c>
    </row>
    <row r="328" spans="1:4" x14ac:dyDescent="0.2">
      <c r="A328" s="10">
        <f t="shared" si="16"/>
        <v>0</v>
      </c>
      <c r="B328" s="2" t="str">
        <f t="shared" si="17"/>
        <v>I</v>
      </c>
      <c r="C328" s="10">
        <f t="shared" si="18"/>
        <v>0</v>
      </c>
      <c r="D328">
        <f t="shared" si="19"/>
        <v>0</v>
      </c>
    </row>
    <row r="329" spans="1:4" x14ac:dyDescent="0.2">
      <c r="A329" s="10">
        <f t="shared" ref="A329:A392" si="20">L329</f>
        <v>0</v>
      </c>
      <c r="B329" s="2" t="str">
        <f t="shared" ref="B329:B392" si="21">IF(J329="s","II","I")</f>
        <v>I</v>
      </c>
      <c r="C329" s="10">
        <f t="shared" ref="C329:C392" si="22">I329</f>
        <v>0</v>
      </c>
      <c r="D329">
        <f t="shared" ref="D329:D392" si="23">K329</f>
        <v>0</v>
      </c>
    </row>
    <row r="330" spans="1:4" x14ac:dyDescent="0.2">
      <c r="A330" s="10">
        <f t="shared" si="20"/>
        <v>0</v>
      </c>
      <c r="B330" s="2" t="str">
        <f t="shared" si="21"/>
        <v>I</v>
      </c>
      <c r="C330" s="10">
        <f t="shared" si="22"/>
        <v>0</v>
      </c>
      <c r="D330">
        <f t="shared" si="23"/>
        <v>0</v>
      </c>
    </row>
    <row r="331" spans="1:4" x14ac:dyDescent="0.2">
      <c r="A331" s="10">
        <f t="shared" si="20"/>
        <v>0</v>
      </c>
      <c r="B331" s="2" t="str">
        <f t="shared" si="21"/>
        <v>I</v>
      </c>
      <c r="C331" s="10">
        <f t="shared" si="22"/>
        <v>0</v>
      </c>
      <c r="D331">
        <f t="shared" si="23"/>
        <v>0</v>
      </c>
    </row>
    <row r="332" spans="1:4" x14ac:dyDescent="0.2">
      <c r="A332" s="10">
        <f t="shared" si="20"/>
        <v>0</v>
      </c>
      <c r="B332" s="2" t="str">
        <f t="shared" si="21"/>
        <v>I</v>
      </c>
      <c r="C332" s="10">
        <f t="shared" si="22"/>
        <v>0</v>
      </c>
      <c r="D332">
        <f t="shared" si="23"/>
        <v>0</v>
      </c>
    </row>
    <row r="333" spans="1:4" x14ac:dyDescent="0.2">
      <c r="A333" s="10">
        <f t="shared" si="20"/>
        <v>0</v>
      </c>
      <c r="B333" s="2" t="str">
        <f t="shared" si="21"/>
        <v>I</v>
      </c>
      <c r="C333" s="10">
        <f t="shared" si="22"/>
        <v>0</v>
      </c>
      <c r="D333">
        <f t="shared" si="23"/>
        <v>0</v>
      </c>
    </row>
    <row r="334" spans="1:4" x14ac:dyDescent="0.2">
      <c r="A334" s="10">
        <f t="shared" si="20"/>
        <v>0</v>
      </c>
      <c r="B334" s="2" t="str">
        <f t="shared" si="21"/>
        <v>I</v>
      </c>
      <c r="C334" s="10">
        <f t="shared" si="22"/>
        <v>0</v>
      </c>
      <c r="D334">
        <f t="shared" si="23"/>
        <v>0</v>
      </c>
    </row>
    <row r="335" spans="1:4" x14ac:dyDescent="0.2">
      <c r="A335" s="10">
        <f t="shared" si="20"/>
        <v>0</v>
      </c>
      <c r="B335" s="2" t="str">
        <f t="shared" si="21"/>
        <v>I</v>
      </c>
      <c r="C335" s="10">
        <f t="shared" si="22"/>
        <v>0</v>
      </c>
      <c r="D335">
        <f t="shared" si="23"/>
        <v>0</v>
      </c>
    </row>
    <row r="336" spans="1:4" x14ac:dyDescent="0.2">
      <c r="A336" s="10">
        <f t="shared" si="20"/>
        <v>0</v>
      </c>
      <c r="B336" s="2" t="str">
        <f t="shared" si="21"/>
        <v>I</v>
      </c>
      <c r="C336" s="10">
        <f t="shared" si="22"/>
        <v>0</v>
      </c>
      <c r="D336">
        <f t="shared" si="23"/>
        <v>0</v>
      </c>
    </row>
    <row r="337" spans="1:4" x14ac:dyDescent="0.2">
      <c r="A337" s="10">
        <f t="shared" si="20"/>
        <v>0</v>
      </c>
      <c r="B337" s="2" t="str">
        <f t="shared" si="21"/>
        <v>I</v>
      </c>
      <c r="C337" s="10">
        <f t="shared" si="22"/>
        <v>0</v>
      </c>
      <c r="D337">
        <f t="shared" si="23"/>
        <v>0</v>
      </c>
    </row>
    <row r="338" spans="1:4" x14ac:dyDescent="0.2">
      <c r="A338" s="10">
        <f t="shared" si="20"/>
        <v>0</v>
      </c>
      <c r="B338" s="2" t="str">
        <f t="shared" si="21"/>
        <v>I</v>
      </c>
      <c r="C338" s="10">
        <f t="shared" si="22"/>
        <v>0</v>
      </c>
      <c r="D338">
        <f t="shared" si="23"/>
        <v>0</v>
      </c>
    </row>
    <row r="339" spans="1:4" x14ac:dyDescent="0.2">
      <c r="A339" s="10">
        <f t="shared" si="20"/>
        <v>0</v>
      </c>
      <c r="B339" s="2" t="str">
        <f t="shared" si="21"/>
        <v>I</v>
      </c>
      <c r="C339" s="10">
        <f t="shared" si="22"/>
        <v>0</v>
      </c>
      <c r="D339">
        <f t="shared" si="23"/>
        <v>0</v>
      </c>
    </row>
    <row r="340" spans="1:4" x14ac:dyDescent="0.2">
      <c r="A340" s="10">
        <f t="shared" si="20"/>
        <v>0</v>
      </c>
      <c r="B340" s="2" t="str">
        <f t="shared" si="21"/>
        <v>I</v>
      </c>
      <c r="C340" s="10">
        <f t="shared" si="22"/>
        <v>0</v>
      </c>
      <c r="D340">
        <f t="shared" si="23"/>
        <v>0</v>
      </c>
    </row>
    <row r="341" spans="1:4" x14ac:dyDescent="0.2">
      <c r="A341" s="10">
        <f t="shared" si="20"/>
        <v>0</v>
      </c>
      <c r="B341" s="2" t="str">
        <f t="shared" si="21"/>
        <v>I</v>
      </c>
      <c r="C341" s="10">
        <f t="shared" si="22"/>
        <v>0</v>
      </c>
      <c r="D341">
        <f t="shared" si="23"/>
        <v>0</v>
      </c>
    </row>
    <row r="342" spans="1:4" x14ac:dyDescent="0.2">
      <c r="A342" s="10">
        <f t="shared" si="20"/>
        <v>0</v>
      </c>
      <c r="B342" s="2" t="str">
        <f t="shared" si="21"/>
        <v>I</v>
      </c>
      <c r="C342" s="10">
        <f t="shared" si="22"/>
        <v>0</v>
      </c>
      <c r="D342">
        <f t="shared" si="23"/>
        <v>0</v>
      </c>
    </row>
    <row r="343" spans="1:4" x14ac:dyDescent="0.2">
      <c r="A343" s="10">
        <f t="shared" si="20"/>
        <v>0</v>
      </c>
      <c r="B343" s="2" t="str">
        <f t="shared" si="21"/>
        <v>I</v>
      </c>
      <c r="C343" s="10">
        <f t="shared" si="22"/>
        <v>0</v>
      </c>
      <c r="D343">
        <f t="shared" si="23"/>
        <v>0</v>
      </c>
    </row>
    <row r="344" spans="1:4" x14ac:dyDescent="0.2">
      <c r="A344" s="10">
        <f t="shared" si="20"/>
        <v>0</v>
      </c>
      <c r="B344" s="2" t="str">
        <f t="shared" si="21"/>
        <v>I</v>
      </c>
      <c r="C344" s="10">
        <f t="shared" si="22"/>
        <v>0</v>
      </c>
      <c r="D344">
        <f t="shared" si="23"/>
        <v>0</v>
      </c>
    </row>
    <row r="345" spans="1:4" x14ac:dyDescent="0.2">
      <c r="A345" s="10">
        <f t="shared" si="20"/>
        <v>0</v>
      </c>
      <c r="B345" s="2" t="str">
        <f t="shared" si="21"/>
        <v>I</v>
      </c>
      <c r="C345" s="10">
        <f t="shared" si="22"/>
        <v>0</v>
      </c>
      <c r="D345">
        <f t="shared" si="23"/>
        <v>0</v>
      </c>
    </row>
    <row r="346" spans="1:4" x14ac:dyDescent="0.2">
      <c r="A346" s="10">
        <f t="shared" si="20"/>
        <v>0</v>
      </c>
      <c r="B346" s="2" t="str">
        <f t="shared" si="21"/>
        <v>I</v>
      </c>
      <c r="C346" s="10">
        <f t="shared" si="22"/>
        <v>0</v>
      </c>
      <c r="D346">
        <f t="shared" si="23"/>
        <v>0</v>
      </c>
    </row>
    <row r="347" spans="1:4" x14ac:dyDescent="0.2">
      <c r="A347" s="10">
        <f t="shared" si="20"/>
        <v>0</v>
      </c>
      <c r="B347" s="2" t="str">
        <f t="shared" si="21"/>
        <v>I</v>
      </c>
      <c r="C347" s="10">
        <f t="shared" si="22"/>
        <v>0</v>
      </c>
      <c r="D347">
        <f t="shared" si="23"/>
        <v>0</v>
      </c>
    </row>
    <row r="348" spans="1:4" x14ac:dyDescent="0.2">
      <c r="A348" s="10">
        <f t="shared" si="20"/>
        <v>0</v>
      </c>
      <c r="B348" s="2" t="str">
        <f t="shared" si="21"/>
        <v>I</v>
      </c>
      <c r="C348" s="10">
        <f t="shared" si="22"/>
        <v>0</v>
      </c>
      <c r="D348">
        <f t="shared" si="23"/>
        <v>0</v>
      </c>
    </row>
    <row r="349" spans="1:4" x14ac:dyDescent="0.2">
      <c r="A349" s="10">
        <f t="shared" si="20"/>
        <v>0</v>
      </c>
      <c r="B349" s="2" t="str">
        <f t="shared" si="21"/>
        <v>I</v>
      </c>
      <c r="C349" s="10">
        <f t="shared" si="22"/>
        <v>0</v>
      </c>
      <c r="D349">
        <f t="shared" si="23"/>
        <v>0</v>
      </c>
    </row>
    <row r="350" spans="1:4" x14ac:dyDescent="0.2">
      <c r="A350" s="10">
        <f t="shared" si="20"/>
        <v>0</v>
      </c>
      <c r="B350" s="2" t="str">
        <f t="shared" si="21"/>
        <v>I</v>
      </c>
      <c r="C350" s="10">
        <f t="shared" si="22"/>
        <v>0</v>
      </c>
      <c r="D350">
        <f t="shared" si="23"/>
        <v>0</v>
      </c>
    </row>
    <row r="351" spans="1:4" x14ac:dyDescent="0.2">
      <c r="A351" s="10">
        <f t="shared" si="20"/>
        <v>0</v>
      </c>
      <c r="B351" s="2" t="str">
        <f t="shared" si="21"/>
        <v>I</v>
      </c>
      <c r="C351" s="10">
        <f t="shared" si="22"/>
        <v>0</v>
      </c>
      <c r="D351">
        <f t="shared" si="23"/>
        <v>0</v>
      </c>
    </row>
    <row r="352" spans="1:4" x14ac:dyDescent="0.2">
      <c r="A352" s="10">
        <f t="shared" si="20"/>
        <v>0</v>
      </c>
      <c r="B352" s="2" t="str">
        <f t="shared" si="21"/>
        <v>I</v>
      </c>
      <c r="C352" s="10">
        <f t="shared" si="22"/>
        <v>0</v>
      </c>
      <c r="D352">
        <f t="shared" si="23"/>
        <v>0</v>
      </c>
    </row>
    <row r="353" spans="1:4" x14ac:dyDescent="0.2">
      <c r="A353" s="10">
        <f t="shared" si="20"/>
        <v>0</v>
      </c>
      <c r="B353" s="2" t="str">
        <f t="shared" si="21"/>
        <v>I</v>
      </c>
      <c r="C353" s="10">
        <f t="shared" si="22"/>
        <v>0</v>
      </c>
      <c r="D353">
        <f t="shared" si="23"/>
        <v>0</v>
      </c>
    </row>
    <row r="354" spans="1:4" x14ac:dyDescent="0.2">
      <c r="A354" s="10">
        <f t="shared" si="20"/>
        <v>0</v>
      </c>
      <c r="B354" s="2" t="str">
        <f t="shared" si="21"/>
        <v>I</v>
      </c>
      <c r="C354" s="10">
        <f t="shared" si="22"/>
        <v>0</v>
      </c>
      <c r="D354">
        <f t="shared" si="23"/>
        <v>0</v>
      </c>
    </row>
    <row r="355" spans="1:4" x14ac:dyDescent="0.2">
      <c r="A355" s="10">
        <f t="shared" si="20"/>
        <v>0</v>
      </c>
      <c r="B355" s="2" t="str">
        <f t="shared" si="21"/>
        <v>I</v>
      </c>
      <c r="C355" s="10">
        <f t="shared" si="22"/>
        <v>0</v>
      </c>
      <c r="D355">
        <f t="shared" si="23"/>
        <v>0</v>
      </c>
    </row>
    <row r="356" spans="1:4" x14ac:dyDescent="0.2">
      <c r="A356" s="10">
        <f t="shared" si="20"/>
        <v>0</v>
      </c>
      <c r="B356" s="2" t="str">
        <f t="shared" si="21"/>
        <v>I</v>
      </c>
      <c r="C356" s="10">
        <f t="shared" si="22"/>
        <v>0</v>
      </c>
      <c r="D356">
        <f t="shared" si="23"/>
        <v>0</v>
      </c>
    </row>
    <row r="357" spans="1:4" x14ac:dyDescent="0.2">
      <c r="A357" s="10">
        <f t="shared" si="20"/>
        <v>0</v>
      </c>
      <c r="B357" s="2" t="str">
        <f t="shared" si="21"/>
        <v>I</v>
      </c>
      <c r="C357" s="10">
        <f t="shared" si="22"/>
        <v>0</v>
      </c>
      <c r="D357">
        <f t="shared" si="23"/>
        <v>0</v>
      </c>
    </row>
    <row r="358" spans="1:4" x14ac:dyDescent="0.2">
      <c r="A358" s="10">
        <f t="shared" si="20"/>
        <v>0</v>
      </c>
      <c r="B358" s="2" t="str">
        <f t="shared" si="21"/>
        <v>I</v>
      </c>
      <c r="C358" s="10">
        <f t="shared" si="22"/>
        <v>0</v>
      </c>
      <c r="D358">
        <f t="shared" si="23"/>
        <v>0</v>
      </c>
    </row>
    <row r="359" spans="1:4" x14ac:dyDescent="0.2">
      <c r="A359" s="10">
        <f t="shared" si="20"/>
        <v>0</v>
      </c>
      <c r="B359" s="2" t="str">
        <f t="shared" si="21"/>
        <v>I</v>
      </c>
      <c r="C359" s="10">
        <f t="shared" si="22"/>
        <v>0</v>
      </c>
      <c r="D359">
        <f t="shared" si="23"/>
        <v>0</v>
      </c>
    </row>
    <row r="360" spans="1:4" x14ac:dyDescent="0.2">
      <c r="A360" s="10">
        <f t="shared" si="20"/>
        <v>0</v>
      </c>
      <c r="B360" s="2" t="str">
        <f t="shared" si="21"/>
        <v>I</v>
      </c>
      <c r="C360" s="10">
        <f t="shared" si="22"/>
        <v>0</v>
      </c>
      <c r="D360">
        <f t="shared" si="23"/>
        <v>0</v>
      </c>
    </row>
    <row r="361" spans="1:4" x14ac:dyDescent="0.2">
      <c r="A361" s="10">
        <f t="shared" si="20"/>
        <v>0</v>
      </c>
      <c r="B361" s="2" t="str">
        <f t="shared" si="21"/>
        <v>I</v>
      </c>
      <c r="C361" s="10">
        <f t="shared" si="22"/>
        <v>0</v>
      </c>
      <c r="D361">
        <f t="shared" si="23"/>
        <v>0</v>
      </c>
    </row>
    <row r="362" spans="1:4" x14ac:dyDescent="0.2">
      <c r="A362" s="10">
        <f t="shared" si="20"/>
        <v>0</v>
      </c>
      <c r="B362" s="2" t="str">
        <f t="shared" si="21"/>
        <v>I</v>
      </c>
      <c r="C362" s="10">
        <f t="shared" si="22"/>
        <v>0</v>
      </c>
      <c r="D362">
        <f t="shared" si="23"/>
        <v>0</v>
      </c>
    </row>
    <row r="363" spans="1:4" x14ac:dyDescent="0.2">
      <c r="A363" s="10">
        <f t="shared" si="20"/>
        <v>0</v>
      </c>
      <c r="B363" s="2" t="str">
        <f t="shared" si="21"/>
        <v>I</v>
      </c>
      <c r="C363" s="10">
        <f t="shared" si="22"/>
        <v>0</v>
      </c>
      <c r="D363">
        <f t="shared" si="23"/>
        <v>0</v>
      </c>
    </row>
    <row r="364" spans="1:4" x14ac:dyDescent="0.2">
      <c r="A364" s="10">
        <f t="shared" si="20"/>
        <v>0</v>
      </c>
      <c r="B364" s="2" t="str">
        <f t="shared" si="21"/>
        <v>I</v>
      </c>
      <c r="C364" s="10">
        <f t="shared" si="22"/>
        <v>0</v>
      </c>
      <c r="D364">
        <f t="shared" si="23"/>
        <v>0</v>
      </c>
    </row>
    <row r="365" spans="1:4" x14ac:dyDescent="0.2">
      <c r="A365" s="10">
        <f t="shared" si="20"/>
        <v>0</v>
      </c>
      <c r="B365" s="2" t="str">
        <f t="shared" si="21"/>
        <v>I</v>
      </c>
      <c r="C365" s="10">
        <f t="shared" si="22"/>
        <v>0</v>
      </c>
      <c r="D365">
        <f t="shared" si="23"/>
        <v>0</v>
      </c>
    </row>
    <row r="366" spans="1:4" x14ac:dyDescent="0.2">
      <c r="A366" s="10">
        <f t="shared" si="20"/>
        <v>0</v>
      </c>
      <c r="B366" s="2" t="str">
        <f t="shared" si="21"/>
        <v>I</v>
      </c>
      <c r="C366" s="10">
        <f t="shared" si="22"/>
        <v>0</v>
      </c>
      <c r="D366">
        <f t="shared" si="23"/>
        <v>0</v>
      </c>
    </row>
    <row r="367" spans="1:4" x14ac:dyDescent="0.2">
      <c r="A367" s="10">
        <f t="shared" si="20"/>
        <v>0</v>
      </c>
      <c r="B367" s="2" t="str">
        <f t="shared" si="21"/>
        <v>I</v>
      </c>
      <c r="C367" s="10">
        <f t="shared" si="22"/>
        <v>0</v>
      </c>
      <c r="D367">
        <f t="shared" si="23"/>
        <v>0</v>
      </c>
    </row>
    <row r="368" spans="1:4" x14ac:dyDescent="0.2">
      <c r="A368" s="10">
        <f t="shared" si="20"/>
        <v>0</v>
      </c>
      <c r="B368" s="2" t="str">
        <f t="shared" si="21"/>
        <v>I</v>
      </c>
      <c r="C368" s="10">
        <f t="shared" si="22"/>
        <v>0</v>
      </c>
      <c r="D368">
        <f t="shared" si="23"/>
        <v>0</v>
      </c>
    </row>
    <row r="369" spans="1:4" x14ac:dyDescent="0.2">
      <c r="A369" s="10">
        <f t="shared" si="20"/>
        <v>0</v>
      </c>
      <c r="B369" s="2" t="str">
        <f t="shared" si="21"/>
        <v>I</v>
      </c>
      <c r="C369" s="10">
        <f t="shared" si="22"/>
        <v>0</v>
      </c>
      <c r="D369">
        <f t="shared" si="23"/>
        <v>0</v>
      </c>
    </row>
    <row r="370" spans="1:4" x14ac:dyDescent="0.2">
      <c r="A370" s="10">
        <f t="shared" si="20"/>
        <v>0</v>
      </c>
      <c r="B370" s="2" t="str">
        <f t="shared" si="21"/>
        <v>I</v>
      </c>
      <c r="C370" s="10">
        <f t="shared" si="22"/>
        <v>0</v>
      </c>
      <c r="D370">
        <f t="shared" si="23"/>
        <v>0</v>
      </c>
    </row>
    <row r="371" spans="1:4" x14ac:dyDescent="0.2">
      <c r="A371" s="10">
        <f t="shared" si="20"/>
        <v>0</v>
      </c>
      <c r="B371" s="2" t="str">
        <f t="shared" si="21"/>
        <v>I</v>
      </c>
      <c r="C371" s="10">
        <f t="shared" si="22"/>
        <v>0</v>
      </c>
      <c r="D371">
        <f t="shared" si="23"/>
        <v>0</v>
      </c>
    </row>
    <row r="372" spans="1:4" x14ac:dyDescent="0.2">
      <c r="A372" s="10">
        <f t="shared" si="20"/>
        <v>0</v>
      </c>
      <c r="B372" s="2" t="str">
        <f t="shared" si="21"/>
        <v>I</v>
      </c>
      <c r="C372" s="10">
        <f t="shared" si="22"/>
        <v>0</v>
      </c>
      <c r="D372">
        <f t="shared" si="23"/>
        <v>0</v>
      </c>
    </row>
    <row r="373" spans="1:4" x14ac:dyDescent="0.2">
      <c r="A373" s="10">
        <f t="shared" si="20"/>
        <v>0</v>
      </c>
      <c r="B373" s="2" t="str">
        <f t="shared" si="21"/>
        <v>I</v>
      </c>
      <c r="C373" s="10">
        <f t="shared" si="22"/>
        <v>0</v>
      </c>
      <c r="D373">
        <f t="shared" si="23"/>
        <v>0</v>
      </c>
    </row>
    <row r="374" spans="1:4" x14ac:dyDescent="0.2">
      <c r="A374" s="10">
        <f t="shared" si="20"/>
        <v>0</v>
      </c>
      <c r="B374" s="2" t="str">
        <f t="shared" si="21"/>
        <v>I</v>
      </c>
      <c r="C374" s="10">
        <f t="shared" si="22"/>
        <v>0</v>
      </c>
      <c r="D374">
        <f t="shared" si="23"/>
        <v>0</v>
      </c>
    </row>
    <row r="375" spans="1:4" x14ac:dyDescent="0.2">
      <c r="A375" s="10">
        <f t="shared" si="20"/>
        <v>0</v>
      </c>
      <c r="B375" s="2" t="str">
        <f t="shared" si="21"/>
        <v>I</v>
      </c>
      <c r="C375" s="10">
        <f t="shared" si="22"/>
        <v>0</v>
      </c>
      <c r="D375">
        <f t="shared" si="23"/>
        <v>0</v>
      </c>
    </row>
    <row r="376" spans="1:4" x14ac:dyDescent="0.2">
      <c r="A376" s="10">
        <f t="shared" si="20"/>
        <v>0</v>
      </c>
      <c r="B376" s="2" t="str">
        <f t="shared" si="21"/>
        <v>I</v>
      </c>
      <c r="C376" s="10">
        <f t="shared" si="22"/>
        <v>0</v>
      </c>
      <c r="D376">
        <f t="shared" si="23"/>
        <v>0</v>
      </c>
    </row>
    <row r="377" spans="1:4" x14ac:dyDescent="0.2">
      <c r="A377" s="10">
        <f t="shared" si="20"/>
        <v>0</v>
      </c>
      <c r="B377" s="2" t="str">
        <f t="shared" si="21"/>
        <v>I</v>
      </c>
      <c r="C377" s="10">
        <f t="shared" si="22"/>
        <v>0</v>
      </c>
      <c r="D377">
        <f t="shared" si="23"/>
        <v>0</v>
      </c>
    </row>
    <row r="378" spans="1:4" x14ac:dyDescent="0.2">
      <c r="A378" s="10">
        <f t="shared" si="20"/>
        <v>0</v>
      </c>
      <c r="B378" s="2" t="str">
        <f t="shared" si="21"/>
        <v>I</v>
      </c>
      <c r="C378" s="10">
        <f t="shared" si="22"/>
        <v>0</v>
      </c>
      <c r="D378">
        <f t="shared" si="23"/>
        <v>0</v>
      </c>
    </row>
    <row r="379" spans="1:4" x14ac:dyDescent="0.2">
      <c r="A379" s="10">
        <f t="shared" si="20"/>
        <v>0</v>
      </c>
      <c r="B379" s="2" t="str">
        <f t="shared" si="21"/>
        <v>I</v>
      </c>
      <c r="C379" s="10">
        <f t="shared" si="22"/>
        <v>0</v>
      </c>
      <c r="D379">
        <f t="shared" si="23"/>
        <v>0</v>
      </c>
    </row>
    <row r="380" spans="1:4" x14ac:dyDescent="0.2">
      <c r="A380" s="10">
        <f t="shared" si="20"/>
        <v>0</v>
      </c>
      <c r="B380" s="2" t="str">
        <f t="shared" si="21"/>
        <v>I</v>
      </c>
      <c r="C380" s="10">
        <f t="shared" si="22"/>
        <v>0</v>
      </c>
      <c r="D380">
        <f t="shared" si="23"/>
        <v>0</v>
      </c>
    </row>
    <row r="381" spans="1:4" x14ac:dyDescent="0.2">
      <c r="A381" s="10">
        <f t="shared" si="20"/>
        <v>0</v>
      </c>
      <c r="B381" s="2" t="str">
        <f t="shared" si="21"/>
        <v>I</v>
      </c>
      <c r="C381" s="10">
        <f t="shared" si="22"/>
        <v>0</v>
      </c>
      <c r="D381">
        <f t="shared" si="23"/>
        <v>0</v>
      </c>
    </row>
    <row r="382" spans="1:4" x14ac:dyDescent="0.2">
      <c r="A382" s="10">
        <f t="shared" si="20"/>
        <v>0</v>
      </c>
      <c r="B382" s="2" t="str">
        <f t="shared" si="21"/>
        <v>I</v>
      </c>
      <c r="C382" s="10">
        <f t="shared" si="22"/>
        <v>0</v>
      </c>
      <c r="D382">
        <f t="shared" si="23"/>
        <v>0</v>
      </c>
    </row>
    <row r="383" spans="1:4" x14ac:dyDescent="0.2">
      <c r="A383" s="10">
        <f t="shared" si="20"/>
        <v>0</v>
      </c>
      <c r="B383" s="2" t="str">
        <f t="shared" si="21"/>
        <v>I</v>
      </c>
      <c r="C383" s="10">
        <f t="shared" si="22"/>
        <v>0</v>
      </c>
      <c r="D383">
        <f t="shared" si="23"/>
        <v>0</v>
      </c>
    </row>
    <row r="384" spans="1:4" x14ac:dyDescent="0.2">
      <c r="A384" s="10">
        <f t="shared" si="20"/>
        <v>0</v>
      </c>
      <c r="B384" s="2" t="str">
        <f t="shared" si="21"/>
        <v>I</v>
      </c>
      <c r="C384" s="10">
        <f t="shared" si="22"/>
        <v>0</v>
      </c>
      <c r="D384">
        <f t="shared" si="23"/>
        <v>0</v>
      </c>
    </row>
    <row r="385" spans="1:4" x14ac:dyDescent="0.2">
      <c r="A385" s="10">
        <f t="shared" si="20"/>
        <v>0</v>
      </c>
      <c r="B385" s="2" t="str">
        <f t="shared" si="21"/>
        <v>I</v>
      </c>
      <c r="C385" s="10">
        <f t="shared" si="22"/>
        <v>0</v>
      </c>
      <c r="D385">
        <f t="shared" si="23"/>
        <v>0</v>
      </c>
    </row>
    <row r="386" spans="1:4" x14ac:dyDescent="0.2">
      <c r="A386" s="10">
        <f t="shared" si="20"/>
        <v>0</v>
      </c>
      <c r="B386" s="2" t="str">
        <f t="shared" si="21"/>
        <v>I</v>
      </c>
      <c r="C386" s="10">
        <f t="shared" si="22"/>
        <v>0</v>
      </c>
      <c r="D386">
        <f t="shared" si="23"/>
        <v>0</v>
      </c>
    </row>
    <row r="387" spans="1:4" x14ac:dyDescent="0.2">
      <c r="A387" s="10">
        <f t="shared" si="20"/>
        <v>0</v>
      </c>
      <c r="B387" s="2" t="str">
        <f t="shared" si="21"/>
        <v>I</v>
      </c>
      <c r="C387" s="10">
        <f t="shared" si="22"/>
        <v>0</v>
      </c>
      <c r="D387">
        <f t="shared" si="23"/>
        <v>0</v>
      </c>
    </row>
    <row r="388" spans="1:4" x14ac:dyDescent="0.2">
      <c r="A388" s="10">
        <f t="shared" si="20"/>
        <v>0</v>
      </c>
      <c r="B388" s="2" t="str">
        <f t="shared" si="21"/>
        <v>I</v>
      </c>
      <c r="C388" s="10">
        <f t="shared" si="22"/>
        <v>0</v>
      </c>
      <c r="D388">
        <f t="shared" si="23"/>
        <v>0</v>
      </c>
    </row>
    <row r="389" spans="1:4" x14ac:dyDescent="0.2">
      <c r="A389" s="10">
        <f t="shared" si="20"/>
        <v>0</v>
      </c>
      <c r="B389" s="2" t="str">
        <f t="shared" si="21"/>
        <v>I</v>
      </c>
      <c r="C389" s="10">
        <f t="shared" si="22"/>
        <v>0</v>
      </c>
      <c r="D389">
        <f t="shared" si="23"/>
        <v>0</v>
      </c>
    </row>
    <row r="390" spans="1:4" x14ac:dyDescent="0.2">
      <c r="A390" s="10">
        <f t="shared" si="20"/>
        <v>0</v>
      </c>
      <c r="B390" s="2" t="str">
        <f t="shared" si="21"/>
        <v>I</v>
      </c>
      <c r="C390" s="10">
        <f t="shared" si="22"/>
        <v>0</v>
      </c>
      <c r="D390">
        <f t="shared" si="23"/>
        <v>0</v>
      </c>
    </row>
    <row r="391" spans="1:4" x14ac:dyDescent="0.2">
      <c r="A391" s="10">
        <f t="shared" si="20"/>
        <v>0</v>
      </c>
      <c r="B391" s="2" t="str">
        <f t="shared" si="21"/>
        <v>I</v>
      </c>
      <c r="C391" s="10">
        <f t="shared" si="22"/>
        <v>0</v>
      </c>
      <c r="D391">
        <f t="shared" si="23"/>
        <v>0</v>
      </c>
    </row>
    <row r="392" spans="1:4" x14ac:dyDescent="0.2">
      <c r="A392" s="10">
        <f t="shared" si="20"/>
        <v>0</v>
      </c>
      <c r="B392" s="2" t="str">
        <f t="shared" si="21"/>
        <v>I</v>
      </c>
      <c r="C392" s="10">
        <f t="shared" si="22"/>
        <v>0</v>
      </c>
      <c r="D392">
        <f t="shared" si="23"/>
        <v>0</v>
      </c>
    </row>
    <row r="393" spans="1:4" x14ac:dyDescent="0.2">
      <c r="A393" s="10">
        <f t="shared" ref="A393:A456" si="24">L393</f>
        <v>0</v>
      </c>
      <c r="B393" s="2" t="str">
        <f t="shared" ref="B393:B456" si="25">IF(J393="s","II","I")</f>
        <v>I</v>
      </c>
      <c r="C393" s="10">
        <f t="shared" ref="C393:C456" si="26">I393</f>
        <v>0</v>
      </c>
      <c r="D393">
        <f t="shared" ref="D393:D456" si="27">K393</f>
        <v>0</v>
      </c>
    </row>
    <row r="394" spans="1:4" x14ac:dyDescent="0.2">
      <c r="A394" s="10">
        <f t="shared" si="24"/>
        <v>0</v>
      </c>
      <c r="B394" s="2" t="str">
        <f t="shared" si="25"/>
        <v>I</v>
      </c>
      <c r="C394" s="10">
        <f t="shared" si="26"/>
        <v>0</v>
      </c>
      <c r="D394">
        <f t="shared" si="27"/>
        <v>0</v>
      </c>
    </row>
    <row r="395" spans="1:4" x14ac:dyDescent="0.2">
      <c r="A395" s="10">
        <f t="shared" si="24"/>
        <v>0</v>
      </c>
      <c r="B395" s="2" t="str">
        <f t="shared" si="25"/>
        <v>I</v>
      </c>
      <c r="C395" s="10">
        <f t="shared" si="26"/>
        <v>0</v>
      </c>
      <c r="D395">
        <f t="shared" si="27"/>
        <v>0</v>
      </c>
    </row>
    <row r="396" spans="1:4" x14ac:dyDescent="0.2">
      <c r="A396" s="10">
        <f t="shared" si="24"/>
        <v>0</v>
      </c>
      <c r="B396" s="2" t="str">
        <f t="shared" si="25"/>
        <v>I</v>
      </c>
      <c r="C396" s="10">
        <f t="shared" si="26"/>
        <v>0</v>
      </c>
      <c r="D396">
        <f t="shared" si="27"/>
        <v>0</v>
      </c>
    </row>
    <row r="397" spans="1:4" x14ac:dyDescent="0.2">
      <c r="A397" s="10">
        <f t="shared" si="24"/>
        <v>0</v>
      </c>
      <c r="B397" s="2" t="str">
        <f t="shared" si="25"/>
        <v>I</v>
      </c>
      <c r="C397" s="10">
        <f t="shared" si="26"/>
        <v>0</v>
      </c>
      <c r="D397">
        <f t="shared" si="27"/>
        <v>0</v>
      </c>
    </row>
    <row r="398" spans="1:4" x14ac:dyDescent="0.2">
      <c r="A398" s="10">
        <f t="shared" si="24"/>
        <v>0</v>
      </c>
      <c r="B398" s="2" t="str">
        <f t="shared" si="25"/>
        <v>I</v>
      </c>
      <c r="C398" s="10">
        <f t="shared" si="26"/>
        <v>0</v>
      </c>
      <c r="D398">
        <f t="shared" si="27"/>
        <v>0</v>
      </c>
    </row>
    <row r="399" spans="1:4" x14ac:dyDescent="0.2">
      <c r="A399" s="10">
        <f t="shared" si="24"/>
        <v>0</v>
      </c>
      <c r="B399" s="2" t="str">
        <f t="shared" si="25"/>
        <v>I</v>
      </c>
      <c r="C399" s="10">
        <f t="shared" si="26"/>
        <v>0</v>
      </c>
      <c r="D399">
        <f t="shared" si="27"/>
        <v>0</v>
      </c>
    </row>
    <row r="400" spans="1:4" x14ac:dyDescent="0.2">
      <c r="A400" s="10">
        <f t="shared" si="24"/>
        <v>0</v>
      </c>
      <c r="B400" s="2" t="str">
        <f t="shared" si="25"/>
        <v>I</v>
      </c>
      <c r="C400" s="10">
        <f t="shared" si="26"/>
        <v>0</v>
      </c>
      <c r="D400">
        <f t="shared" si="27"/>
        <v>0</v>
      </c>
    </row>
    <row r="401" spans="1:4" x14ac:dyDescent="0.2">
      <c r="A401" s="10">
        <f t="shared" si="24"/>
        <v>0</v>
      </c>
      <c r="B401" s="2" t="str">
        <f t="shared" si="25"/>
        <v>I</v>
      </c>
      <c r="C401" s="10">
        <f t="shared" si="26"/>
        <v>0</v>
      </c>
      <c r="D401">
        <f t="shared" si="27"/>
        <v>0</v>
      </c>
    </row>
    <row r="402" spans="1:4" x14ac:dyDescent="0.2">
      <c r="A402" s="10">
        <f t="shared" si="24"/>
        <v>0</v>
      </c>
      <c r="B402" s="2" t="str">
        <f t="shared" si="25"/>
        <v>I</v>
      </c>
      <c r="C402" s="10">
        <f t="shared" si="26"/>
        <v>0</v>
      </c>
      <c r="D402">
        <f t="shared" si="27"/>
        <v>0</v>
      </c>
    </row>
    <row r="403" spans="1:4" x14ac:dyDescent="0.2">
      <c r="A403" s="10">
        <f t="shared" si="24"/>
        <v>0</v>
      </c>
      <c r="B403" s="2" t="str">
        <f t="shared" si="25"/>
        <v>I</v>
      </c>
      <c r="C403" s="10">
        <f t="shared" si="26"/>
        <v>0</v>
      </c>
      <c r="D403">
        <f t="shared" si="27"/>
        <v>0</v>
      </c>
    </row>
    <row r="404" spans="1:4" x14ac:dyDescent="0.2">
      <c r="A404" s="10">
        <f t="shared" si="24"/>
        <v>0</v>
      </c>
      <c r="B404" s="2" t="str">
        <f t="shared" si="25"/>
        <v>I</v>
      </c>
      <c r="C404" s="10">
        <f t="shared" si="26"/>
        <v>0</v>
      </c>
      <c r="D404">
        <f t="shared" si="27"/>
        <v>0</v>
      </c>
    </row>
    <row r="405" spans="1:4" x14ac:dyDescent="0.2">
      <c r="A405" s="10">
        <f t="shared" si="24"/>
        <v>0</v>
      </c>
      <c r="B405" s="2" t="str">
        <f t="shared" si="25"/>
        <v>I</v>
      </c>
      <c r="C405" s="10">
        <f t="shared" si="26"/>
        <v>0</v>
      </c>
      <c r="D405">
        <f t="shared" si="27"/>
        <v>0</v>
      </c>
    </row>
    <row r="406" spans="1:4" x14ac:dyDescent="0.2">
      <c r="A406" s="10">
        <f t="shared" si="24"/>
        <v>0</v>
      </c>
      <c r="B406" s="2" t="str">
        <f t="shared" si="25"/>
        <v>I</v>
      </c>
      <c r="C406" s="10">
        <f t="shared" si="26"/>
        <v>0</v>
      </c>
      <c r="D406">
        <f t="shared" si="27"/>
        <v>0</v>
      </c>
    </row>
    <row r="407" spans="1:4" x14ac:dyDescent="0.2">
      <c r="A407" s="10">
        <f t="shared" si="24"/>
        <v>0</v>
      </c>
      <c r="B407" s="2" t="str">
        <f t="shared" si="25"/>
        <v>I</v>
      </c>
      <c r="C407" s="10">
        <f t="shared" si="26"/>
        <v>0</v>
      </c>
      <c r="D407">
        <f t="shared" si="27"/>
        <v>0</v>
      </c>
    </row>
    <row r="408" spans="1:4" x14ac:dyDescent="0.2">
      <c r="A408" s="10">
        <f t="shared" si="24"/>
        <v>0</v>
      </c>
      <c r="B408" s="2" t="str">
        <f t="shared" si="25"/>
        <v>I</v>
      </c>
      <c r="C408" s="10">
        <f t="shared" si="26"/>
        <v>0</v>
      </c>
      <c r="D408">
        <f t="shared" si="27"/>
        <v>0</v>
      </c>
    </row>
    <row r="409" spans="1:4" x14ac:dyDescent="0.2">
      <c r="A409" s="10">
        <f t="shared" si="24"/>
        <v>0</v>
      </c>
      <c r="B409" s="2" t="str">
        <f t="shared" si="25"/>
        <v>I</v>
      </c>
      <c r="C409" s="10">
        <f t="shared" si="26"/>
        <v>0</v>
      </c>
      <c r="D409">
        <f t="shared" si="27"/>
        <v>0</v>
      </c>
    </row>
    <row r="410" spans="1:4" x14ac:dyDescent="0.2">
      <c r="A410" s="10">
        <f t="shared" si="24"/>
        <v>0</v>
      </c>
      <c r="B410" s="2" t="str">
        <f t="shared" si="25"/>
        <v>I</v>
      </c>
      <c r="C410" s="10">
        <f t="shared" si="26"/>
        <v>0</v>
      </c>
      <c r="D410">
        <f t="shared" si="27"/>
        <v>0</v>
      </c>
    </row>
    <row r="411" spans="1:4" x14ac:dyDescent="0.2">
      <c r="A411" s="10">
        <f t="shared" si="24"/>
        <v>0</v>
      </c>
      <c r="B411" s="2" t="str">
        <f t="shared" si="25"/>
        <v>I</v>
      </c>
      <c r="C411" s="10">
        <f t="shared" si="26"/>
        <v>0</v>
      </c>
      <c r="D411">
        <f t="shared" si="27"/>
        <v>0</v>
      </c>
    </row>
    <row r="412" spans="1:4" x14ac:dyDescent="0.2">
      <c r="A412" s="10">
        <f t="shared" si="24"/>
        <v>0</v>
      </c>
      <c r="B412" s="2" t="str">
        <f t="shared" si="25"/>
        <v>I</v>
      </c>
      <c r="C412" s="10">
        <f t="shared" si="26"/>
        <v>0</v>
      </c>
      <c r="D412">
        <f t="shared" si="27"/>
        <v>0</v>
      </c>
    </row>
    <row r="413" spans="1:4" x14ac:dyDescent="0.2">
      <c r="A413" s="10">
        <f t="shared" si="24"/>
        <v>0</v>
      </c>
      <c r="B413" s="2" t="str">
        <f t="shared" si="25"/>
        <v>I</v>
      </c>
      <c r="C413" s="10">
        <f t="shared" si="26"/>
        <v>0</v>
      </c>
      <c r="D413">
        <f t="shared" si="27"/>
        <v>0</v>
      </c>
    </row>
    <row r="414" spans="1:4" x14ac:dyDescent="0.2">
      <c r="A414" s="10">
        <f t="shared" si="24"/>
        <v>0</v>
      </c>
      <c r="B414" s="2" t="str">
        <f t="shared" si="25"/>
        <v>I</v>
      </c>
      <c r="C414" s="10">
        <f t="shared" si="26"/>
        <v>0</v>
      </c>
      <c r="D414">
        <f t="shared" si="27"/>
        <v>0</v>
      </c>
    </row>
    <row r="415" spans="1:4" x14ac:dyDescent="0.2">
      <c r="A415" s="10">
        <f t="shared" si="24"/>
        <v>0</v>
      </c>
      <c r="B415" s="2" t="str">
        <f t="shared" si="25"/>
        <v>I</v>
      </c>
      <c r="C415" s="10">
        <f t="shared" si="26"/>
        <v>0</v>
      </c>
      <c r="D415">
        <f t="shared" si="27"/>
        <v>0</v>
      </c>
    </row>
    <row r="416" spans="1:4" x14ac:dyDescent="0.2">
      <c r="A416" s="10">
        <f t="shared" si="24"/>
        <v>0</v>
      </c>
      <c r="B416" s="2" t="str">
        <f t="shared" si="25"/>
        <v>I</v>
      </c>
      <c r="C416" s="10">
        <f t="shared" si="26"/>
        <v>0</v>
      </c>
      <c r="D416">
        <f t="shared" si="27"/>
        <v>0</v>
      </c>
    </row>
    <row r="417" spans="1:4" x14ac:dyDescent="0.2">
      <c r="A417" s="10">
        <f t="shared" si="24"/>
        <v>0</v>
      </c>
      <c r="B417" s="2" t="str">
        <f t="shared" si="25"/>
        <v>I</v>
      </c>
      <c r="C417" s="10">
        <f t="shared" si="26"/>
        <v>0</v>
      </c>
      <c r="D417">
        <f t="shared" si="27"/>
        <v>0</v>
      </c>
    </row>
    <row r="418" spans="1:4" x14ac:dyDescent="0.2">
      <c r="A418" s="10">
        <f t="shared" si="24"/>
        <v>0</v>
      </c>
      <c r="B418" s="2" t="str">
        <f t="shared" si="25"/>
        <v>I</v>
      </c>
      <c r="C418" s="10">
        <f t="shared" si="26"/>
        <v>0</v>
      </c>
      <c r="D418">
        <f t="shared" si="27"/>
        <v>0</v>
      </c>
    </row>
    <row r="419" spans="1:4" x14ac:dyDescent="0.2">
      <c r="A419" s="10">
        <f t="shared" si="24"/>
        <v>0</v>
      </c>
      <c r="B419" s="2" t="str">
        <f t="shared" si="25"/>
        <v>I</v>
      </c>
      <c r="C419" s="10">
        <f t="shared" si="26"/>
        <v>0</v>
      </c>
      <c r="D419">
        <f t="shared" si="27"/>
        <v>0</v>
      </c>
    </row>
    <row r="420" spans="1:4" x14ac:dyDescent="0.2">
      <c r="A420" s="10">
        <f t="shared" si="24"/>
        <v>0</v>
      </c>
      <c r="B420" s="2" t="str">
        <f t="shared" si="25"/>
        <v>I</v>
      </c>
      <c r="C420" s="10">
        <f t="shared" si="26"/>
        <v>0</v>
      </c>
      <c r="D420">
        <f t="shared" si="27"/>
        <v>0</v>
      </c>
    </row>
    <row r="421" spans="1:4" x14ac:dyDescent="0.2">
      <c r="A421" s="10">
        <f t="shared" si="24"/>
        <v>0</v>
      </c>
      <c r="B421" s="2" t="str">
        <f t="shared" si="25"/>
        <v>I</v>
      </c>
      <c r="C421" s="10">
        <f t="shared" si="26"/>
        <v>0</v>
      </c>
      <c r="D421">
        <f t="shared" si="27"/>
        <v>0</v>
      </c>
    </row>
    <row r="422" spans="1:4" x14ac:dyDescent="0.2">
      <c r="A422" s="10">
        <f t="shared" si="24"/>
        <v>0</v>
      </c>
      <c r="B422" s="2" t="str">
        <f t="shared" si="25"/>
        <v>I</v>
      </c>
      <c r="C422" s="10">
        <f t="shared" si="26"/>
        <v>0</v>
      </c>
      <c r="D422">
        <f t="shared" si="27"/>
        <v>0</v>
      </c>
    </row>
    <row r="423" spans="1:4" x14ac:dyDescent="0.2">
      <c r="A423" s="10">
        <f t="shared" si="24"/>
        <v>0</v>
      </c>
      <c r="B423" s="2" t="str">
        <f t="shared" si="25"/>
        <v>I</v>
      </c>
      <c r="C423" s="10">
        <f t="shared" si="26"/>
        <v>0</v>
      </c>
      <c r="D423">
        <f t="shared" si="27"/>
        <v>0</v>
      </c>
    </row>
    <row r="424" spans="1:4" x14ac:dyDescent="0.2">
      <c r="A424" s="10">
        <f t="shared" si="24"/>
        <v>0</v>
      </c>
      <c r="B424" s="2" t="str">
        <f t="shared" si="25"/>
        <v>I</v>
      </c>
      <c r="C424" s="10">
        <f t="shared" si="26"/>
        <v>0</v>
      </c>
      <c r="D424">
        <f t="shared" si="27"/>
        <v>0</v>
      </c>
    </row>
    <row r="425" spans="1:4" x14ac:dyDescent="0.2">
      <c r="A425" s="10">
        <f t="shared" si="24"/>
        <v>0</v>
      </c>
      <c r="B425" s="2" t="str">
        <f t="shared" si="25"/>
        <v>I</v>
      </c>
      <c r="C425" s="10">
        <f t="shared" si="26"/>
        <v>0</v>
      </c>
      <c r="D425">
        <f t="shared" si="27"/>
        <v>0</v>
      </c>
    </row>
    <row r="426" spans="1:4" x14ac:dyDescent="0.2">
      <c r="A426" s="10">
        <f t="shared" si="24"/>
        <v>0</v>
      </c>
      <c r="B426" s="2" t="str">
        <f t="shared" si="25"/>
        <v>I</v>
      </c>
      <c r="C426" s="10">
        <f t="shared" si="26"/>
        <v>0</v>
      </c>
      <c r="D426">
        <f t="shared" si="27"/>
        <v>0</v>
      </c>
    </row>
    <row r="427" spans="1:4" x14ac:dyDescent="0.2">
      <c r="A427" s="10">
        <f t="shared" si="24"/>
        <v>0</v>
      </c>
      <c r="B427" s="2" t="str">
        <f t="shared" si="25"/>
        <v>I</v>
      </c>
      <c r="C427" s="10">
        <f t="shared" si="26"/>
        <v>0</v>
      </c>
      <c r="D427">
        <f t="shared" si="27"/>
        <v>0</v>
      </c>
    </row>
    <row r="428" spans="1:4" x14ac:dyDescent="0.2">
      <c r="A428" s="10">
        <f t="shared" si="24"/>
        <v>0</v>
      </c>
      <c r="B428" s="2" t="str">
        <f t="shared" si="25"/>
        <v>I</v>
      </c>
      <c r="C428" s="10">
        <f t="shared" si="26"/>
        <v>0</v>
      </c>
      <c r="D428">
        <f t="shared" si="27"/>
        <v>0</v>
      </c>
    </row>
    <row r="429" spans="1:4" x14ac:dyDescent="0.2">
      <c r="A429" s="10">
        <f t="shared" si="24"/>
        <v>0</v>
      </c>
      <c r="B429" s="2" t="str">
        <f t="shared" si="25"/>
        <v>I</v>
      </c>
      <c r="C429" s="10">
        <f t="shared" si="26"/>
        <v>0</v>
      </c>
      <c r="D429">
        <f t="shared" si="27"/>
        <v>0</v>
      </c>
    </row>
    <row r="430" spans="1:4" x14ac:dyDescent="0.2">
      <c r="A430" s="10">
        <f t="shared" si="24"/>
        <v>0</v>
      </c>
      <c r="B430" s="2" t="str">
        <f t="shared" si="25"/>
        <v>I</v>
      </c>
      <c r="C430" s="10">
        <f t="shared" si="26"/>
        <v>0</v>
      </c>
      <c r="D430">
        <f t="shared" si="27"/>
        <v>0</v>
      </c>
    </row>
    <row r="431" spans="1:4" x14ac:dyDescent="0.2">
      <c r="A431" s="10">
        <f t="shared" si="24"/>
        <v>0</v>
      </c>
      <c r="B431" s="2" t="str">
        <f t="shared" si="25"/>
        <v>I</v>
      </c>
      <c r="C431" s="10">
        <f t="shared" si="26"/>
        <v>0</v>
      </c>
      <c r="D431">
        <f t="shared" si="27"/>
        <v>0</v>
      </c>
    </row>
    <row r="432" spans="1:4" x14ac:dyDescent="0.2">
      <c r="A432" s="10">
        <f t="shared" si="24"/>
        <v>0</v>
      </c>
      <c r="B432" s="2" t="str">
        <f t="shared" si="25"/>
        <v>I</v>
      </c>
      <c r="C432" s="10">
        <f t="shared" si="26"/>
        <v>0</v>
      </c>
      <c r="D432">
        <f t="shared" si="27"/>
        <v>0</v>
      </c>
    </row>
    <row r="433" spans="1:4" x14ac:dyDescent="0.2">
      <c r="A433" s="10">
        <f t="shared" si="24"/>
        <v>0</v>
      </c>
      <c r="B433" s="2" t="str">
        <f t="shared" si="25"/>
        <v>I</v>
      </c>
      <c r="C433" s="10">
        <f t="shared" si="26"/>
        <v>0</v>
      </c>
      <c r="D433">
        <f t="shared" si="27"/>
        <v>0</v>
      </c>
    </row>
    <row r="434" spans="1:4" x14ac:dyDescent="0.2">
      <c r="A434" s="10">
        <f t="shared" si="24"/>
        <v>0</v>
      </c>
      <c r="B434" s="2" t="str">
        <f t="shared" si="25"/>
        <v>I</v>
      </c>
      <c r="C434" s="10">
        <f t="shared" si="26"/>
        <v>0</v>
      </c>
      <c r="D434">
        <f t="shared" si="27"/>
        <v>0</v>
      </c>
    </row>
    <row r="435" spans="1:4" x14ac:dyDescent="0.2">
      <c r="A435" s="10">
        <f t="shared" si="24"/>
        <v>0</v>
      </c>
      <c r="B435" s="2" t="str">
        <f t="shared" si="25"/>
        <v>I</v>
      </c>
      <c r="C435" s="10">
        <f t="shared" si="26"/>
        <v>0</v>
      </c>
      <c r="D435">
        <f t="shared" si="27"/>
        <v>0</v>
      </c>
    </row>
    <row r="436" spans="1:4" x14ac:dyDescent="0.2">
      <c r="A436" s="10">
        <f t="shared" si="24"/>
        <v>0</v>
      </c>
      <c r="B436" s="2" t="str">
        <f t="shared" si="25"/>
        <v>I</v>
      </c>
      <c r="C436" s="10">
        <f t="shared" si="26"/>
        <v>0</v>
      </c>
      <c r="D436">
        <f t="shared" si="27"/>
        <v>0</v>
      </c>
    </row>
    <row r="437" spans="1:4" x14ac:dyDescent="0.2">
      <c r="A437" s="10">
        <f t="shared" si="24"/>
        <v>0</v>
      </c>
      <c r="B437" s="2" t="str">
        <f t="shared" si="25"/>
        <v>I</v>
      </c>
      <c r="C437" s="10">
        <f t="shared" si="26"/>
        <v>0</v>
      </c>
      <c r="D437">
        <f t="shared" si="27"/>
        <v>0</v>
      </c>
    </row>
    <row r="438" spans="1:4" x14ac:dyDescent="0.2">
      <c r="A438" s="10">
        <f t="shared" si="24"/>
        <v>0</v>
      </c>
      <c r="B438" s="2" t="str">
        <f t="shared" si="25"/>
        <v>I</v>
      </c>
      <c r="C438" s="10">
        <f t="shared" si="26"/>
        <v>0</v>
      </c>
      <c r="D438">
        <f t="shared" si="27"/>
        <v>0</v>
      </c>
    </row>
    <row r="439" spans="1:4" x14ac:dyDescent="0.2">
      <c r="A439" s="10">
        <f t="shared" si="24"/>
        <v>0</v>
      </c>
      <c r="B439" s="2" t="str">
        <f t="shared" si="25"/>
        <v>I</v>
      </c>
      <c r="C439" s="10">
        <f t="shared" si="26"/>
        <v>0</v>
      </c>
      <c r="D439">
        <f t="shared" si="27"/>
        <v>0</v>
      </c>
    </row>
    <row r="440" spans="1:4" x14ac:dyDescent="0.2">
      <c r="A440" s="10">
        <f t="shared" si="24"/>
        <v>0</v>
      </c>
      <c r="B440" s="2" t="str">
        <f t="shared" si="25"/>
        <v>I</v>
      </c>
      <c r="C440" s="10">
        <f t="shared" si="26"/>
        <v>0</v>
      </c>
      <c r="D440">
        <f t="shared" si="27"/>
        <v>0</v>
      </c>
    </row>
    <row r="441" spans="1:4" x14ac:dyDescent="0.2">
      <c r="A441" s="10">
        <f t="shared" si="24"/>
        <v>0</v>
      </c>
      <c r="B441" s="2" t="str">
        <f t="shared" si="25"/>
        <v>I</v>
      </c>
      <c r="C441" s="10">
        <f t="shared" si="26"/>
        <v>0</v>
      </c>
      <c r="D441">
        <f t="shared" si="27"/>
        <v>0</v>
      </c>
    </row>
    <row r="442" spans="1:4" x14ac:dyDescent="0.2">
      <c r="A442" s="10">
        <f t="shared" si="24"/>
        <v>0</v>
      </c>
      <c r="B442" s="2" t="str">
        <f t="shared" si="25"/>
        <v>I</v>
      </c>
      <c r="C442" s="10">
        <f t="shared" si="26"/>
        <v>0</v>
      </c>
      <c r="D442">
        <f t="shared" si="27"/>
        <v>0</v>
      </c>
    </row>
    <row r="443" spans="1:4" x14ac:dyDescent="0.2">
      <c r="A443" s="10">
        <f t="shared" si="24"/>
        <v>0</v>
      </c>
      <c r="B443" s="2" t="str">
        <f t="shared" si="25"/>
        <v>I</v>
      </c>
      <c r="C443" s="10">
        <f t="shared" si="26"/>
        <v>0</v>
      </c>
      <c r="D443">
        <f t="shared" si="27"/>
        <v>0</v>
      </c>
    </row>
    <row r="444" spans="1:4" x14ac:dyDescent="0.2">
      <c r="A444" s="10">
        <f t="shared" si="24"/>
        <v>0</v>
      </c>
      <c r="B444" s="2" t="str">
        <f t="shared" si="25"/>
        <v>I</v>
      </c>
      <c r="C444" s="10">
        <f t="shared" si="26"/>
        <v>0</v>
      </c>
      <c r="D444">
        <f t="shared" si="27"/>
        <v>0</v>
      </c>
    </row>
    <row r="445" spans="1:4" x14ac:dyDescent="0.2">
      <c r="A445" s="10">
        <f t="shared" si="24"/>
        <v>0</v>
      </c>
      <c r="B445" s="2" t="str">
        <f t="shared" si="25"/>
        <v>I</v>
      </c>
      <c r="C445" s="10">
        <f t="shared" si="26"/>
        <v>0</v>
      </c>
      <c r="D445">
        <f t="shared" si="27"/>
        <v>0</v>
      </c>
    </row>
    <row r="446" spans="1:4" x14ac:dyDescent="0.2">
      <c r="A446" s="10">
        <f t="shared" si="24"/>
        <v>0</v>
      </c>
      <c r="B446" s="2" t="str">
        <f t="shared" si="25"/>
        <v>I</v>
      </c>
      <c r="C446" s="10">
        <f t="shared" si="26"/>
        <v>0</v>
      </c>
      <c r="D446">
        <f t="shared" si="27"/>
        <v>0</v>
      </c>
    </row>
    <row r="447" spans="1:4" x14ac:dyDescent="0.2">
      <c r="A447" s="10">
        <f t="shared" si="24"/>
        <v>0</v>
      </c>
      <c r="B447" s="2" t="str">
        <f t="shared" si="25"/>
        <v>I</v>
      </c>
      <c r="C447" s="10">
        <f t="shared" si="26"/>
        <v>0</v>
      </c>
      <c r="D447">
        <f t="shared" si="27"/>
        <v>0</v>
      </c>
    </row>
    <row r="448" spans="1:4" x14ac:dyDescent="0.2">
      <c r="A448" s="10">
        <f t="shared" si="24"/>
        <v>0</v>
      </c>
      <c r="B448" s="2" t="str">
        <f t="shared" si="25"/>
        <v>I</v>
      </c>
      <c r="C448" s="10">
        <f t="shared" si="26"/>
        <v>0</v>
      </c>
      <c r="D448">
        <f t="shared" si="27"/>
        <v>0</v>
      </c>
    </row>
    <row r="449" spans="1:4" x14ac:dyDescent="0.2">
      <c r="A449" s="10">
        <f t="shared" si="24"/>
        <v>0</v>
      </c>
      <c r="B449" s="2" t="str">
        <f t="shared" si="25"/>
        <v>I</v>
      </c>
      <c r="C449" s="10">
        <f t="shared" si="26"/>
        <v>0</v>
      </c>
      <c r="D449">
        <f t="shared" si="27"/>
        <v>0</v>
      </c>
    </row>
    <row r="450" spans="1:4" x14ac:dyDescent="0.2">
      <c r="A450" s="10">
        <f t="shared" si="24"/>
        <v>0</v>
      </c>
      <c r="B450" s="2" t="str">
        <f t="shared" si="25"/>
        <v>I</v>
      </c>
      <c r="C450" s="10">
        <f t="shared" si="26"/>
        <v>0</v>
      </c>
      <c r="D450">
        <f t="shared" si="27"/>
        <v>0</v>
      </c>
    </row>
    <row r="451" spans="1:4" x14ac:dyDescent="0.2">
      <c r="A451" s="10">
        <f t="shared" si="24"/>
        <v>0</v>
      </c>
      <c r="B451" s="2" t="str">
        <f t="shared" si="25"/>
        <v>I</v>
      </c>
      <c r="C451" s="10">
        <f t="shared" si="26"/>
        <v>0</v>
      </c>
      <c r="D451">
        <f t="shared" si="27"/>
        <v>0</v>
      </c>
    </row>
    <row r="452" spans="1:4" x14ac:dyDescent="0.2">
      <c r="A452" s="10">
        <f t="shared" si="24"/>
        <v>0</v>
      </c>
      <c r="B452" s="2" t="str">
        <f t="shared" si="25"/>
        <v>I</v>
      </c>
      <c r="C452" s="10">
        <f t="shared" si="26"/>
        <v>0</v>
      </c>
      <c r="D452">
        <f t="shared" si="27"/>
        <v>0</v>
      </c>
    </row>
    <row r="453" spans="1:4" x14ac:dyDescent="0.2">
      <c r="A453" s="10">
        <f t="shared" si="24"/>
        <v>0</v>
      </c>
      <c r="B453" s="2" t="str">
        <f t="shared" si="25"/>
        <v>I</v>
      </c>
      <c r="C453" s="10">
        <f t="shared" si="26"/>
        <v>0</v>
      </c>
      <c r="D453">
        <f t="shared" si="27"/>
        <v>0</v>
      </c>
    </row>
    <row r="454" spans="1:4" x14ac:dyDescent="0.2">
      <c r="A454" s="10">
        <f t="shared" si="24"/>
        <v>0</v>
      </c>
      <c r="B454" s="2" t="str">
        <f t="shared" si="25"/>
        <v>I</v>
      </c>
      <c r="C454" s="10">
        <f t="shared" si="26"/>
        <v>0</v>
      </c>
      <c r="D454">
        <f t="shared" si="27"/>
        <v>0</v>
      </c>
    </row>
    <row r="455" spans="1:4" x14ac:dyDescent="0.2">
      <c r="A455" s="10">
        <f t="shared" si="24"/>
        <v>0</v>
      </c>
      <c r="B455" s="2" t="str">
        <f t="shared" si="25"/>
        <v>I</v>
      </c>
      <c r="C455" s="10">
        <f t="shared" si="26"/>
        <v>0</v>
      </c>
      <c r="D455">
        <f t="shared" si="27"/>
        <v>0</v>
      </c>
    </row>
    <row r="456" spans="1:4" x14ac:dyDescent="0.2">
      <c r="A456" s="10">
        <f t="shared" si="24"/>
        <v>0</v>
      </c>
      <c r="B456" s="2" t="str">
        <f t="shared" si="25"/>
        <v>I</v>
      </c>
      <c r="C456" s="10">
        <f t="shared" si="26"/>
        <v>0</v>
      </c>
      <c r="D456">
        <f t="shared" si="27"/>
        <v>0</v>
      </c>
    </row>
    <row r="457" spans="1:4" x14ac:dyDescent="0.2">
      <c r="A457" s="10">
        <f t="shared" ref="A457:A520" si="28">L457</f>
        <v>0</v>
      </c>
      <c r="B457" s="2" t="str">
        <f t="shared" ref="B457:B520" si="29">IF(J457="s","II","I")</f>
        <v>I</v>
      </c>
      <c r="C457" s="10">
        <f t="shared" ref="C457:C520" si="30">I457</f>
        <v>0</v>
      </c>
      <c r="D457">
        <f t="shared" ref="D457:D520" si="31">K457</f>
        <v>0</v>
      </c>
    </row>
    <row r="458" spans="1:4" x14ac:dyDescent="0.2">
      <c r="A458" s="10">
        <f t="shared" si="28"/>
        <v>0</v>
      </c>
      <c r="B458" s="2" t="str">
        <f t="shared" si="29"/>
        <v>I</v>
      </c>
      <c r="C458" s="10">
        <f t="shared" si="30"/>
        <v>0</v>
      </c>
      <c r="D458">
        <f t="shared" si="31"/>
        <v>0</v>
      </c>
    </row>
    <row r="459" spans="1:4" x14ac:dyDescent="0.2">
      <c r="A459" s="10">
        <f t="shared" si="28"/>
        <v>0</v>
      </c>
      <c r="B459" s="2" t="str">
        <f t="shared" si="29"/>
        <v>I</v>
      </c>
      <c r="C459" s="10">
        <f t="shared" si="30"/>
        <v>0</v>
      </c>
      <c r="D459">
        <f t="shared" si="31"/>
        <v>0</v>
      </c>
    </row>
    <row r="460" spans="1:4" x14ac:dyDescent="0.2">
      <c r="A460" s="10">
        <f t="shared" si="28"/>
        <v>0</v>
      </c>
      <c r="B460" s="2" t="str">
        <f t="shared" si="29"/>
        <v>I</v>
      </c>
      <c r="C460" s="10">
        <f t="shared" si="30"/>
        <v>0</v>
      </c>
      <c r="D460">
        <f t="shared" si="31"/>
        <v>0</v>
      </c>
    </row>
    <row r="461" spans="1:4" x14ac:dyDescent="0.2">
      <c r="A461" s="10">
        <f t="shared" si="28"/>
        <v>0</v>
      </c>
      <c r="B461" s="2" t="str">
        <f t="shared" si="29"/>
        <v>I</v>
      </c>
      <c r="C461" s="10">
        <f t="shared" si="30"/>
        <v>0</v>
      </c>
      <c r="D461">
        <f t="shared" si="31"/>
        <v>0</v>
      </c>
    </row>
    <row r="462" spans="1:4" x14ac:dyDescent="0.2">
      <c r="A462" s="10">
        <f t="shared" si="28"/>
        <v>0</v>
      </c>
      <c r="B462" s="2" t="str">
        <f t="shared" si="29"/>
        <v>I</v>
      </c>
      <c r="C462" s="10">
        <f t="shared" si="30"/>
        <v>0</v>
      </c>
      <c r="D462">
        <f t="shared" si="31"/>
        <v>0</v>
      </c>
    </row>
    <row r="463" spans="1:4" x14ac:dyDescent="0.2">
      <c r="A463" s="10">
        <f t="shared" si="28"/>
        <v>0</v>
      </c>
      <c r="B463" s="2" t="str">
        <f t="shared" si="29"/>
        <v>I</v>
      </c>
      <c r="C463" s="10">
        <f t="shared" si="30"/>
        <v>0</v>
      </c>
      <c r="D463">
        <f t="shared" si="31"/>
        <v>0</v>
      </c>
    </row>
    <row r="464" spans="1:4" x14ac:dyDescent="0.2">
      <c r="A464" s="10">
        <f t="shared" si="28"/>
        <v>0</v>
      </c>
      <c r="B464" s="2" t="str">
        <f t="shared" si="29"/>
        <v>I</v>
      </c>
      <c r="C464" s="10">
        <f t="shared" si="30"/>
        <v>0</v>
      </c>
      <c r="D464">
        <f t="shared" si="31"/>
        <v>0</v>
      </c>
    </row>
    <row r="465" spans="1:4" x14ac:dyDescent="0.2">
      <c r="A465" s="10">
        <f t="shared" si="28"/>
        <v>0</v>
      </c>
      <c r="B465" s="2" t="str">
        <f t="shared" si="29"/>
        <v>I</v>
      </c>
      <c r="C465" s="10">
        <f t="shared" si="30"/>
        <v>0</v>
      </c>
      <c r="D465">
        <f t="shared" si="31"/>
        <v>0</v>
      </c>
    </row>
    <row r="466" spans="1:4" x14ac:dyDescent="0.2">
      <c r="A466" s="10">
        <f t="shared" si="28"/>
        <v>0</v>
      </c>
      <c r="B466" s="2" t="str">
        <f t="shared" si="29"/>
        <v>I</v>
      </c>
      <c r="C466" s="10">
        <f t="shared" si="30"/>
        <v>0</v>
      </c>
      <c r="D466">
        <f t="shared" si="31"/>
        <v>0</v>
      </c>
    </row>
    <row r="467" spans="1:4" x14ac:dyDescent="0.2">
      <c r="A467" s="10">
        <f t="shared" si="28"/>
        <v>0</v>
      </c>
      <c r="B467" s="2" t="str">
        <f t="shared" si="29"/>
        <v>I</v>
      </c>
      <c r="C467" s="10">
        <f t="shared" si="30"/>
        <v>0</v>
      </c>
      <c r="D467">
        <f t="shared" si="31"/>
        <v>0</v>
      </c>
    </row>
    <row r="468" spans="1:4" x14ac:dyDescent="0.2">
      <c r="A468" s="10">
        <f t="shared" si="28"/>
        <v>0</v>
      </c>
      <c r="B468" s="2" t="str">
        <f t="shared" si="29"/>
        <v>I</v>
      </c>
      <c r="C468" s="10">
        <f t="shared" si="30"/>
        <v>0</v>
      </c>
      <c r="D468">
        <f t="shared" si="31"/>
        <v>0</v>
      </c>
    </row>
    <row r="469" spans="1:4" x14ac:dyDescent="0.2">
      <c r="A469" s="10">
        <f t="shared" si="28"/>
        <v>0</v>
      </c>
      <c r="B469" s="2" t="str">
        <f t="shared" si="29"/>
        <v>I</v>
      </c>
      <c r="C469" s="10">
        <f t="shared" si="30"/>
        <v>0</v>
      </c>
      <c r="D469">
        <f t="shared" si="31"/>
        <v>0</v>
      </c>
    </row>
    <row r="470" spans="1:4" x14ac:dyDescent="0.2">
      <c r="A470" s="10">
        <f t="shared" si="28"/>
        <v>0</v>
      </c>
      <c r="B470" s="2" t="str">
        <f t="shared" si="29"/>
        <v>I</v>
      </c>
      <c r="C470" s="10">
        <f t="shared" si="30"/>
        <v>0</v>
      </c>
      <c r="D470">
        <f t="shared" si="31"/>
        <v>0</v>
      </c>
    </row>
    <row r="471" spans="1:4" x14ac:dyDescent="0.2">
      <c r="A471" s="10">
        <f t="shared" si="28"/>
        <v>0</v>
      </c>
      <c r="B471" s="2" t="str">
        <f t="shared" si="29"/>
        <v>I</v>
      </c>
      <c r="C471" s="10">
        <f t="shared" si="30"/>
        <v>0</v>
      </c>
      <c r="D471">
        <f t="shared" si="31"/>
        <v>0</v>
      </c>
    </row>
    <row r="472" spans="1:4" x14ac:dyDescent="0.2">
      <c r="A472" s="10">
        <f t="shared" si="28"/>
        <v>0</v>
      </c>
      <c r="B472" s="2" t="str">
        <f t="shared" si="29"/>
        <v>I</v>
      </c>
      <c r="C472" s="10">
        <f t="shared" si="30"/>
        <v>0</v>
      </c>
      <c r="D472">
        <f t="shared" si="31"/>
        <v>0</v>
      </c>
    </row>
    <row r="473" spans="1:4" x14ac:dyDescent="0.2">
      <c r="A473" s="10">
        <f t="shared" si="28"/>
        <v>0</v>
      </c>
      <c r="B473" s="2" t="str">
        <f t="shared" si="29"/>
        <v>I</v>
      </c>
      <c r="C473" s="10">
        <f t="shared" si="30"/>
        <v>0</v>
      </c>
      <c r="D473">
        <f t="shared" si="31"/>
        <v>0</v>
      </c>
    </row>
    <row r="474" spans="1:4" x14ac:dyDescent="0.2">
      <c r="A474" s="10">
        <f t="shared" si="28"/>
        <v>0</v>
      </c>
      <c r="B474" s="2" t="str">
        <f t="shared" si="29"/>
        <v>I</v>
      </c>
      <c r="C474" s="10">
        <f t="shared" si="30"/>
        <v>0</v>
      </c>
      <c r="D474">
        <f t="shared" si="31"/>
        <v>0</v>
      </c>
    </row>
    <row r="475" spans="1:4" x14ac:dyDescent="0.2">
      <c r="A475" s="10">
        <f t="shared" si="28"/>
        <v>0</v>
      </c>
      <c r="B475" s="2" t="str">
        <f t="shared" si="29"/>
        <v>I</v>
      </c>
      <c r="C475" s="10">
        <f t="shared" si="30"/>
        <v>0</v>
      </c>
      <c r="D475">
        <f t="shared" si="31"/>
        <v>0</v>
      </c>
    </row>
    <row r="476" spans="1:4" x14ac:dyDescent="0.2">
      <c r="A476" s="10">
        <f t="shared" si="28"/>
        <v>0</v>
      </c>
      <c r="B476" s="2" t="str">
        <f t="shared" si="29"/>
        <v>I</v>
      </c>
      <c r="C476" s="10">
        <f t="shared" si="30"/>
        <v>0</v>
      </c>
      <c r="D476">
        <f t="shared" si="31"/>
        <v>0</v>
      </c>
    </row>
    <row r="477" spans="1:4" x14ac:dyDescent="0.2">
      <c r="A477" s="10">
        <f t="shared" si="28"/>
        <v>0</v>
      </c>
      <c r="B477" s="2" t="str">
        <f t="shared" si="29"/>
        <v>I</v>
      </c>
      <c r="C477" s="10">
        <f t="shared" si="30"/>
        <v>0</v>
      </c>
      <c r="D477">
        <f t="shared" si="31"/>
        <v>0</v>
      </c>
    </row>
    <row r="478" spans="1:4" x14ac:dyDescent="0.2">
      <c r="A478" s="10">
        <f t="shared" si="28"/>
        <v>0</v>
      </c>
      <c r="B478" s="2" t="str">
        <f t="shared" si="29"/>
        <v>I</v>
      </c>
      <c r="C478" s="10">
        <f t="shared" si="30"/>
        <v>0</v>
      </c>
      <c r="D478">
        <f t="shared" si="31"/>
        <v>0</v>
      </c>
    </row>
    <row r="479" spans="1:4" x14ac:dyDescent="0.2">
      <c r="A479" s="10">
        <f t="shared" si="28"/>
        <v>0</v>
      </c>
      <c r="B479" s="2" t="str">
        <f t="shared" si="29"/>
        <v>I</v>
      </c>
      <c r="C479" s="10">
        <f t="shared" si="30"/>
        <v>0</v>
      </c>
      <c r="D479">
        <f t="shared" si="31"/>
        <v>0</v>
      </c>
    </row>
    <row r="480" spans="1:4" x14ac:dyDescent="0.2">
      <c r="A480" s="10">
        <f t="shared" si="28"/>
        <v>0</v>
      </c>
      <c r="B480" s="2" t="str">
        <f t="shared" si="29"/>
        <v>I</v>
      </c>
      <c r="C480" s="10">
        <f t="shared" si="30"/>
        <v>0</v>
      </c>
      <c r="D480">
        <f t="shared" si="31"/>
        <v>0</v>
      </c>
    </row>
    <row r="481" spans="1:4" x14ac:dyDescent="0.2">
      <c r="A481" s="10">
        <f t="shared" si="28"/>
        <v>0</v>
      </c>
      <c r="B481" s="2" t="str">
        <f t="shared" si="29"/>
        <v>I</v>
      </c>
      <c r="C481" s="10">
        <f t="shared" si="30"/>
        <v>0</v>
      </c>
      <c r="D481">
        <f t="shared" si="31"/>
        <v>0</v>
      </c>
    </row>
    <row r="482" spans="1:4" x14ac:dyDescent="0.2">
      <c r="A482" s="10">
        <f t="shared" si="28"/>
        <v>0</v>
      </c>
      <c r="B482" s="2" t="str">
        <f t="shared" si="29"/>
        <v>I</v>
      </c>
      <c r="C482" s="10">
        <f t="shared" si="30"/>
        <v>0</v>
      </c>
      <c r="D482">
        <f t="shared" si="31"/>
        <v>0</v>
      </c>
    </row>
    <row r="483" spans="1:4" x14ac:dyDescent="0.2">
      <c r="A483" s="10">
        <f t="shared" si="28"/>
        <v>0</v>
      </c>
      <c r="B483" s="2" t="str">
        <f t="shared" si="29"/>
        <v>I</v>
      </c>
      <c r="C483" s="10">
        <f t="shared" si="30"/>
        <v>0</v>
      </c>
      <c r="D483">
        <f t="shared" si="31"/>
        <v>0</v>
      </c>
    </row>
    <row r="484" spans="1:4" x14ac:dyDescent="0.2">
      <c r="A484" s="10">
        <f t="shared" si="28"/>
        <v>0</v>
      </c>
      <c r="B484" s="2" t="str">
        <f t="shared" si="29"/>
        <v>I</v>
      </c>
      <c r="C484" s="10">
        <f t="shared" si="30"/>
        <v>0</v>
      </c>
      <c r="D484">
        <f t="shared" si="31"/>
        <v>0</v>
      </c>
    </row>
    <row r="485" spans="1:4" x14ac:dyDescent="0.2">
      <c r="A485" s="10">
        <f t="shared" si="28"/>
        <v>0</v>
      </c>
      <c r="B485" s="2" t="str">
        <f t="shared" si="29"/>
        <v>I</v>
      </c>
      <c r="C485" s="10">
        <f t="shared" si="30"/>
        <v>0</v>
      </c>
      <c r="D485">
        <f t="shared" si="31"/>
        <v>0</v>
      </c>
    </row>
    <row r="486" spans="1:4" x14ac:dyDescent="0.2">
      <c r="A486" s="10">
        <f t="shared" si="28"/>
        <v>0</v>
      </c>
      <c r="B486" s="2" t="str">
        <f t="shared" si="29"/>
        <v>I</v>
      </c>
      <c r="C486" s="10">
        <f t="shared" si="30"/>
        <v>0</v>
      </c>
      <c r="D486">
        <f t="shared" si="31"/>
        <v>0</v>
      </c>
    </row>
    <row r="487" spans="1:4" x14ac:dyDescent="0.2">
      <c r="A487" s="10">
        <f t="shared" si="28"/>
        <v>0</v>
      </c>
      <c r="B487" s="2" t="str">
        <f t="shared" si="29"/>
        <v>I</v>
      </c>
      <c r="C487" s="10">
        <f t="shared" si="30"/>
        <v>0</v>
      </c>
      <c r="D487">
        <f t="shared" si="31"/>
        <v>0</v>
      </c>
    </row>
    <row r="488" spans="1:4" x14ac:dyDescent="0.2">
      <c r="A488" s="10">
        <f t="shared" si="28"/>
        <v>0</v>
      </c>
      <c r="B488" s="2" t="str">
        <f t="shared" si="29"/>
        <v>I</v>
      </c>
      <c r="C488" s="10">
        <f t="shared" si="30"/>
        <v>0</v>
      </c>
      <c r="D488">
        <f t="shared" si="31"/>
        <v>0</v>
      </c>
    </row>
    <row r="489" spans="1:4" x14ac:dyDescent="0.2">
      <c r="A489" s="10">
        <f t="shared" si="28"/>
        <v>0</v>
      </c>
      <c r="B489" s="2" t="str">
        <f t="shared" si="29"/>
        <v>I</v>
      </c>
      <c r="C489" s="10">
        <f t="shared" si="30"/>
        <v>0</v>
      </c>
      <c r="D489">
        <f t="shared" si="31"/>
        <v>0</v>
      </c>
    </row>
    <row r="490" spans="1:4" x14ac:dyDescent="0.2">
      <c r="A490" s="10">
        <f t="shared" si="28"/>
        <v>0</v>
      </c>
      <c r="B490" s="2" t="str">
        <f t="shared" si="29"/>
        <v>I</v>
      </c>
      <c r="C490" s="10">
        <f t="shared" si="30"/>
        <v>0</v>
      </c>
      <c r="D490">
        <f t="shared" si="31"/>
        <v>0</v>
      </c>
    </row>
    <row r="491" spans="1:4" x14ac:dyDescent="0.2">
      <c r="A491" s="10">
        <f t="shared" si="28"/>
        <v>0</v>
      </c>
      <c r="B491" s="2" t="str">
        <f t="shared" si="29"/>
        <v>I</v>
      </c>
      <c r="C491" s="10">
        <f t="shared" si="30"/>
        <v>0</v>
      </c>
      <c r="D491">
        <f t="shared" si="31"/>
        <v>0</v>
      </c>
    </row>
    <row r="492" spans="1:4" x14ac:dyDescent="0.2">
      <c r="A492" s="10">
        <f t="shared" si="28"/>
        <v>0</v>
      </c>
      <c r="B492" s="2" t="str">
        <f t="shared" si="29"/>
        <v>I</v>
      </c>
      <c r="C492" s="10">
        <f t="shared" si="30"/>
        <v>0</v>
      </c>
      <c r="D492">
        <f t="shared" si="31"/>
        <v>0</v>
      </c>
    </row>
    <row r="493" spans="1:4" x14ac:dyDescent="0.2">
      <c r="A493" s="10">
        <f t="shared" si="28"/>
        <v>0</v>
      </c>
      <c r="B493" s="2" t="str">
        <f t="shared" si="29"/>
        <v>I</v>
      </c>
      <c r="C493" s="10">
        <f t="shared" si="30"/>
        <v>0</v>
      </c>
      <c r="D493">
        <f t="shared" si="31"/>
        <v>0</v>
      </c>
    </row>
    <row r="494" spans="1:4" x14ac:dyDescent="0.2">
      <c r="A494" s="10">
        <f t="shared" si="28"/>
        <v>0</v>
      </c>
      <c r="B494" s="2" t="str">
        <f t="shared" si="29"/>
        <v>I</v>
      </c>
      <c r="C494" s="10">
        <f t="shared" si="30"/>
        <v>0</v>
      </c>
      <c r="D494">
        <f t="shared" si="31"/>
        <v>0</v>
      </c>
    </row>
    <row r="495" spans="1:4" x14ac:dyDescent="0.2">
      <c r="A495" s="10">
        <f t="shared" si="28"/>
        <v>0</v>
      </c>
      <c r="B495" s="2" t="str">
        <f t="shared" si="29"/>
        <v>I</v>
      </c>
      <c r="C495" s="10">
        <f t="shared" si="30"/>
        <v>0</v>
      </c>
      <c r="D495">
        <f t="shared" si="31"/>
        <v>0</v>
      </c>
    </row>
    <row r="496" spans="1:4" x14ac:dyDescent="0.2">
      <c r="A496" s="10">
        <f t="shared" si="28"/>
        <v>0</v>
      </c>
      <c r="B496" s="2" t="str">
        <f t="shared" si="29"/>
        <v>I</v>
      </c>
      <c r="C496" s="10">
        <f t="shared" si="30"/>
        <v>0</v>
      </c>
      <c r="D496">
        <f t="shared" si="31"/>
        <v>0</v>
      </c>
    </row>
    <row r="497" spans="1:4" x14ac:dyDescent="0.2">
      <c r="A497" s="10">
        <f t="shared" si="28"/>
        <v>0</v>
      </c>
      <c r="B497" s="2" t="str">
        <f t="shared" si="29"/>
        <v>I</v>
      </c>
      <c r="C497" s="10">
        <f t="shared" si="30"/>
        <v>0</v>
      </c>
      <c r="D497">
        <f t="shared" si="31"/>
        <v>0</v>
      </c>
    </row>
    <row r="498" spans="1:4" x14ac:dyDescent="0.2">
      <c r="A498" s="10">
        <f t="shared" si="28"/>
        <v>0</v>
      </c>
      <c r="B498" s="2" t="str">
        <f t="shared" si="29"/>
        <v>I</v>
      </c>
      <c r="C498" s="10">
        <f t="shared" si="30"/>
        <v>0</v>
      </c>
      <c r="D498">
        <f t="shared" si="31"/>
        <v>0</v>
      </c>
    </row>
    <row r="499" spans="1:4" x14ac:dyDescent="0.2">
      <c r="A499" s="10">
        <f t="shared" si="28"/>
        <v>0</v>
      </c>
      <c r="B499" s="2" t="str">
        <f t="shared" si="29"/>
        <v>I</v>
      </c>
      <c r="C499" s="10">
        <f t="shared" si="30"/>
        <v>0</v>
      </c>
      <c r="D499">
        <f t="shared" si="31"/>
        <v>0</v>
      </c>
    </row>
    <row r="500" spans="1:4" x14ac:dyDescent="0.2">
      <c r="A500" s="10">
        <f t="shared" si="28"/>
        <v>0</v>
      </c>
      <c r="B500" s="2" t="str">
        <f t="shared" si="29"/>
        <v>I</v>
      </c>
      <c r="C500" s="10">
        <f t="shared" si="30"/>
        <v>0</v>
      </c>
      <c r="D500">
        <f t="shared" si="31"/>
        <v>0</v>
      </c>
    </row>
    <row r="501" spans="1:4" x14ac:dyDescent="0.2">
      <c r="A501" s="10">
        <f t="shared" si="28"/>
        <v>0</v>
      </c>
      <c r="B501" s="2" t="str">
        <f t="shared" si="29"/>
        <v>I</v>
      </c>
      <c r="C501" s="10">
        <f t="shared" si="30"/>
        <v>0</v>
      </c>
      <c r="D501">
        <f t="shared" si="31"/>
        <v>0</v>
      </c>
    </row>
    <row r="502" spans="1:4" x14ac:dyDescent="0.2">
      <c r="A502" s="10">
        <f t="shared" si="28"/>
        <v>0</v>
      </c>
      <c r="B502" s="2" t="str">
        <f t="shared" si="29"/>
        <v>I</v>
      </c>
      <c r="C502" s="10">
        <f t="shared" si="30"/>
        <v>0</v>
      </c>
      <c r="D502">
        <f t="shared" si="31"/>
        <v>0</v>
      </c>
    </row>
    <row r="503" spans="1:4" x14ac:dyDescent="0.2">
      <c r="A503" s="10">
        <f t="shared" si="28"/>
        <v>0</v>
      </c>
      <c r="B503" s="2" t="str">
        <f t="shared" si="29"/>
        <v>I</v>
      </c>
      <c r="C503" s="10">
        <f t="shared" si="30"/>
        <v>0</v>
      </c>
      <c r="D503">
        <f t="shared" si="31"/>
        <v>0</v>
      </c>
    </row>
    <row r="504" spans="1:4" x14ac:dyDescent="0.2">
      <c r="A504" s="10">
        <f t="shared" si="28"/>
        <v>0</v>
      </c>
      <c r="B504" s="2" t="str">
        <f t="shared" si="29"/>
        <v>I</v>
      </c>
      <c r="C504" s="10">
        <f t="shared" si="30"/>
        <v>0</v>
      </c>
      <c r="D504">
        <f t="shared" si="31"/>
        <v>0</v>
      </c>
    </row>
    <row r="505" spans="1:4" x14ac:dyDescent="0.2">
      <c r="A505" s="10">
        <f t="shared" si="28"/>
        <v>0</v>
      </c>
      <c r="B505" s="2" t="str">
        <f t="shared" si="29"/>
        <v>I</v>
      </c>
      <c r="C505" s="10">
        <f t="shared" si="30"/>
        <v>0</v>
      </c>
      <c r="D505">
        <f t="shared" si="31"/>
        <v>0</v>
      </c>
    </row>
    <row r="506" spans="1:4" x14ac:dyDescent="0.2">
      <c r="A506" s="10">
        <f t="shared" si="28"/>
        <v>0</v>
      </c>
      <c r="B506" s="2" t="str">
        <f t="shared" si="29"/>
        <v>I</v>
      </c>
      <c r="C506" s="10">
        <f t="shared" si="30"/>
        <v>0</v>
      </c>
      <c r="D506">
        <f t="shared" si="31"/>
        <v>0</v>
      </c>
    </row>
    <row r="507" spans="1:4" x14ac:dyDescent="0.2">
      <c r="A507" s="10">
        <f t="shared" si="28"/>
        <v>0</v>
      </c>
      <c r="B507" s="2" t="str">
        <f t="shared" si="29"/>
        <v>I</v>
      </c>
      <c r="C507" s="10">
        <f t="shared" si="30"/>
        <v>0</v>
      </c>
      <c r="D507">
        <f t="shared" si="31"/>
        <v>0</v>
      </c>
    </row>
    <row r="508" spans="1:4" x14ac:dyDescent="0.2">
      <c r="A508" s="10">
        <f t="shared" si="28"/>
        <v>0</v>
      </c>
      <c r="B508" s="2" t="str">
        <f t="shared" si="29"/>
        <v>I</v>
      </c>
      <c r="C508" s="10">
        <f t="shared" si="30"/>
        <v>0</v>
      </c>
      <c r="D508">
        <f t="shared" si="31"/>
        <v>0</v>
      </c>
    </row>
    <row r="509" spans="1:4" x14ac:dyDescent="0.2">
      <c r="A509" s="10">
        <f t="shared" si="28"/>
        <v>0</v>
      </c>
      <c r="B509" s="2" t="str">
        <f t="shared" si="29"/>
        <v>I</v>
      </c>
      <c r="C509" s="10">
        <f t="shared" si="30"/>
        <v>0</v>
      </c>
      <c r="D509">
        <f t="shared" si="31"/>
        <v>0</v>
      </c>
    </row>
    <row r="510" spans="1:4" x14ac:dyDescent="0.2">
      <c r="A510" s="10">
        <f t="shared" si="28"/>
        <v>0</v>
      </c>
      <c r="B510" s="2" t="str">
        <f t="shared" si="29"/>
        <v>I</v>
      </c>
      <c r="C510" s="10">
        <f t="shared" si="30"/>
        <v>0</v>
      </c>
      <c r="D510">
        <f t="shared" si="31"/>
        <v>0</v>
      </c>
    </row>
    <row r="511" spans="1:4" x14ac:dyDescent="0.2">
      <c r="A511" s="10">
        <f t="shared" si="28"/>
        <v>0</v>
      </c>
      <c r="B511" s="2" t="str">
        <f t="shared" si="29"/>
        <v>I</v>
      </c>
      <c r="C511" s="10">
        <f t="shared" si="30"/>
        <v>0</v>
      </c>
      <c r="D511">
        <f t="shared" si="31"/>
        <v>0</v>
      </c>
    </row>
    <row r="512" spans="1:4" x14ac:dyDescent="0.2">
      <c r="A512" s="10">
        <f t="shared" si="28"/>
        <v>0</v>
      </c>
      <c r="B512" s="2" t="str">
        <f t="shared" si="29"/>
        <v>I</v>
      </c>
      <c r="C512" s="10">
        <f t="shared" si="30"/>
        <v>0</v>
      </c>
      <c r="D512">
        <f t="shared" si="31"/>
        <v>0</v>
      </c>
    </row>
    <row r="513" spans="1:4" x14ac:dyDescent="0.2">
      <c r="A513" s="10">
        <f t="shared" si="28"/>
        <v>0</v>
      </c>
      <c r="B513" s="2" t="str">
        <f t="shared" si="29"/>
        <v>I</v>
      </c>
      <c r="C513" s="10">
        <f t="shared" si="30"/>
        <v>0</v>
      </c>
      <c r="D513">
        <f t="shared" si="31"/>
        <v>0</v>
      </c>
    </row>
    <row r="514" spans="1:4" x14ac:dyDescent="0.2">
      <c r="A514" s="10">
        <f t="shared" si="28"/>
        <v>0</v>
      </c>
      <c r="B514" s="2" t="str">
        <f t="shared" si="29"/>
        <v>I</v>
      </c>
      <c r="C514" s="10">
        <f t="shared" si="30"/>
        <v>0</v>
      </c>
      <c r="D514">
        <f t="shared" si="31"/>
        <v>0</v>
      </c>
    </row>
    <row r="515" spans="1:4" x14ac:dyDescent="0.2">
      <c r="A515" s="10">
        <f t="shared" si="28"/>
        <v>0</v>
      </c>
      <c r="B515" s="2" t="str">
        <f t="shared" si="29"/>
        <v>I</v>
      </c>
      <c r="C515" s="10">
        <f t="shared" si="30"/>
        <v>0</v>
      </c>
      <c r="D515">
        <f t="shared" si="31"/>
        <v>0</v>
      </c>
    </row>
    <row r="516" spans="1:4" x14ac:dyDescent="0.2">
      <c r="A516" s="10">
        <f t="shared" si="28"/>
        <v>0</v>
      </c>
      <c r="B516" s="2" t="str">
        <f t="shared" si="29"/>
        <v>I</v>
      </c>
      <c r="C516" s="10">
        <f t="shared" si="30"/>
        <v>0</v>
      </c>
      <c r="D516">
        <f t="shared" si="31"/>
        <v>0</v>
      </c>
    </row>
    <row r="517" spans="1:4" x14ac:dyDescent="0.2">
      <c r="A517" s="10">
        <f t="shared" si="28"/>
        <v>0</v>
      </c>
      <c r="B517" s="2" t="str">
        <f t="shared" si="29"/>
        <v>I</v>
      </c>
      <c r="C517" s="10">
        <f t="shared" si="30"/>
        <v>0</v>
      </c>
      <c r="D517">
        <f t="shared" si="31"/>
        <v>0</v>
      </c>
    </row>
    <row r="518" spans="1:4" x14ac:dyDescent="0.2">
      <c r="A518" s="10">
        <f t="shared" si="28"/>
        <v>0</v>
      </c>
      <c r="B518" s="2" t="str">
        <f t="shared" si="29"/>
        <v>I</v>
      </c>
      <c r="C518" s="10">
        <f t="shared" si="30"/>
        <v>0</v>
      </c>
      <c r="D518">
        <f t="shared" si="31"/>
        <v>0</v>
      </c>
    </row>
    <row r="519" spans="1:4" x14ac:dyDescent="0.2">
      <c r="A519" s="10">
        <f t="shared" si="28"/>
        <v>0</v>
      </c>
      <c r="B519" s="2" t="str">
        <f t="shared" si="29"/>
        <v>I</v>
      </c>
      <c r="C519" s="10">
        <f t="shared" si="30"/>
        <v>0</v>
      </c>
      <c r="D519">
        <f t="shared" si="31"/>
        <v>0</v>
      </c>
    </row>
    <row r="520" spans="1:4" x14ac:dyDescent="0.2">
      <c r="A520" s="10">
        <f t="shared" si="28"/>
        <v>0</v>
      </c>
      <c r="B520" s="2" t="str">
        <f t="shared" si="29"/>
        <v>I</v>
      </c>
      <c r="C520" s="10">
        <f t="shared" si="30"/>
        <v>0</v>
      </c>
      <c r="D520">
        <f t="shared" si="31"/>
        <v>0</v>
      </c>
    </row>
    <row r="521" spans="1:4" x14ac:dyDescent="0.2">
      <c r="A521" s="10">
        <f t="shared" ref="A521:A584" si="32">L521</f>
        <v>0</v>
      </c>
      <c r="B521" s="2" t="str">
        <f t="shared" ref="B521:B584" si="33">IF(J521="s","II","I")</f>
        <v>I</v>
      </c>
      <c r="C521" s="10">
        <f t="shared" ref="C521:C584" si="34">I521</f>
        <v>0</v>
      </c>
      <c r="D521">
        <f t="shared" ref="D521:D584" si="35">K521</f>
        <v>0</v>
      </c>
    </row>
    <row r="522" spans="1:4" x14ac:dyDescent="0.2">
      <c r="A522" s="10">
        <f t="shared" si="32"/>
        <v>0</v>
      </c>
      <c r="B522" s="2" t="str">
        <f t="shared" si="33"/>
        <v>I</v>
      </c>
      <c r="C522" s="10">
        <f t="shared" si="34"/>
        <v>0</v>
      </c>
      <c r="D522">
        <f t="shared" si="35"/>
        <v>0</v>
      </c>
    </row>
    <row r="523" spans="1:4" x14ac:dyDescent="0.2">
      <c r="A523" s="10">
        <f t="shared" si="32"/>
        <v>0</v>
      </c>
      <c r="B523" s="2" t="str">
        <f t="shared" si="33"/>
        <v>I</v>
      </c>
      <c r="C523" s="10">
        <f t="shared" si="34"/>
        <v>0</v>
      </c>
      <c r="D523">
        <f t="shared" si="35"/>
        <v>0</v>
      </c>
    </row>
    <row r="524" spans="1:4" x14ac:dyDescent="0.2">
      <c r="A524" s="10">
        <f t="shared" si="32"/>
        <v>0</v>
      </c>
      <c r="B524" s="2" t="str">
        <f t="shared" si="33"/>
        <v>I</v>
      </c>
      <c r="C524" s="10">
        <f t="shared" si="34"/>
        <v>0</v>
      </c>
      <c r="D524">
        <f t="shared" si="35"/>
        <v>0</v>
      </c>
    </row>
    <row r="525" spans="1:4" x14ac:dyDescent="0.2">
      <c r="A525" s="10">
        <f t="shared" si="32"/>
        <v>0</v>
      </c>
      <c r="B525" s="2" t="str">
        <f t="shared" si="33"/>
        <v>I</v>
      </c>
      <c r="C525" s="10">
        <f t="shared" si="34"/>
        <v>0</v>
      </c>
      <c r="D525">
        <f t="shared" si="35"/>
        <v>0</v>
      </c>
    </row>
    <row r="526" spans="1:4" x14ac:dyDescent="0.2">
      <c r="A526" s="10">
        <f t="shared" si="32"/>
        <v>0</v>
      </c>
      <c r="B526" s="2" t="str">
        <f t="shared" si="33"/>
        <v>I</v>
      </c>
      <c r="C526" s="10">
        <f t="shared" si="34"/>
        <v>0</v>
      </c>
      <c r="D526">
        <f t="shared" si="35"/>
        <v>0</v>
      </c>
    </row>
    <row r="527" spans="1:4" x14ac:dyDescent="0.2">
      <c r="A527" s="10">
        <f t="shared" si="32"/>
        <v>0</v>
      </c>
      <c r="B527" s="2" t="str">
        <f t="shared" si="33"/>
        <v>I</v>
      </c>
      <c r="C527" s="10">
        <f t="shared" si="34"/>
        <v>0</v>
      </c>
      <c r="D527">
        <f t="shared" si="35"/>
        <v>0</v>
      </c>
    </row>
    <row r="528" spans="1:4" x14ac:dyDescent="0.2">
      <c r="A528" s="10">
        <f t="shared" si="32"/>
        <v>0</v>
      </c>
      <c r="B528" s="2" t="str">
        <f t="shared" si="33"/>
        <v>I</v>
      </c>
      <c r="C528" s="10">
        <f t="shared" si="34"/>
        <v>0</v>
      </c>
      <c r="D528">
        <f t="shared" si="35"/>
        <v>0</v>
      </c>
    </row>
    <row r="529" spans="1:4" x14ac:dyDescent="0.2">
      <c r="A529" s="10">
        <f t="shared" si="32"/>
        <v>0</v>
      </c>
      <c r="B529" s="2" t="str">
        <f t="shared" si="33"/>
        <v>I</v>
      </c>
      <c r="C529" s="10">
        <f t="shared" si="34"/>
        <v>0</v>
      </c>
      <c r="D529">
        <f t="shared" si="35"/>
        <v>0</v>
      </c>
    </row>
    <row r="530" spans="1:4" x14ac:dyDescent="0.2">
      <c r="A530" s="10">
        <f t="shared" si="32"/>
        <v>0</v>
      </c>
      <c r="B530" s="2" t="str">
        <f t="shared" si="33"/>
        <v>I</v>
      </c>
      <c r="C530" s="10">
        <f t="shared" si="34"/>
        <v>0</v>
      </c>
      <c r="D530">
        <f t="shared" si="35"/>
        <v>0</v>
      </c>
    </row>
    <row r="531" spans="1:4" x14ac:dyDescent="0.2">
      <c r="A531" s="10">
        <f t="shared" si="32"/>
        <v>0</v>
      </c>
      <c r="B531" s="2" t="str">
        <f t="shared" si="33"/>
        <v>I</v>
      </c>
      <c r="C531" s="10">
        <f t="shared" si="34"/>
        <v>0</v>
      </c>
      <c r="D531">
        <f t="shared" si="35"/>
        <v>0</v>
      </c>
    </row>
    <row r="532" spans="1:4" x14ac:dyDescent="0.2">
      <c r="A532" s="10">
        <f t="shared" si="32"/>
        <v>0</v>
      </c>
      <c r="B532" s="2" t="str">
        <f t="shared" si="33"/>
        <v>I</v>
      </c>
      <c r="C532" s="10">
        <f t="shared" si="34"/>
        <v>0</v>
      </c>
      <c r="D532">
        <f t="shared" si="35"/>
        <v>0</v>
      </c>
    </row>
    <row r="533" spans="1:4" x14ac:dyDescent="0.2">
      <c r="A533" s="10">
        <f t="shared" si="32"/>
        <v>0</v>
      </c>
      <c r="B533" s="2" t="str">
        <f t="shared" si="33"/>
        <v>I</v>
      </c>
      <c r="C533" s="10">
        <f t="shared" si="34"/>
        <v>0</v>
      </c>
      <c r="D533">
        <f t="shared" si="35"/>
        <v>0</v>
      </c>
    </row>
    <row r="534" spans="1:4" x14ac:dyDescent="0.2">
      <c r="A534" s="10">
        <f t="shared" si="32"/>
        <v>0</v>
      </c>
      <c r="B534" s="2" t="str">
        <f t="shared" si="33"/>
        <v>I</v>
      </c>
      <c r="C534" s="10">
        <f t="shared" si="34"/>
        <v>0</v>
      </c>
      <c r="D534">
        <f t="shared" si="35"/>
        <v>0</v>
      </c>
    </row>
    <row r="535" spans="1:4" x14ac:dyDescent="0.2">
      <c r="A535" s="10">
        <f t="shared" si="32"/>
        <v>0</v>
      </c>
      <c r="B535" s="2" t="str">
        <f t="shared" si="33"/>
        <v>I</v>
      </c>
      <c r="C535" s="10">
        <f t="shared" si="34"/>
        <v>0</v>
      </c>
      <c r="D535">
        <f t="shared" si="35"/>
        <v>0</v>
      </c>
    </row>
    <row r="536" spans="1:4" x14ac:dyDescent="0.2">
      <c r="A536" s="10">
        <f t="shared" si="32"/>
        <v>0</v>
      </c>
      <c r="B536" s="2" t="str">
        <f t="shared" si="33"/>
        <v>I</v>
      </c>
      <c r="C536" s="10">
        <f t="shared" si="34"/>
        <v>0</v>
      </c>
      <c r="D536">
        <f t="shared" si="35"/>
        <v>0</v>
      </c>
    </row>
    <row r="537" spans="1:4" x14ac:dyDescent="0.2">
      <c r="A537" s="10">
        <f t="shared" si="32"/>
        <v>0</v>
      </c>
      <c r="B537" s="2" t="str">
        <f t="shared" si="33"/>
        <v>I</v>
      </c>
      <c r="C537" s="10">
        <f t="shared" si="34"/>
        <v>0</v>
      </c>
      <c r="D537">
        <f t="shared" si="35"/>
        <v>0</v>
      </c>
    </row>
    <row r="538" spans="1:4" x14ac:dyDescent="0.2">
      <c r="A538" s="10">
        <f t="shared" si="32"/>
        <v>0</v>
      </c>
      <c r="B538" s="2" t="str">
        <f t="shared" si="33"/>
        <v>I</v>
      </c>
      <c r="C538" s="10">
        <f t="shared" si="34"/>
        <v>0</v>
      </c>
      <c r="D538">
        <f t="shared" si="35"/>
        <v>0</v>
      </c>
    </row>
    <row r="539" spans="1:4" x14ac:dyDescent="0.2">
      <c r="A539" s="10">
        <f t="shared" si="32"/>
        <v>0</v>
      </c>
      <c r="B539" s="2" t="str">
        <f t="shared" si="33"/>
        <v>I</v>
      </c>
      <c r="C539" s="10">
        <f t="shared" si="34"/>
        <v>0</v>
      </c>
      <c r="D539">
        <f t="shared" si="35"/>
        <v>0</v>
      </c>
    </row>
    <row r="540" spans="1:4" x14ac:dyDescent="0.2">
      <c r="A540" s="10">
        <f t="shared" si="32"/>
        <v>0</v>
      </c>
      <c r="B540" s="2" t="str">
        <f t="shared" si="33"/>
        <v>I</v>
      </c>
      <c r="C540" s="10">
        <f t="shared" si="34"/>
        <v>0</v>
      </c>
      <c r="D540">
        <f t="shared" si="35"/>
        <v>0</v>
      </c>
    </row>
    <row r="541" spans="1:4" x14ac:dyDescent="0.2">
      <c r="A541" s="10">
        <f t="shared" si="32"/>
        <v>0</v>
      </c>
      <c r="B541" s="2" t="str">
        <f t="shared" si="33"/>
        <v>I</v>
      </c>
      <c r="C541" s="10">
        <f t="shared" si="34"/>
        <v>0</v>
      </c>
      <c r="D541">
        <f t="shared" si="35"/>
        <v>0</v>
      </c>
    </row>
    <row r="542" spans="1:4" x14ac:dyDescent="0.2">
      <c r="A542" s="10">
        <f t="shared" si="32"/>
        <v>0</v>
      </c>
      <c r="B542" s="2" t="str">
        <f t="shared" si="33"/>
        <v>I</v>
      </c>
      <c r="C542" s="10">
        <f t="shared" si="34"/>
        <v>0</v>
      </c>
      <c r="D542">
        <f t="shared" si="35"/>
        <v>0</v>
      </c>
    </row>
    <row r="543" spans="1:4" x14ac:dyDescent="0.2">
      <c r="A543" s="10">
        <f t="shared" si="32"/>
        <v>0</v>
      </c>
      <c r="B543" s="2" t="str">
        <f t="shared" si="33"/>
        <v>I</v>
      </c>
      <c r="C543" s="10">
        <f t="shared" si="34"/>
        <v>0</v>
      </c>
      <c r="D543">
        <f t="shared" si="35"/>
        <v>0</v>
      </c>
    </row>
    <row r="544" spans="1:4" x14ac:dyDescent="0.2">
      <c r="A544" s="10">
        <f t="shared" si="32"/>
        <v>0</v>
      </c>
      <c r="B544" s="2" t="str">
        <f t="shared" si="33"/>
        <v>I</v>
      </c>
      <c r="C544" s="10">
        <f t="shared" si="34"/>
        <v>0</v>
      </c>
      <c r="D544">
        <f t="shared" si="35"/>
        <v>0</v>
      </c>
    </row>
    <row r="545" spans="1:4" x14ac:dyDescent="0.2">
      <c r="A545" s="10">
        <f t="shared" si="32"/>
        <v>0</v>
      </c>
      <c r="B545" s="2" t="str">
        <f t="shared" si="33"/>
        <v>I</v>
      </c>
      <c r="C545" s="10">
        <f t="shared" si="34"/>
        <v>0</v>
      </c>
      <c r="D545">
        <f t="shared" si="35"/>
        <v>0</v>
      </c>
    </row>
    <row r="546" spans="1:4" x14ac:dyDescent="0.2">
      <c r="A546" s="10">
        <f t="shared" si="32"/>
        <v>0</v>
      </c>
      <c r="B546" s="2" t="str">
        <f t="shared" si="33"/>
        <v>I</v>
      </c>
      <c r="C546" s="10">
        <f t="shared" si="34"/>
        <v>0</v>
      </c>
      <c r="D546">
        <f t="shared" si="35"/>
        <v>0</v>
      </c>
    </row>
    <row r="547" spans="1:4" x14ac:dyDescent="0.2">
      <c r="A547" s="10">
        <f t="shared" si="32"/>
        <v>0</v>
      </c>
      <c r="B547" s="2" t="str">
        <f t="shared" si="33"/>
        <v>I</v>
      </c>
      <c r="C547" s="10">
        <f t="shared" si="34"/>
        <v>0</v>
      </c>
      <c r="D547">
        <f t="shared" si="35"/>
        <v>0</v>
      </c>
    </row>
    <row r="548" spans="1:4" x14ac:dyDescent="0.2">
      <c r="A548" s="10">
        <f t="shared" si="32"/>
        <v>0</v>
      </c>
      <c r="B548" s="2" t="str">
        <f t="shared" si="33"/>
        <v>I</v>
      </c>
      <c r="C548" s="10">
        <f t="shared" si="34"/>
        <v>0</v>
      </c>
      <c r="D548">
        <f t="shared" si="35"/>
        <v>0</v>
      </c>
    </row>
    <row r="549" spans="1:4" x14ac:dyDescent="0.2">
      <c r="A549" s="10">
        <f t="shared" si="32"/>
        <v>0</v>
      </c>
      <c r="B549" s="2" t="str">
        <f t="shared" si="33"/>
        <v>I</v>
      </c>
      <c r="C549" s="10">
        <f t="shared" si="34"/>
        <v>0</v>
      </c>
      <c r="D549">
        <f t="shared" si="35"/>
        <v>0</v>
      </c>
    </row>
    <row r="550" spans="1:4" x14ac:dyDescent="0.2">
      <c r="A550" s="10">
        <f t="shared" si="32"/>
        <v>0</v>
      </c>
      <c r="B550" s="2" t="str">
        <f t="shared" si="33"/>
        <v>I</v>
      </c>
      <c r="C550" s="10">
        <f t="shared" si="34"/>
        <v>0</v>
      </c>
      <c r="D550">
        <f t="shared" si="35"/>
        <v>0</v>
      </c>
    </row>
    <row r="551" spans="1:4" x14ac:dyDescent="0.2">
      <c r="A551" s="10">
        <f t="shared" si="32"/>
        <v>0</v>
      </c>
      <c r="B551" s="2" t="str">
        <f t="shared" si="33"/>
        <v>I</v>
      </c>
      <c r="C551" s="10">
        <f t="shared" si="34"/>
        <v>0</v>
      </c>
      <c r="D551">
        <f t="shared" si="35"/>
        <v>0</v>
      </c>
    </row>
    <row r="552" spans="1:4" x14ac:dyDescent="0.2">
      <c r="A552" s="10">
        <f t="shared" si="32"/>
        <v>0</v>
      </c>
      <c r="B552" s="2" t="str">
        <f t="shared" si="33"/>
        <v>I</v>
      </c>
      <c r="C552" s="10">
        <f t="shared" si="34"/>
        <v>0</v>
      </c>
      <c r="D552">
        <f t="shared" si="35"/>
        <v>0</v>
      </c>
    </row>
    <row r="553" spans="1:4" x14ac:dyDescent="0.2">
      <c r="A553" s="10">
        <f t="shared" si="32"/>
        <v>0</v>
      </c>
      <c r="B553" s="2" t="str">
        <f t="shared" si="33"/>
        <v>I</v>
      </c>
      <c r="C553" s="10">
        <f t="shared" si="34"/>
        <v>0</v>
      </c>
      <c r="D553">
        <f t="shared" si="35"/>
        <v>0</v>
      </c>
    </row>
    <row r="554" spans="1:4" x14ac:dyDescent="0.2">
      <c r="A554" s="10">
        <f t="shared" si="32"/>
        <v>0</v>
      </c>
      <c r="B554" s="2" t="str">
        <f t="shared" si="33"/>
        <v>I</v>
      </c>
      <c r="C554" s="10">
        <f t="shared" si="34"/>
        <v>0</v>
      </c>
      <c r="D554">
        <f t="shared" si="35"/>
        <v>0</v>
      </c>
    </row>
    <row r="555" spans="1:4" x14ac:dyDescent="0.2">
      <c r="A555" s="10">
        <f t="shared" si="32"/>
        <v>0</v>
      </c>
      <c r="B555" s="2" t="str">
        <f t="shared" si="33"/>
        <v>I</v>
      </c>
      <c r="C555" s="10">
        <f t="shared" si="34"/>
        <v>0</v>
      </c>
      <c r="D555">
        <f t="shared" si="35"/>
        <v>0</v>
      </c>
    </row>
    <row r="556" spans="1:4" x14ac:dyDescent="0.2">
      <c r="A556" s="10">
        <f t="shared" si="32"/>
        <v>0</v>
      </c>
      <c r="B556" s="2" t="str">
        <f t="shared" si="33"/>
        <v>I</v>
      </c>
      <c r="C556" s="10">
        <f t="shared" si="34"/>
        <v>0</v>
      </c>
      <c r="D556">
        <f t="shared" si="35"/>
        <v>0</v>
      </c>
    </row>
    <row r="557" spans="1:4" x14ac:dyDescent="0.2">
      <c r="A557" s="10">
        <f t="shared" si="32"/>
        <v>0</v>
      </c>
      <c r="B557" s="2" t="str">
        <f t="shared" si="33"/>
        <v>I</v>
      </c>
      <c r="C557" s="10">
        <f t="shared" si="34"/>
        <v>0</v>
      </c>
      <c r="D557">
        <f t="shared" si="35"/>
        <v>0</v>
      </c>
    </row>
    <row r="558" spans="1:4" x14ac:dyDescent="0.2">
      <c r="A558" s="10">
        <f t="shared" si="32"/>
        <v>0</v>
      </c>
      <c r="B558" s="2" t="str">
        <f t="shared" si="33"/>
        <v>I</v>
      </c>
      <c r="C558" s="10">
        <f t="shared" si="34"/>
        <v>0</v>
      </c>
      <c r="D558">
        <f t="shared" si="35"/>
        <v>0</v>
      </c>
    </row>
    <row r="559" spans="1:4" x14ac:dyDescent="0.2">
      <c r="A559" s="10">
        <f t="shared" si="32"/>
        <v>0</v>
      </c>
      <c r="B559" s="2" t="str">
        <f t="shared" si="33"/>
        <v>I</v>
      </c>
      <c r="C559" s="10">
        <f t="shared" si="34"/>
        <v>0</v>
      </c>
      <c r="D559">
        <f t="shared" si="35"/>
        <v>0</v>
      </c>
    </row>
    <row r="560" spans="1:4" x14ac:dyDescent="0.2">
      <c r="A560" s="10">
        <f t="shared" si="32"/>
        <v>0</v>
      </c>
      <c r="B560" s="2" t="str">
        <f t="shared" si="33"/>
        <v>I</v>
      </c>
      <c r="C560" s="10">
        <f t="shared" si="34"/>
        <v>0</v>
      </c>
      <c r="D560">
        <f t="shared" si="35"/>
        <v>0</v>
      </c>
    </row>
    <row r="561" spans="1:4" x14ac:dyDescent="0.2">
      <c r="A561" s="10">
        <f t="shared" si="32"/>
        <v>0</v>
      </c>
      <c r="B561" s="2" t="str">
        <f t="shared" si="33"/>
        <v>I</v>
      </c>
      <c r="C561" s="10">
        <f t="shared" si="34"/>
        <v>0</v>
      </c>
      <c r="D561">
        <f t="shared" si="35"/>
        <v>0</v>
      </c>
    </row>
    <row r="562" spans="1:4" x14ac:dyDescent="0.2">
      <c r="A562" s="10">
        <f t="shared" si="32"/>
        <v>0</v>
      </c>
      <c r="B562" s="2" t="str">
        <f t="shared" si="33"/>
        <v>I</v>
      </c>
      <c r="C562" s="10">
        <f t="shared" si="34"/>
        <v>0</v>
      </c>
      <c r="D562">
        <f t="shared" si="35"/>
        <v>0</v>
      </c>
    </row>
    <row r="563" spans="1:4" x14ac:dyDescent="0.2">
      <c r="A563" s="10">
        <f t="shared" si="32"/>
        <v>0</v>
      </c>
      <c r="B563" s="2" t="str">
        <f t="shared" si="33"/>
        <v>I</v>
      </c>
      <c r="C563" s="10">
        <f t="shared" si="34"/>
        <v>0</v>
      </c>
      <c r="D563">
        <f t="shared" si="35"/>
        <v>0</v>
      </c>
    </row>
    <row r="564" spans="1:4" x14ac:dyDescent="0.2">
      <c r="A564" s="10">
        <f t="shared" si="32"/>
        <v>0</v>
      </c>
      <c r="B564" s="2" t="str">
        <f t="shared" si="33"/>
        <v>I</v>
      </c>
      <c r="C564" s="10">
        <f t="shared" si="34"/>
        <v>0</v>
      </c>
      <c r="D564">
        <f t="shared" si="35"/>
        <v>0</v>
      </c>
    </row>
    <row r="565" spans="1:4" x14ac:dyDescent="0.2">
      <c r="A565" s="10">
        <f t="shared" si="32"/>
        <v>0</v>
      </c>
      <c r="B565" s="2" t="str">
        <f t="shared" si="33"/>
        <v>I</v>
      </c>
      <c r="C565" s="10">
        <f t="shared" si="34"/>
        <v>0</v>
      </c>
      <c r="D565">
        <f t="shared" si="35"/>
        <v>0</v>
      </c>
    </row>
    <row r="566" spans="1:4" x14ac:dyDescent="0.2">
      <c r="A566" s="10">
        <f t="shared" si="32"/>
        <v>0</v>
      </c>
      <c r="B566" s="2" t="str">
        <f t="shared" si="33"/>
        <v>I</v>
      </c>
      <c r="C566" s="10">
        <f t="shared" si="34"/>
        <v>0</v>
      </c>
      <c r="D566">
        <f t="shared" si="35"/>
        <v>0</v>
      </c>
    </row>
    <row r="567" spans="1:4" x14ac:dyDescent="0.2">
      <c r="A567" s="10">
        <f t="shared" si="32"/>
        <v>0</v>
      </c>
      <c r="B567" s="2" t="str">
        <f t="shared" si="33"/>
        <v>I</v>
      </c>
      <c r="C567" s="10">
        <f t="shared" si="34"/>
        <v>0</v>
      </c>
      <c r="D567">
        <f t="shared" si="35"/>
        <v>0</v>
      </c>
    </row>
    <row r="568" spans="1:4" x14ac:dyDescent="0.2">
      <c r="A568" s="10">
        <f t="shared" si="32"/>
        <v>0</v>
      </c>
      <c r="B568" s="2" t="str">
        <f t="shared" si="33"/>
        <v>I</v>
      </c>
      <c r="C568" s="10">
        <f t="shared" si="34"/>
        <v>0</v>
      </c>
      <c r="D568">
        <f t="shared" si="35"/>
        <v>0</v>
      </c>
    </row>
    <row r="569" spans="1:4" x14ac:dyDescent="0.2">
      <c r="A569" s="10">
        <f t="shared" si="32"/>
        <v>0</v>
      </c>
      <c r="B569" s="2" t="str">
        <f t="shared" si="33"/>
        <v>I</v>
      </c>
      <c r="C569" s="10">
        <f t="shared" si="34"/>
        <v>0</v>
      </c>
      <c r="D569">
        <f t="shared" si="35"/>
        <v>0</v>
      </c>
    </row>
    <row r="570" spans="1:4" x14ac:dyDescent="0.2">
      <c r="A570" s="10">
        <f t="shared" si="32"/>
        <v>0</v>
      </c>
      <c r="B570" s="2" t="str">
        <f t="shared" si="33"/>
        <v>I</v>
      </c>
      <c r="C570" s="10">
        <f t="shared" si="34"/>
        <v>0</v>
      </c>
      <c r="D570">
        <f t="shared" si="35"/>
        <v>0</v>
      </c>
    </row>
    <row r="571" spans="1:4" x14ac:dyDescent="0.2">
      <c r="A571" s="10">
        <f t="shared" si="32"/>
        <v>0</v>
      </c>
      <c r="B571" s="2" t="str">
        <f t="shared" si="33"/>
        <v>I</v>
      </c>
      <c r="C571" s="10">
        <f t="shared" si="34"/>
        <v>0</v>
      </c>
      <c r="D571">
        <f t="shared" si="35"/>
        <v>0</v>
      </c>
    </row>
    <row r="572" spans="1:4" x14ac:dyDescent="0.2">
      <c r="A572" s="10">
        <f t="shared" si="32"/>
        <v>0</v>
      </c>
      <c r="B572" s="2" t="str">
        <f t="shared" si="33"/>
        <v>I</v>
      </c>
      <c r="C572" s="10">
        <f t="shared" si="34"/>
        <v>0</v>
      </c>
      <c r="D572">
        <f t="shared" si="35"/>
        <v>0</v>
      </c>
    </row>
    <row r="573" spans="1:4" x14ac:dyDescent="0.2">
      <c r="A573" s="10">
        <f t="shared" si="32"/>
        <v>0</v>
      </c>
      <c r="B573" s="2" t="str">
        <f t="shared" si="33"/>
        <v>I</v>
      </c>
      <c r="C573" s="10">
        <f t="shared" si="34"/>
        <v>0</v>
      </c>
      <c r="D573">
        <f t="shared" si="35"/>
        <v>0</v>
      </c>
    </row>
    <row r="574" spans="1:4" x14ac:dyDescent="0.2">
      <c r="A574" s="10">
        <f t="shared" si="32"/>
        <v>0</v>
      </c>
      <c r="B574" s="2" t="str">
        <f t="shared" si="33"/>
        <v>I</v>
      </c>
      <c r="C574" s="10">
        <f t="shared" si="34"/>
        <v>0</v>
      </c>
      <c r="D574">
        <f t="shared" si="35"/>
        <v>0</v>
      </c>
    </row>
    <row r="575" spans="1:4" x14ac:dyDescent="0.2">
      <c r="A575" s="10">
        <f t="shared" si="32"/>
        <v>0</v>
      </c>
      <c r="B575" s="2" t="str">
        <f t="shared" si="33"/>
        <v>I</v>
      </c>
      <c r="C575" s="10">
        <f t="shared" si="34"/>
        <v>0</v>
      </c>
      <c r="D575">
        <f t="shared" si="35"/>
        <v>0</v>
      </c>
    </row>
    <row r="576" spans="1:4" x14ac:dyDescent="0.2">
      <c r="A576" s="10">
        <f t="shared" si="32"/>
        <v>0</v>
      </c>
      <c r="B576" s="2" t="str">
        <f t="shared" si="33"/>
        <v>I</v>
      </c>
      <c r="C576" s="10">
        <f t="shared" si="34"/>
        <v>0</v>
      </c>
      <c r="D576">
        <f t="shared" si="35"/>
        <v>0</v>
      </c>
    </row>
    <row r="577" spans="1:4" x14ac:dyDescent="0.2">
      <c r="A577" s="10">
        <f t="shared" si="32"/>
        <v>0</v>
      </c>
      <c r="B577" s="2" t="str">
        <f t="shared" si="33"/>
        <v>I</v>
      </c>
      <c r="C577" s="10">
        <f t="shared" si="34"/>
        <v>0</v>
      </c>
      <c r="D577">
        <f t="shared" si="35"/>
        <v>0</v>
      </c>
    </row>
    <row r="578" spans="1:4" x14ac:dyDescent="0.2">
      <c r="A578" s="10">
        <f t="shared" si="32"/>
        <v>0</v>
      </c>
      <c r="B578" s="2" t="str">
        <f t="shared" si="33"/>
        <v>I</v>
      </c>
      <c r="C578" s="10">
        <f t="shared" si="34"/>
        <v>0</v>
      </c>
      <c r="D578">
        <f t="shared" si="35"/>
        <v>0</v>
      </c>
    </row>
    <row r="579" spans="1:4" x14ac:dyDescent="0.2">
      <c r="A579" s="10">
        <f t="shared" si="32"/>
        <v>0</v>
      </c>
      <c r="B579" s="2" t="str">
        <f t="shared" si="33"/>
        <v>I</v>
      </c>
      <c r="C579" s="10">
        <f t="shared" si="34"/>
        <v>0</v>
      </c>
      <c r="D579">
        <f t="shared" si="35"/>
        <v>0</v>
      </c>
    </row>
    <row r="580" spans="1:4" x14ac:dyDescent="0.2">
      <c r="A580" s="10">
        <f t="shared" si="32"/>
        <v>0</v>
      </c>
      <c r="B580" s="2" t="str">
        <f t="shared" si="33"/>
        <v>I</v>
      </c>
      <c r="C580" s="10">
        <f t="shared" si="34"/>
        <v>0</v>
      </c>
      <c r="D580">
        <f t="shared" si="35"/>
        <v>0</v>
      </c>
    </row>
    <row r="581" spans="1:4" x14ac:dyDescent="0.2">
      <c r="A581" s="10">
        <f t="shared" si="32"/>
        <v>0</v>
      </c>
      <c r="B581" s="2" t="str">
        <f t="shared" si="33"/>
        <v>I</v>
      </c>
      <c r="C581" s="10">
        <f t="shared" si="34"/>
        <v>0</v>
      </c>
      <c r="D581">
        <f t="shared" si="35"/>
        <v>0</v>
      </c>
    </row>
    <row r="582" spans="1:4" x14ac:dyDescent="0.2">
      <c r="A582" s="10">
        <f t="shared" si="32"/>
        <v>0</v>
      </c>
      <c r="B582" s="2" t="str">
        <f t="shared" si="33"/>
        <v>I</v>
      </c>
      <c r="C582" s="10">
        <f t="shared" si="34"/>
        <v>0</v>
      </c>
      <c r="D582">
        <f t="shared" si="35"/>
        <v>0</v>
      </c>
    </row>
    <row r="583" spans="1:4" x14ac:dyDescent="0.2">
      <c r="A583" s="10">
        <f t="shared" si="32"/>
        <v>0</v>
      </c>
      <c r="B583" s="2" t="str">
        <f t="shared" si="33"/>
        <v>I</v>
      </c>
      <c r="C583" s="10">
        <f t="shared" si="34"/>
        <v>0</v>
      </c>
      <c r="D583">
        <f t="shared" si="35"/>
        <v>0</v>
      </c>
    </row>
    <row r="584" spans="1:4" x14ac:dyDescent="0.2">
      <c r="A584" s="10">
        <f t="shared" si="32"/>
        <v>0</v>
      </c>
      <c r="B584" s="2" t="str">
        <f t="shared" si="33"/>
        <v>I</v>
      </c>
      <c r="C584" s="10">
        <f t="shared" si="34"/>
        <v>0</v>
      </c>
      <c r="D584">
        <f t="shared" si="35"/>
        <v>0</v>
      </c>
    </row>
    <row r="585" spans="1:4" x14ac:dyDescent="0.2">
      <c r="A585" s="10">
        <f t="shared" ref="A585:A648" si="36">L585</f>
        <v>0</v>
      </c>
      <c r="B585" s="2" t="str">
        <f t="shared" ref="B585:B648" si="37">IF(J585="s","II","I")</f>
        <v>I</v>
      </c>
      <c r="C585" s="10">
        <f t="shared" ref="C585:C648" si="38">I585</f>
        <v>0</v>
      </c>
      <c r="D585">
        <f t="shared" ref="D585:D648" si="39">K585</f>
        <v>0</v>
      </c>
    </row>
    <row r="586" spans="1:4" x14ac:dyDescent="0.2">
      <c r="A586" s="10">
        <f t="shared" si="36"/>
        <v>0</v>
      </c>
      <c r="B586" s="2" t="str">
        <f t="shared" si="37"/>
        <v>I</v>
      </c>
      <c r="C586" s="10">
        <f t="shared" si="38"/>
        <v>0</v>
      </c>
      <c r="D586">
        <f t="shared" si="39"/>
        <v>0</v>
      </c>
    </row>
    <row r="587" spans="1:4" x14ac:dyDescent="0.2">
      <c r="A587" s="10">
        <f t="shared" si="36"/>
        <v>0</v>
      </c>
      <c r="B587" s="2" t="str">
        <f t="shared" si="37"/>
        <v>I</v>
      </c>
      <c r="C587" s="10">
        <f t="shared" si="38"/>
        <v>0</v>
      </c>
      <c r="D587">
        <f t="shared" si="39"/>
        <v>0</v>
      </c>
    </row>
    <row r="588" spans="1:4" x14ac:dyDescent="0.2">
      <c r="A588" s="10">
        <f t="shared" si="36"/>
        <v>0</v>
      </c>
      <c r="B588" s="2" t="str">
        <f t="shared" si="37"/>
        <v>I</v>
      </c>
      <c r="C588" s="10">
        <f t="shared" si="38"/>
        <v>0</v>
      </c>
      <c r="D588">
        <f t="shared" si="39"/>
        <v>0</v>
      </c>
    </row>
    <row r="589" spans="1:4" x14ac:dyDescent="0.2">
      <c r="A589" s="10">
        <f t="shared" si="36"/>
        <v>0</v>
      </c>
      <c r="B589" s="2" t="str">
        <f t="shared" si="37"/>
        <v>I</v>
      </c>
      <c r="C589" s="10">
        <f t="shared" si="38"/>
        <v>0</v>
      </c>
      <c r="D589">
        <f t="shared" si="39"/>
        <v>0</v>
      </c>
    </row>
    <row r="590" spans="1:4" x14ac:dyDescent="0.2">
      <c r="A590" s="10">
        <f t="shared" si="36"/>
        <v>0</v>
      </c>
      <c r="B590" s="2" t="str">
        <f t="shared" si="37"/>
        <v>I</v>
      </c>
      <c r="C590" s="10">
        <f t="shared" si="38"/>
        <v>0</v>
      </c>
      <c r="D590">
        <f t="shared" si="39"/>
        <v>0</v>
      </c>
    </row>
    <row r="591" spans="1:4" x14ac:dyDescent="0.2">
      <c r="A591" s="10">
        <f t="shared" si="36"/>
        <v>0</v>
      </c>
      <c r="B591" s="2" t="str">
        <f t="shared" si="37"/>
        <v>I</v>
      </c>
      <c r="C591" s="10">
        <f t="shared" si="38"/>
        <v>0</v>
      </c>
      <c r="D591">
        <f t="shared" si="39"/>
        <v>0</v>
      </c>
    </row>
    <row r="592" spans="1:4" x14ac:dyDescent="0.2">
      <c r="A592" s="10">
        <f t="shared" si="36"/>
        <v>0</v>
      </c>
      <c r="B592" s="2" t="str">
        <f t="shared" si="37"/>
        <v>I</v>
      </c>
      <c r="C592" s="10">
        <f t="shared" si="38"/>
        <v>0</v>
      </c>
      <c r="D592">
        <f t="shared" si="39"/>
        <v>0</v>
      </c>
    </row>
    <row r="593" spans="1:4" x14ac:dyDescent="0.2">
      <c r="A593" s="10">
        <f t="shared" si="36"/>
        <v>0</v>
      </c>
      <c r="B593" s="2" t="str">
        <f t="shared" si="37"/>
        <v>I</v>
      </c>
      <c r="C593" s="10">
        <f t="shared" si="38"/>
        <v>0</v>
      </c>
      <c r="D593">
        <f t="shared" si="39"/>
        <v>0</v>
      </c>
    </row>
    <row r="594" spans="1:4" x14ac:dyDescent="0.2">
      <c r="A594" s="10">
        <f t="shared" si="36"/>
        <v>0</v>
      </c>
      <c r="B594" s="2" t="str">
        <f t="shared" si="37"/>
        <v>I</v>
      </c>
      <c r="C594" s="10">
        <f t="shared" si="38"/>
        <v>0</v>
      </c>
      <c r="D594">
        <f t="shared" si="39"/>
        <v>0</v>
      </c>
    </row>
    <row r="595" spans="1:4" x14ac:dyDescent="0.2">
      <c r="A595" s="10">
        <f t="shared" si="36"/>
        <v>0</v>
      </c>
      <c r="B595" s="2" t="str">
        <f t="shared" si="37"/>
        <v>I</v>
      </c>
      <c r="C595" s="10">
        <f t="shared" si="38"/>
        <v>0</v>
      </c>
      <c r="D595">
        <f t="shared" si="39"/>
        <v>0</v>
      </c>
    </row>
    <row r="596" spans="1:4" x14ac:dyDescent="0.2">
      <c r="A596" s="10">
        <f t="shared" si="36"/>
        <v>0</v>
      </c>
      <c r="B596" s="2" t="str">
        <f t="shared" si="37"/>
        <v>I</v>
      </c>
      <c r="C596" s="10">
        <f t="shared" si="38"/>
        <v>0</v>
      </c>
      <c r="D596">
        <f t="shared" si="39"/>
        <v>0</v>
      </c>
    </row>
    <row r="597" spans="1:4" x14ac:dyDescent="0.2">
      <c r="A597" s="10">
        <f t="shared" si="36"/>
        <v>0</v>
      </c>
      <c r="B597" s="2" t="str">
        <f t="shared" si="37"/>
        <v>I</v>
      </c>
      <c r="C597" s="10">
        <f t="shared" si="38"/>
        <v>0</v>
      </c>
      <c r="D597">
        <f t="shared" si="39"/>
        <v>0</v>
      </c>
    </row>
    <row r="598" spans="1:4" x14ac:dyDescent="0.2">
      <c r="A598" s="10">
        <f t="shared" si="36"/>
        <v>0</v>
      </c>
      <c r="B598" s="2" t="str">
        <f t="shared" si="37"/>
        <v>I</v>
      </c>
      <c r="C598" s="10">
        <f t="shared" si="38"/>
        <v>0</v>
      </c>
      <c r="D598">
        <f t="shared" si="39"/>
        <v>0</v>
      </c>
    </row>
    <row r="599" spans="1:4" x14ac:dyDescent="0.2">
      <c r="A599" s="10">
        <f t="shared" si="36"/>
        <v>0</v>
      </c>
      <c r="B599" s="2" t="str">
        <f t="shared" si="37"/>
        <v>I</v>
      </c>
      <c r="C599" s="10">
        <f t="shared" si="38"/>
        <v>0</v>
      </c>
      <c r="D599">
        <f t="shared" si="39"/>
        <v>0</v>
      </c>
    </row>
    <row r="600" spans="1:4" x14ac:dyDescent="0.2">
      <c r="A600" s="10">
        <f t="shared" si="36"/>
        <v>0</v>
      </c>
      <c r="B600" s="2" t="str">
        <f t="shared" si="37"/>
        <v>I</v>
      </c>
      <c r="C600" s="10">
        <f t="shared" si="38"/>
        <v>0</v>
      </c>
      <c r="D600">
        <f t="shared" si="39"/>
        <v>0</v>
      </c>
    </row>
    <row r="601" spans="1:4" x14ac:dyDescent="0.2">
      <c r="A601" s="10">
        <f t="shared" si="36"/>
        <v>0</v>
      </c>
      <c r="B601" s="2" t="str">
        <f t="shared" si="37"/>
        <v>I</v>
      </c>
      <c r="C601" s="10">
        <f t="shared" si="38"/>
        <v>0</v>
      </c>
      <c r="D601">
        <f t="shared" si="39"/>
        <v>0</v>
      </c>
    </row>
    <row r="602" spans="1:4" x14ac:dyDescent="0.2">
      <c r="A602" s="10">
        <f t="shared" si="36"/>
        <v>0</v>
      </c>
      <c r="B602" s="2" t="str">
        <f t="shared" si="37"/>
        <v>I</v>
      </c>
      <c r="C602" s="10">
        <f t="shared" si="38"/>
        <v>0</v>
      </c>
      <c r="D602">
        <f t="shared" si="39"/>
        <v>0</v>
      </c>
    </row>
    <row r="603" spans="1:4" x14ac:dyDescent="0.2">
      <c r="A603" s="10">
        <f t="shared" si="36"/>
        <v>0</v>
      </c>
      <c r="B603" s="2" t="str">
        <f t="shared" si="37"/>
        <v>I</v>
      </c>
      <c r="C603" s="10">
        <f t="shared" si="38"/>
        <v>0</v>
      </c>
      <c r="D603">
        <f t="shared" si="39"/>
        <v>0</v>
      </c>
    </row>
    <row r="604" spans="1:4" x14ac:dyDescent="0.2">
      <c r="A604" s="10">
        <f t="shared" si="36"/>
        <v>0</v>
      </c>
      <c r="B604" s="2" t="str">
        <f t="shared" si="37"/>
        <v>I</v>
      </c>
      <c r="C604" s="10">
        <f t="shared" si="38"/>
        <v>0</v>
      </c>
      <c r="D604">
        <f t="shared" si="39"/>
        <v>0</v>
      </c>
    </row>
    <row r="605" spans="1:4" x14ac:dyDescent="0.2">
      <c r="A605" s="10">
        <f t="shared" si="36"/>
        <v>0</v>
      </c>
      <c r="B605" s="2" t="str">
        <f t="shared" si="37"/>
        <v>I</v>
      </c>
      <c r="C605" s="10">
        <f t="shared" si="38"/>
        <v>0</v>
      </c>
      <c r="D605">
        <f t="shared" si="39"/>
        <v>0</v>
      </c>
    </row>
    <row r="606" spans="1:4" x14ac:dyDescent="0.2">
      <c r="A606" s="10">
        <f t="shared" si="36"/>
        <v>0</v>
      </c>
      <c r="B606" s="2" t="str">
        <f t="shared" si="37"/>
        <v>I</v>
      </c>
      <c r="C606" s="10">
        <f t="shared" si="38"/>
        <v>0</v>
      </c>
      <c r="D606">
        <f t="shared" si="39"/>
        <v>0</v>
      </c>
    </row>
    <row r="607" spans="1:4" x14ac:dyDescent="0.2">
      <c r="A607" s="10">
        <f t="shared" si="36"/>
        <v>0</v>
      </c>
      <c r="B607" s="2" t="str">
        <f t="shared" si="37"/>
        <v>I</v>
      </c>
      <c r="C607" s="10">
        <f t="shared" si="38"/>
        <v>0</v>
      </c>
      <c r="D607">
        <f t="shared" si="39"/>
        <v>0</v>
      </c>
    </row>
    <row r="608" spans="1:4" x14ac:dyDescent="0.2">
      <c r="A608" s="10">
        <f t="shared" si="36"/>
        <v>0</v>
      </c>
      <c r="B608" s="2" t="str">
        <f t="shared" si="37"/>
        <v>I</v>
      </c>
      <c r="C608" s="10">
        <f t="shared" si="38"/>
        <v>0</v>
      </c>
      <c r="D608">
        <f t="shared" si="39"/>
        <v>0</v>
      </c>
    </row>
    <row r="609" spans="1:4" x14ac:dyDescent="0.2">
      <c r="A609" s="10">
        <f t="shared" si="36"/>
        <v>0</v>
      </c>
      <c r="B609" s="2" t="str">
        <f t="shared" si="37"/>
        <v>I</v>
      </c>
      <c r="C609" s="10">
        <f t="shared" si="38"/>
        <v>0</v>
      </c>
      <c r="D609">
        <f t="shared" si="39"/>
        <v>0</v>
      </c>
    </row>
    <row r="610" spans="1:4" x14ac:dyDescent="0.2">
      <c r="A610" s="10">
        <f t="shared" si="36"/>
        <v>0</v>
      </c>
      <c r="B610" s="2" t="str">
        <f t="shared" si="37"/>
        <v>I</v>
      </c>
      <c r="C610" s="10">
        <f t="shared" si="38"/>
        <v>0</v>
      </c>
      <c r="D610">
        <f t="shared" si="39"/>
        <v>0</v>
      </c>
    </row>
    <row r="611" spans="1:4" x14ac:dyDescent="0.2">
      <c r="A611" s="10">
        <f t="shared" si="36"/>
        <v>0</v>
      </c>
      <c r="B611" s="2" t="str">
        <f t="shared" si="37"/>
        <v>I</v>
      </c>
      <c r="C611" s="10">
        <f t="shared" si="38"/>
        <v>0</v>
      </c>
      <c r="D611">
        <f t="shared" si="39"/>
        <v>0</v>
      </c>
    </row>
    <row r="612" spans="1:4" x14ac:dyDescent="0.2">
      <c r="A612" s="10">
        <f t="shared" si="36"/>
        <v>0</v>
      </c>
      <c r="B612" s="2" t="str">
        <f t="shared" si="37"/>
        <v>I</v>
      </c>
      <c r="C612" s="10">
        <f t="shared" si="38"/>
        <v>0</v>
      </c>
      <c r="D612">
        <f t="shared" si="39"/>
        <v>0</v>
      </c>
    </row>
    <row r="613" spans="1:4" x14ac:dyDescent="0.2">
      <c r="A613" s="10">
        <f t="shared" si="36"/>
        <v>0</v>
      </c>
      <c r="B613" s="2" t="str">
        <f t="shared" si="37"/>
        <v>I</v>
      </c>
      <c r="C613" s="10">
        <f t="shared" si="38"/>
        <v>0</v>
      </c>
      <c r="D613">
        <f t="shared" si="39"/>
        <v>0</v>
      </c>
    </row>
    <row r="614" spans="1:4" x14ac:dyDescent="0.2">
      <c r="A614" s="10">
        <f t="shared" si="36"/>
        <v>0</v>
      </c>
      <c r="B614" s="2" t="str">
        <f t="shared" si="37"/>
        <v>I</v>
      </c>
      <c r="C614" s="10">
        <f t="shared" si="38"/>
        <v>0</v>
      </c>
      <c r="D614">
        <f t="shared" si="39"/>
        <v>0</v>
      </c>
    </row>
    <row r="615" spans="1:4" x14ac:dyDescent="0.2">
      <c r="A615" s="10">
        <f t="shared" si="36"/>
        <v>0</v>
      </c>
      <c r="B615" s="2" t="str">
        <f t="shared" si="37"/>
        <v>I</v>
      </c>
      <c r="C615" s="10">
        <f t="shared" si="38"/>
        <v>0</v>
      </c>
      <c r="D615">
        <f t="shared" si="39"/>
        <v>0</v>
      </c>
    </row>
    <row r="616" spans="1:4" x14ac:dyDescent="0.2">
      <c r="A616" s="10">
        <f t="shared" si="36"/>
        <v>0</v>
      </c>
      <c r="B616" s="2" t="str">
        <f t="shared" si="37"/>
        <v>I</v>
      </c>
      <c r="C616" s="10">
        <f t="shared" si="38"/>
        <v>0</v>
      </c>
      <c r="D616">
        <f t="shared" si="39"/>
        <v>0</v>
      </c>
    </row>
    <row r="617" spans="1:4" x14ac:dyDescent="0.2">
      <c r="A617" s="10">
        <f t="shared" si="36"/>
        <v>0</v>
      </c>
      <c r="B617" s="2" t="str">
        <f t="shared" si="37"/>
        <v>I</v>
      </c>
      <c r="C617" s="10">
        <f t="shared" si="38"/>
        <v>0</v>
      </c>
      <c r="D617">
        <f t="shared" si="39"/>
        <v>0</v>
      </c>
    </row>
    <row r="618" spans="1:4" x14ac:dyDescent="0.2">
      <c r="A618" s="10">
        <f t="shared" si="36"/>
        <v>0</v>
      </c>
      <c r="B618" s="2" t="str">
        <f t="shared" si="37"/>
        <v>I</v>
      </c>
      <c r="C618" s="10">
        <f t="shared" si="38"/>
        <v>0</v>
      </c>
      <c r="D618">
        <f t="shared" si="39"/>
        <v>0</v>
      </c>
    </row>
    <row r="619" spans="1:4" x14ac:dyDescent="0.2">
      <c r="A619" s="10">
        <f t="shared" si="36"/>
        <v>0</v>
      </c>
      <c r="B619" s="2" t="str">
        <f t="shared" si="37"/>
        <v>I</v>
      </c>
      <c r="C619" s="10">
        <f t="shared" si="38"/>
        <v>0</v>
      </c>
      <c r="D619">
        <f t="shared" si="39"/>
        <v>0</v>
      </c>
    </row>
    <row r="620" spans="1:4" x14ac:dyDescent="0.2">
      <c r="A620" s="10">
        <f t="shared" si="36"/>
        <v>0</v>
      </c>
      <c r="B620" s="2" t="str">
        <f t="shared" si="37"/>
        <v>I</v>
      </c>
      <c r="C620" s="10">
        <f t="shared" si="38"/>
        <v>0</v>
      </c>
      <c r="D620">
        <f t="shared" si="39"/>
        <v>0</v>
      </c>
    </row>
    <row r="621" spans="1:4" x14ac:dyDescent="0.2">
      <c r="A621" s="10">
        <f t="shared" si="36"/>
        <v>0</v>
      </c>
      <c r="B621" s="2" t="str">
        <f t="shared" si="37"/>
        <v>I</v>
      </c>
      <c r="C621" s="10">
        <f t="shared" si="38"/>
        <v>0</v>
      </c>
      <c r="D621">
        <f t="shared" si="39"/>
        <v>0</v>
      </c>
    </row>
    <row r="622" spans="1:4" x14ac:dyDescent="0.2">
      <c r="A622" s="10">
        <f t="shared" si="36"/>
        <v>0</v>
      </c>
      <c r="B622" s="2" t="str">
        <f t="shared" si="37"/>
        <v>I</v>
      </c>
      <c r="C622" s="10">
        <f t="shared" si="38"/>
        <v>0</v>
      </c>
      <c r="D622">
        <f t="shared" si="39"/>
        <v>0</v>
      </c>
    </row>
    <row r="623" spans="1:4" x14ac:dyDescent="0.2">
      <c r="A623" s="10">
        <f t="shared" si="36"/>
        <v>0</v>
      </c>
      <c r="B623" s="2" t="str">
        <f t="shared" si="37"/>
        <v>I</v>
      </c>
      <c r="C623" s="10">
        <f t="shared" si="38"/>
        <v>0</v>
      </c>
      <c r="D623">
        <f t="shared" si="39"/>
        <v>0</v>
      </c>
    </row>
    <row r="624" spans="1:4" x14ac:dyDescent="0.2">
      <c r="A624" s="10">
        <f t="shared" si="36"/>
        <v>0</v>
      </c>
      <c r="B624" s="2" t="str">
        <f t="shared" si="37"/>
        <v>I</v>
      </c>
      <c r="C624" s="10">
        <f t="shared" si="38"/>
        <v>0</v>
      </c>
      <c r="D624">
        <f t="shared" si="39"/>
        <v>0</v>
      </c>
    </row>
    <row r="625" spans="1:4" x14ac:dyDescent="0.2">
      <c r="A625" s="10">
        <f t="shared" si="36"/>
        <v>0</v>
      </c>
      <c r="B625" s="2" t="str">
        <f t="shared" si="37"/>
        <v>I</v>
      </c>
      <c r="C625" s="10">
        <f t="shared" si="38"/>
        <v>0</v>
      </c>
      <c r="D625">
        <f t="shared" si="39"/>
        <v>0</v>
      </c>
    </row>
    <row r="626" spans="1:4" x14ac:dyDescent="0.2">
      <c r="A626" s="10">
        <f t="shared" si="36"/>
        <v>0</v>
      </c>
      <c r="B626" s="2" t="str">
        <f t="shared" si="37"/>
        <v>I</v>
      </c>
      <c r="C626" s="10">
        <f t="shared" si="38"/>
        <v>0</v>
      </c>
      <c r="D626">
        <f t="shared" si="39"/>
        <v>0</v>
      </c>
    </row>
    <row r="627" spans="1:4" x14ac:dyDescent="0.2">
      <c r="A627" s="10">
        <f t="shared" si="36"/>
        <v>0</v>
      </c>
      <c r="B627" s="2" t="str">
        <f t="shared" si="37"/>
        <v>I</v>
      </c>
      <c r="C627" s="10">
        <f t="shared" si="38"/>
        <v>0</v>
      </c>
      <c r="D627">
        <f t="shared" si="39"/>
        <v>0</v>
      </c>
    </row>
    <row r="628" spans="1:4" x14ac:dyDescent="0.2">
      <c r="A628" s="10">
        <f t="shared" si="36"/>
        <v>0</v>
      </c>
      <c r="B628" s="2" t="str">
        <f t="shared" si="37"/>
        <v>I</v>
      </c>
      <c r="C628" s="10">
        <f t="shared" si="38"/>
        <v>0</v>
      </c>
      <c r="D628">
        <f t="shared" si="39"/>
        <v>0</v>
      </c>
    </row>
    <row r="629" spans="1:4" x14ac:dyDescent="0.2">
      <c r="A629" s="10">
        <f t="shared" si="36"/>
        <v>0</v>
      </c>
      <c r="B629" s="2" t="str">
        <f t="shared" si="37"/>
        <v>I</v>
      </c>
      <c r="C629" s="10">
        <f t="shared" si="38"/>
        <v>0</v>
      </c>
      <c r="D629">
        <f t="shared" si="39"/>
        <v>0</v>
      </c>
    </row>
    <row r="630" spans="1:4" x14ac:dyDescent="0.2">
      <c r="A630" s="10">
        <f t="shared" si="36"/>
        <v>0</v>
      </c>
      <c r="B630" s="2" t="str">
        <f t="shared" si="37"/>
        <v>I</v>
      </c>
      <c r="C630" s="10">
        <f t="shared" si="38"/>
        <v>0</v>
      </c>
      <c r="D630">
        <f t="shared" si="39"/>
        <v>0</v>
      </c>
    </row>
    <row r="631" spans="1:4" x14ac:dyDescent="0.2">
      <c r="A631" s="10">
        <f t="shared" si="36"/>
        <v>0</v>
      </c>
      <c r="B631" s="2" t="str">
        <f t="shared" si="37"/>
        <v>I</v>
      </c>
      <c r="C631" s="10">
        <f t="shared" si="38"/>
        <v>0</v>
      </c>
      <c r="D631">
        <f t="shared" si="39"/>
        <v>0</v>
      </c>
    </row>
    <row r="632" spans="1:4" x14ac:dyDescent="0.2">
      <c r="A632" s="10">
        <f t="shared" si="36"/>
        <v>0</v>
      </c>
      <c r="B632" s="2" t="str">
        <f t="shared" si="37"/>
        <v>I</v>
      </c>
      <c r="C632" s="10">
        <f t="shared" si="38"/>
        <v>0</v>
      </c>
      <c r="D632">
        <f t="shared" si="39"/>
        <v>0</v>
      </c>
    </row>
    <row r="633" spans="1:4" x14ac:dyDescent="0.2">
      <c r="A633" s="10">
        <f t="shared" si="36"/>
        <v>0</v>
      </c>
      <c r="B633" s="2" t="str">
        <f t="shared" si="37"/>
        <v>I</v>
      </c>
      <c r="C633" s="10">
        <f t="shared" si="38"/>
        <v>0</v>
      </c>
      <c r="D633">
        <f t="shared" si="39"/>
        <v>0</v>
      </c>
    </row>
    <row r="634" spans="1:4" x14ac:dyDescent="0.2">
      <c r="A634" s="10">
        <f t="shared" si="36"/>
        <v>0</v>
      </c>
      <c r="B634" s="2" t="str">
        <f t="shared" si="37"/>
        <v>I</v>
      </c>
      <c r="C634" s="10">
        <f t="shared" si="38"/>
        <v>0</v>
      </c>
      <c r="D634">
        <f t="shared" si="39"/>
        <v>0</v>
      </c>
    </row>
    <row r="635" spans="1:4" x14ac:dyDescent="0.2">
      <c r="A635" s="10">
        <f t="shared" si="36"/>
        <v>0</v>
      </c>
      <c r="B635" s="2" t="str">
        <f t="shared" si="37"/>
        <v>I</v>
      </c>
      <c r="C635" s="10">
        <f t="shared" si="38"/>
        <v>0</v>
      </c>
      <c r="D635">
        <f t="shared" si="39"/>
        <v>0</v>
      </c>
    </row>
    <row r="636" spans="1:4" x14ac:dyDescent="0.2">
      <c r="A636" s="10">
        <f t="shared" si="36"/>
        <v>0</v>
      </c>
      <c r="B636" s="2" t="str">
        <f t="shared" si="37"/>
        <v>I</v>
      </c>
      <c r="C636" s="10">
        <f t="shared" si="38"/>
        <v>0</v>
      </c>
      <c r="D636">
        <f t="shared" si="39"/>
        <v>0</v>
      </c>
    </row>
    <row r="637" spans="1:4" x14ac:dyDescent="0.2">
      <c r="A637" s="10">
        <f t="shared" si="36"/>
        <v>0</v>
      </c>
      <c r="B637" s="2" t="str">
        <f t="shared" si="37"/>
        <v>I</v>
      </c>
      <c r="C637" s="10">
        <f t="shared" si="38"/>
        <v>0</v>
      </c>
      <c r="D637">
        <f t="shared" si="39"/>
        <v>0</v>
      </c>
    </row>
    <row r="638" spans="1:4" x14ac:dyDescent="0.2">
      <c r="A638" s="10">
        <f t="shared" si="36"/>
        <v>0</v>
      </c>
      <c r="B638" s="2" t="str">
        <f t="shared" si="37"/>
        <v>I</v>
      </c>
      <c r="C638" s="10">
        <f t="shared" si="38"/>
        <v>0</v>
      </c>
      <c r="D638">
        <f t="shared" si="39"/>
        <v>0</v>
      </c>
    </row>
    <row r="639" spans="1:4" x14ac:dyDescent="0.2">
      <c r="A639" s="10">
        <f t="shared" si="36"/>
        <v>0</v>
      </c>
      <c r="B639" s="2" t="str">
        <f t="shared" si="37"/>
        <v>I</v>
      </c>
      <c r="C639" s="10">
        <f t="shared" si="38"/>
        <v>0</v>
      </c>
      <c r="D639">
        <f t="shared" si="39"/>
        <v>0</v>
      </c>
    </row>
    <row r="640" spans="1:4" x14ac:dyDescent="0.2">
      <c r="A640" s="10">
        <f t="shared" si="36"/>
        <v>0</v>
      </c>
      <c r="B640" s="2" t="str">
        <f t="shared" si="37"/>
        <v>I</v>
      </c>
      <c r="C640" s="10">
        <f t="shared" si="38"/>
        <v>0</v>
      </c>
      <c r="D640">
        <f t="shared" si="39"/>
        <v>0</v>
      </c>
    </row>
    <row r="641" spans="1:4" x14ac:dyDescent="0.2">
      <c r="A641" s="10">
        <f t="shared" si="36"/>
        <v>0</v>
      </c>
      <c r="B641" s="2" t="str">
        <f t="shared" si="37"/>
        <v>I</v>
      </c>
      <c r="C641" s="10">
        <f t="shared" si="38"/>
        <v>0</v>
      </c>
      <c r="D641">
        <f t="shared" si="39"/>
        <v>0</v>
      </c>
    </row>
    <row r="642" spans="1:4" x14ac:dyDescent="0.2">
      <c r="A642" s="10">
        <f t="shared" si="36"/>
        <v>0</v>
      </c>
      <c r="B642" s="2" t="str">
        <f t="shared" si="37"/>
        <v>I</v>
      </c>
      <c r="C642" s="10">
        <f t="shared" si="38"/>
        <v>0</v>
      </c>
      <c r="D642">
        <f t="shared" si="39"/>
        <v>0</v>
      </c>
    </row>
    <row r="643" spans="1:4" x14ac:dyDescent="0.2">
      <c r="A643" s="10">
        <f t="shared" si="36"/>
        <v>0</v>
      </c>
      <c r="B643" s="2" t="str">
        <f t="shared" si="37"/>
        <v>I</v>
      </c>
      <c r="C643" s="10">
        <f t="shared" si="38"/>
        <v>0</v>
      </c>
      <c r="D643">
        <f t="shared" si="39"/>
        <v>0</v>
      </c>
    </row>
    <row r="644" spans="1:4" x14ac:dyDescent="0.2">
      <c r="A644" s="10">
        <f t="shared" si="36"/>
        <v>0</v>
      </c>
      <c r="B644" s="2" t="str">
        <f t="shared" si="37"/>
        <v>I</v>
      </c>
      <c r="C644" s="10">
        <f t="shared" si="38"/>
        <v>0</v>
      </c>
      <c r="D644">
        <f t="shared" si="39"/>
        <v>0</v>
      </c>
    </row>
    <row r="645" spans="1:4" x14ac:dyDescent="0.2">
      <c r="A645" s="10">
        <f t="shared" si="36"/>
        <v>0</v>
      </c>
      <c r="B645" s="2" t="str">
        <f t="shared" si="37"/>
        <v>I</v>
      </c>
      <c r="C645" s="10">
        <f t="shared" si="38"/>
        <v>0</v>
      </c>
      <c r="D645">
        <f t="shared" si="39"/>
        <v>0</v>
      </c>
    </row>
    <row r="646" spans="1:4" x14ac:dyDescent="0.2">
      <c r="A646" s="10">
        <f t="shared" si="36"/>
        <v>0</v>
      </c>
      <c r="B646" s="2" t="str">
        <f t="shared" si="37"/>
        <v>I</v>
      </c>
      <c r="C646" s="10">
        <f t="shared" si="38"/>
        <v>0</v>
      </c>
      <c r="D646">
        <f t="shared" si="39"/>
        <v>0</v>
      </c>
    </row>
    <row r="647" spans="1:4" x14ac:dyDescent="0.2">
      <c r="A647" s="10">
        <f t="shared" si="36"/>
        <v>0</v>
      </c>
      <c r="B647" s="2" t="str">
        <f t="shared" si="37"/>
        <v>I</v>
      </c>
      <c r="C647" s="10">
        <f t="shared" si="38"/>
        <v>0</v>
      </c>
      <c r="D647">
        <f t="shared" si="39"/>
        <v>0</v>
      </c>
    </row>
    <row r="648" spans="1:4" x14ac:dyDescent="0.2">
      <c r="A648" s="10">
        <f t="shared" si="36"/>
        <v>0</v>
      </c>
      <c r="B648" s="2" t="str">
        <f t="shared" si="37"/>
        <v>I</v>
      </c>
      <c r="C648" s="10">
        <f t="shared" si="38"/>
        <v>0</v>
      </c>
      <c r="D648">
        <f t="shared" si="39"/>
        <v>0</v>
      </c>
    </row>
    <row r="649" spans="1:4" x14ac:dyDescent="0.2">
      <c r="A649" s="10">
        <f t="shared" ref="A649:A712" si="40">L649</f>
        <v>0</v>
      </c>
      <c r="B649" s="2" t="str">
        <f t="shared" ref="B649:B712" si="41">IF(J649="s","II","I")</f>
        <v>I</v>
      </c>
      <c r="C649" s="10">
        <f t="shared" ref="C649:C712" si="42">I649</f>
        <v>0</v>
      </c>
      <c r="D649">
        <f t="shared" ref="D649:D712" si="43">K649</f>
        <v>0</v>
      </c>
    </row>
    <row r="650" spans="1:4" x14ac:dyDescent="0.2">
      <c r="A650" s="10">
        <f t="shared" si="40"/>
        <v>0</v>
      </c>
      <c r="B650" s="2" t="str">
        <f t="shared" si="41"/>
        <v>I</v>
      </c>
      <c r="C650" s="10">
        <f t="shared" si="42"/>
        <v>0</v>
      </c>
      <c r="D650">
        <f t="shared" si="43"/>
        <v>0</v>
      </c>
    </row>
    <row r="651" spans="1:4" x14ac:dyDescent="0.2">
      <c r="A651" s="10">
        <f t="shared" si="40"/>
        <v>0</v>
      </c>
      <c r="B651" s="2" t="str">
        <f t="shared" si="41"/>
        <v>I</v>
      </c>
      <c r="C651" s="10">
        <f t="shared" si="42"/>
        <v>0</v>
      </c>
      <c r="D651">
        <f t="shared" si="43"/>
        <v>0</v>
      </c>
    </row>
    <row r="652" spans="1:4" x14ac:dyDescent="0.2">
      <c r="A652" s="10">
        <f t="shared" si="40"/>
        <v>0</v>
      </c>
      <c r="B652" s="2" t="str">
        <f t="shared" si="41"/>
        <v>I</v>
      </c>
      <c r="C652" s="10">
        <f t="shared" si="42"/>
        <v>0</v>
      </c>
      <c r="D652">
        <f t="shared" si="43"/>
        <v>0</v>
      </c>
    </row>
    <row r="653" spans="1:4" x14ac:dyDescent="0.2">
      <c r="A653" s="10">
        <f t="shared" si="40"/>
        <v>0</v>
      </c>
      <c r="B653" s="2" t="str">
        <f t="shared" si="41"/>
        <v>I</v>
      </c>
      <c r="C653" s="10">
        <f t="shared" si="42"/>
        <v>0</v>
      </c>
      <c r="D653">
        <f t="shared" si="43"/>
        <v>0</v>
      </c>
    </row>
    <row r="654" spans="1:4" x14ac:dyDescent="0.2">
      <c r="A654" s="10">
        <f t="shared" si="40"/>
        <v>0</v>
      </c>
      <c r="B654" s="2" t="str">
        <f t="shared" si="41"/>
        <v>I</v>
      </c>
      <c r="C654" s="10">
        <f t="shared" si="42"/>
        <v>0</v>
      </c>
      <c r="D654">
        <f t="shared" si="43"/>
        <v>0</v>
      </c>
    </row>
    <row r="655" spans="1:4" x14ac:dyDescent="0.2">
      <c r="A655" s="10">
        <f t="shared" si="40"/>
        <v>0</v>
      </c>
      <c r="B655" s="2" t="str">
        <f t="shared" si="41"/>
        <v>I</v>
      </c>
      <c r="C655" s="10">
        <f t="shared" si="42"/>
        <v>0</v>
      </c>
      <c r="D655">
        <f t="shared" si="43"/>
        <v>0</v>
      </c>
    </row>
    <row r="656" spans="1:4" x14ac:dyDescent="0.2">
      <c r="A656" s="10">
        <f t="shared" si="40"/>
        <v>0</v>
      </c>
      <c r="B656" s="2" t="str">
        <f t="shared" si="41"/>
        <v>I</v>
      </c>
      <c r="C656" s="10">
        <f t="shared" si="42"/>
        <v>0</v>
      </c>
      <c r="D656">
        <f t="shared" si="43"/>
        <v>0</v>
      </c>
    </row>
    <row r="657" spans="1:4" x14ac:dyDescent="0.2">
      <c r="A657" s="10">
        <f t="shared" si="40"/>
        <v>0</v>
      </c>
      <c r="B657" s="2" t="str">
        <f t="shared" si="41"/>
        <v>I</v>
      </c>
      <c r="C657" s="10">
        <f t="shared" si="42"/>
        <v>0</v>
      </c>
      <c r="D657">
        <f t="shared" si="43"/>
        <v>0</v>
      </c>
    </row>
    <row r="658" spans="1:4" x14ac:dyDescent="0.2">
      <c r="A658" s="10">
        <f t="shared" si="40"/>
        <v>0</v>
      </c>
      <c r="B658" s="2" t="str">
        <f t="shared" si="41"/>
        <v>I</v>
      </c>
      <c r="C658" s="10">
        <f t="shared" si="42"/>
        <v>0</v>
      </c>
      <c r="D658">
        <f t="shared" si="43"/>
        <v>0</v>
      </c>
    </row>
    <row r="659" spans="1:4" x14ac:dyDescent="0.2">
      <c r="A659" s="10">
        <f t="shared" si="40"/>
        <v>0</v>
      </c>
      <c r="B659" s="2" t="str">
        <f t="shared" si="41"/>
        <v>I</v>
      </c>
      <c r="C659" s="10">
        <f t="shared" si="42"/>
        <v>0</v>
      </c>
      <c r="D659">
        <f t="shared" si="43"/>
        <v>0</v>
      </c>
    </row>
    <row r="660" spans="1:4" x14ac:dyDescent="0.2">
      <c r="A660" s="10">
        <f t="shared" si="40"/>
        <v>0</v>
      </c>
      <c r="B660" s="2" t="str">
        <f t="shared" si="41"/>
        <v>I</v>
      </c>
      <c r="C660" s="10">
        <f t="shared" si="42"/>
        <v>0</v>
      </c>
      <c r="D660">
        <f t="shared" si="43"/>
        <v>0</v>
      </c>
    </row>
    <row r="661" spans="1:4" x14ac:dyDescent="0.2">
      <c r="A661" s="10">
        <f t="shared" si="40"/>
        <v>0</v>
      </c>
      <c r="B661" s="2" t="str">
        <f t="shared" si="41"/>
        <v>I</v>
      </c>
      <c r="C661" s="10">
        <f t="shared" si="42"/>
        <v>0</v>
      </c>
      <c r="D661">
        <f t="shared" si="43"/>
        <v>0</v>
      </c>
    </row>
    <row r="662" spans="1:4" x14ac:dyDescent="0.2">
      <c r="A662" s="10">
        <f t="shared" si="40"/>
        <v>0</v>
      </c>
      <c r="B662" s="2" t="str">
        <f t="shared" si="41"/>
        <v>I</v>
      </c>
      <c r="C662" s="10">
        <f t="shared" si="42"/>
        <v>0</v>
      </c>
      <c r="D662">
        <f t="shared" si="43"/>
        <v>0</v>
      </c>
    </row>
    <row r="663" spans="1:4" x14ac:dyDescent="0.2">
      <c r="A663" s="10">
        <f t="shared" si="40"/>
        <v>0</v>
      </c>
      <c r="B663" s="2" t="str">
        <f t="shared" si="41"/>
        <v>I</v>
      </c>
      <c r="C663" s="10">
        <f t="shared" si="42"/>
        <v>0</v>
      </c>
      <c r="D663">
        <f t="shared" si="43"/>
        <v>0</v>
      </c>
    </row>
    <row r="664" spans="1:4" x14ac:dyDescent="0.2">
      <c r="A664" s="10">
        <f t="shared" si="40"/>
        <v>0</v>
      </c>
      <c r="B664" s="2" t="str">
        <f t="shared" si="41"/>
        <v>I</v>
      </c>
      <c r="C664" s="10">
        <f t="shared" si="42"/>
        <v>0</v>
      </c>
      <c r="D664">
        <f t="shared" si="43"/>
        <v>0</v>
      </c>
    </row>
    <row r="665" spans="1:4" x14ac:dyDescent="0.2">
      <c r="A665" s="10">
        <f t="shared" si="40"/>
        <v>0</v>
      </c>
      <c r="B665" s="2" t="str">
        <f t="shared" si="41"/>
        <v>I</v>
      </c>
      <c r="C665" s="10">
        <f t="shared" si="42"/>
        <v>0</v>
      </c>
      <c r="D665">
        <f t="shared" si="43"/>
        <v>0</v>
      </c>
    </row>
    <row r="666" spans="1:4" x14ac:dyDescent="0.2">
      <c r="A666" s="10">
        <f t="shared" si="40"/>
        <v>0</v>
      </c>
      <c r="B666" s="2" t="str">
        <f t="shared" si="41"/>
        <v>I</v>
      </c>
      <c r="C666" s="10">
        <f t="shared" si="42"/>
        <v>0</v>
      </c>
      <c r="D666">
        <f t="shared" si="43"/>
        <v>0</v>
      </c>
    </row>
    <row r="667" spans="1:4" x14ac:dyDescent="0.2">
      <c r="A667" s="10">
        <f t="shared" si="40"/>
        <v>0</v>
      </c>
      <c r="B667" s="2" t="str">
        <f t="shared" si="41"/>
        <v>I</v>
      </c>
      <c r="C667" s="10">
        <f t="shared" si="42"/>
        <v>0</v>
      </c>
      <c r="D667">
        <f t="shared" si="43"/>
        <v>0</v>
      </c>
    </row>
    <row r="668" spans="1:4" x14ac:dyDescent="0.2">
      <c r="A668" s="10">
        <f t="shared" si="40"/>
        <v>0</v>
      </c>
      <c r="B668" s="2" t="str">
        <f t="shared" si="41"/>
        <v>I</v>
      </c>
      <c r="C668" s="10">
        <f t="shared" si="42"/>
        <v>0</v>
      </c>
      <c r="D668">
        <f t="shared" si="43"/>
        <v>0</v>
      </c>
    </row>
    <row r="669" spans="1:4" x14ac:dyDescent="0.2">
      <c r="A669" s="10">
        <f t="shared" si="40"/>
        <v>0</v>
      </c>
      <c r="B669" s="2" t="str">
        <f t="shared" si="41"/>
        <v>I</v>
      </c>
      <c r="C669" s="10">
        <f t="shared" si="42"/>
        <v>0</v>
      </c>
      <c r="D669">
        <f t="shared" si="43"/>
        <v>0</v>
      </c>
    </row>
    <row r="670" spans="1:4" x14ac:dyDescent="0.2">
      <c r="A670" s="10">
        <f t="shared" si="40"/>
        <v>0</v>
      </c>
      <c r="B670" s="2" t="str">
        <f t="shared" si="41"/>
        <v>I</v>
      </c>
      <c r="C670" s="10">
        <f t="shared" si="42"/>
        <v>0</v>
      </c>
      <c r="D670">
        <f t="shared" si="43"/>
        <v>0</v>
      </c>
    </row>
    <row r="671" spans="1:4" x14ac:dyDescent="0.2">
      <c r="A671" s="10">
        <f t="shared" si="40"/>
        <v>0</v>
      </c>
      <c r="B671" s="2" t="str">
        <f t="shared" si="41"/>
        <v>I</v>
      </c>
      <c r="C671" s="10">
        <f t="shared" si="42"/>
        <v>0</v>
      </c>
      <c r="D671">
        <f t="shared" si="43"/>
        <v>0</v>
      </c>
    </row>
    <row r="672" spans="1:4" x14ac:dyDescent="0.2">
      <c r="A672" s="10">
        <f t="shared" si="40"/>
        <v>0</v>
      </c>
      <c r="B672" s="2" t="str">
        <f t="shared" si="41"/>
        <v>I</v>
      </c>
      <c r="C672" s="10">
        <f t="shared" si="42"/>
        <v>0</v>
      </c>
      <c r="D672">
        <f t="shared" si="43"/>
        <v>0</v>
      </c>
    </row>
    <row r="673" spans="1:4" x14ac:dyDescent="0.2">
      <c r="A673" s="10">
        <f t="shared" si="40"/>
        <v>0</v>
      </c>
      <c r="B673" s="2" t="str">
        <f t="shared" si="41"/>
        <v>I</v>
      </c>
      <c r="C673" s="10">
        <f t="shared" si="42"/>
        <v>0</v>
      </c>
      <c r="D673">
        <f t="shared" si="43"/>
        <v>0</v>
      </c>
    </row>
    <row r="674" spans="1:4" x14ac:dyDescent="0.2">
      <c r="A674" s="10">
        <f t="shared" si="40"/>
        <v>0</v>
      </c>
      <c r="B674" s="2" t="str">
        <f t="shared" si="41"/>
        <v>I</v>
      </c>
      <c r="C674" s="10">
        <f t="shared" si="42"/>
        <v>0</v>
      </c>
      <c r="D674">
        <f t="shared" si="43"/>
        <v>0</v>
      </c>
    </row>
    <row r="675" spans="1:4" x14ac:dyDescent="0.2">
      <c r="A675" s="10">
        <f t="shared" si="40"/>
        <v>0</v>
      </c>
      <c r="B675" s="2" t="str">
        <f t="shared" si="41"/>
        <v>I</v>
      </c>
      <c r="C675" s="10">
        <f t="shared" si="42"/>
        <v>0</v>
      </c>
      <c r="D675">
        <f t="shared" si="43"/>
        <v>0</v>
      </c>
    </row>
    <row r="676" spans="1:4" x14ac:dyDescent="0.2">
      <c r="A676" s="10">
        <f t="shared" si="40"/>
        <v>0</v>
      </c>
      <c r="B676" s="2" t="str">
        <f t="shared" si="41"/>
        <v>I</v>
      </c>
      <c r="C676" s="10">
        <f t="shared" si="42"/>
        <v>0</v>
      </c>
      <c r="D676">
        <f t="shared" si="43"/>
        <v>0</v>
      </c>
    </row>
    <row r="677" spans="1:4" x14ac:dyDescent="0.2">
      <c r="A677" s="10">
        <f t="shared" si="40"/>
        <v>0</v>
      </c>
      <c r="B677" s="2" t="str">
        <f t="shared" si="41"/>
        <v>I</v>
      </c>
      <c r="C677" s="10">
        <f t="shared" si="42"/>
        <v>0</v>
      </c>
      <c r="D677">
        <f t="shared" si="43"/>
        <v>0</v>
      </c>
    </row>
    <row r="678" spans="1:4" x14ac:dyDescent="0.2">
      <c r="A678" s="10">
        <f t="shared" si="40"/>
        <v>0</v>
      </c>
      <c r="B678" s="2" t="str">
        <f t="shared" si="41"/>
        <v>I</v>
      </c>
      <c r="C678" s="10">
        <f t="shared" si="42"/>
        <v>0</v>
      </c>
      <c r="D678">
        <f t="shared" si="43"/>
        <v>0</v>
      </c>
    </row>
    <row r="679" spans="1:4" x14ac:dyDescent="0.2">
      <c r="A679" s="10">
        <f t="shared" si="40"/>
        <v>0</v>
      </c>
      <c r="B679" s="2" t="str">
        <f t="shared" si="41"/>
        <v>I</v>
      </c>
      <c r="C679" s="10">
        <f t="shared" si="42"/>
        <v>0</v>
      </c>
      <c r="D679">
        <f t="shared" si="43"/>
        <v>0</v>
      </c>
    </row>
    <row r="680" spans="1:4" x14ac:dyDescent="0.2">
      <c r="A680" s="10">
        <f t="shared" si="40"/>
        <v>0</v>
      </c>
      <c r="B680" s="2" t="str">
        <f t="shared" si="41"/>
        <v>I</v>
      </c>
      <c r="C680" s="10">
        <f t="shared" si="42"/>
        <v>0</v>
      </c>
      <c r="D680">
        <f t="shared" si="43"/>
        <v>0</v>
      </c>
    </row>
    <row r="681" spans="1:4" x14ac:dyDescent="0.2">
      <c r="A681" s="10">
        <f t="shared" si="40"/>
        <v>0</v>
      </c>
      <c r="B681" s="2" t="str">
        <f t="shared" si="41"/>
        <v>I</v>
      </c>
      <c r="C681" s="10">
        <f t="shared" si="42"/>
        <v>0</v>
      </c>
      <c r="D681">
        <f t="shared" si="43"/>
        <v>0</v>
      </c>
    </row>
    <row r="682" spans="1:4" x14ac:dyDescent="0.2">
      <c r="A682" s="10">
        <f t="shared" si="40"/>
        <v>0</v>
      </c>
      <c r="B682" s="2" t="str">
        <f t="shared" si="41"/>
        <v>I</v>
      </c>
      <c r="C682" s="10">
        <f t="shared" si="42"/>
        <v>0</v>
      </c>
      <c r="D682">
        <f t="shared" si="43"/>
        <v>0</v>
      </c>
    </row>
    <row r="683" spans="1:4" x14ac:dyDescent="0.2">
      <c r="A683" s="10">
        <f t="shared" si="40"/>
        <v>0</v>
      </c>
      <c r="B683" s="2" t="str">
        <f t="shared" si="41"/>
        <v>I</v>
      </c>
      <c r="C683" s="10">
        <f t="shared" si="42"/>
        <v>0</v>
      </c>
      <c r="D683">
        <f t="shared" si="43"/>
        <v>0</v>
      </c>
    </row>
    <row r="684" spans="1:4" x14ac:dyDescent="0.2">
      <c r="A684" s="10">
        <f t="shared" si="40"/>
        <v>0</v>
      </c>
      <c r="B684" s="2" t="str">
        <f t="shared" si="41"/>
        <v>I</v>
      </c>
      <c r="C684" s="10">
        <f t="shared" si="42"/>
        <v>0</v>
      </c>
      <c r="D684">
        <f t="shared" si="43"/>
        <v>0</v>
      </c>
    </row>
    <row r="685" spans="1:4" x14ac:dyDescent="0.2">
      <c r="A685" s="10">
        <f t="shared" si="40"/>
        <v>0</v>
      </c>
      <c r="B685" s="2" t="str">
        <f t="shared" si="41"/>
        <v>I</v>
      </c>
      <c r="C685" s="10">
        <f t="shared" si="42"/>
        <v>0</v>
      </c>
      <c r="D685">
        <f t="shared" si="43"/>
        <v>0</v>
      </c>
    </row>
    <row r="686" spans="1:4" x14ac:dyDescent="0.2">
      <c r="A686" s="10">
        <f t="shared" si="40"/>
        <v>0</v>
      </c>
      <c r="B686" s="2" t="str">
        <f t="shared" si="41"/>
        <v>I</v>
      </c>
      <c r="C686" s="10">
        <f t="shared" si="42"/>
        <v>0</v>
      </c>
      <c r="D686">
        <f t="shared" si="43"/>
        <v>0</v>
      </c>
    </row>
    <row r="687" spans="1:4" x14ac:dyDescent="0.2">
      <c r="A687" s="10">
        <f t="shared" si="40"/>
        <v>0</v>
      </c>
      <c r="B687" s="2" t="str">
        <f t="shared" si="41"/>
        <v>I</v>
      </c>
      <c r="C687" s="10">
        <f t="shared" si="42"/>
        <v>0</v>
      </c>
      <c r="D687">
        <f t="shared" si="43"/>
        <v>0</v>
      </c>
    </row>
    <row r="688" spans="1:4" x14ac:dyDescent="0.2">
      <c r="A688" s="10">
        <f t="shared" si="40"/>
        <v>0</v>
      </c>
      <c r="B688" s="2" t="str">
        <f t="shared" si="41"/>
        <v>I</v>
      </c>
      <c r="C688" s="10">
        <f t="shared" si="42"/>
        <v>0</v>
      </c>
      <c r="D688">
        <f t="shared" si="43"/>
        <v>0</v>
      </c>
    </row>
    <row r="689" spans="1:4" x14ac:dyDescent="0.2">
      <c r="A689" s="10">
        <f t="shared" si="40"/>
        <v>0</v>
      </c>
      <c r="B689" s="2" t="str">
        <f t="shared" si="41"/>
        <v>I</v>
      </c>
      <c r="C689" s="10">
        <f t="shared" si="42"/>
        <v>0</v>
      </c>
      <c r="D689">
        <f t="shared" si="43"/>
        <v>0</v>
      </c>
    </row>
    <row r="690" spans="1:4" x14ac:dyDescent="0.2">
      <c r="A690" s="10">
        <f t="shared" si="40"/>
        <v>0</v>
      </c>
      <c r="B690" s="2" t="str">
        <f t="shared" si="41"/>
        <v>I</v>
      </c>
      <c r="C690" s="10">
        <f t="shared" si="42"/>
        <v>0</v>
      </c>
      <c r="D690">
        <f t="shared" si="43"/>
        <v>0</v>
      </c>
    </row>
    <row r="691" spans="1:4" x14ac:dyDescent="0.2">
      <c r="A691" s="10">
        <f t="shared" si="40"/>
        <v>0</v>
      </c>
      <c r="B691" s="2" t="str">
        <f t="shared" si="41"/>
        <v>I</v>
      </c>
      <c r="C691" s="10">
        <f t="shared" si="42"/>
        <v>0</v>
      </c>
      <c r="D691">
        <f t="shared" si="43"/>
        <v>0</v>
      </c>
    </row>
    <row r="692" spans="1:4" x14ac:dyDescent="0.2">
      <c r="A692" s="10">
        <f t="shared" si="40"/>
        <v>0</v>
      </c>
      <c r="B692" s="2" t="str">
        <f t="shared" si="41"/>
        <v>I</v>
      </c>
      <c r="C692" s="10">
        <f t="shared" si="42"/>
        <v>0</v>
      </c>
      <c r="D692">
        <f t="shared" si="43"/>
        <v>0</v>
      </c>
    </row>
    <row r="693" spans="1:4" x14ac:dyDescent="0.2">
      <c r="A693" s="10">
        <f t="shared" si="40"/>
        <v>0</v>
      </c>
      <c r="B693" s="2" t="str">
        <f t="shared" si="41"/>
        <v>I</v>
      </c>
      <c r="C693" s="10">
        <f t="shared" si="42"/>
        <v>0</v>
      </c>
      <c r="D693">
        <f t="shared" si="43"/>
        <v>0</v>
      </c>
    </row>
    <row r="694" spans="1:4" x14ac:dyDescent="0.2">
      <c r="A694" s="10">
        <f t="shared" si="40"/>
        <v>0</v>
      </c>
      <c r="B694" s="2" t="str">
        <f t="shared" si="41"/>
        <v>I</v>
      </c>
      <c r="C694" s="10">
        <f t="shared" si="42"/>
        <v>0</v>
      </c>
      <c r="D694">
        <f t="shared" si="43"/>
        <v>0</v>
      </c>
    </row>
    <row r="695" spans="1:4" x14ac:dyDescent="0.2">
      <c r="A695" s="10">
        <f t="shared" si="40"/>
        <v>0</v>
      </c>
      <c r="B695" s="2" t="str">
        <f t="shared" si="41"/>
        <v>I</v>
      </c>
      <c r="C695" s="10">
        <f t="shared" si="42"/>
        <v>0</v>
      </c>
      <c r="D695">
        <f t="shared" si="43"/>
        <v>0</v>
      </c>
    </row>
    <row r="696" spans="1:4" x14ac:dyDescent="0.2">
      <c r="A696" s="10">
        <f t="shared" si="40"/>
        <v>0</v>
      </c>
      <c r="B696" s="2" t="str">
        <f t="shared" si="41"/>
        <v>I</v>
      </c>
      <c r="C696" s="10">
        <f t="shared" si="42"/>
        <v>0</v>
      </c>
      <c r="D696">
        <f t="shared" si="43"/>
        <v>0</v>
      </c>
    </row>
    <row r="697" spans="1:4" x14ac:dyDescent="0.2">
      <c r="A697" s="10">
        <f t="shared" si="40"/>
        <v>0</v>
      </c>
      <c r="B697" s="2" t="str">
        <f t="shared" si="41"/>
        <v>I</v>
      </c>
      <c r="C697" s="10">
        <f t="shared" si="42"/>
        <v>0</v>
      </c>
      <c r="D697">
        <f t="shared" si="43"/>
        <v>0</v>
      </c>
    </row>
    <row r="698" spans="1:4" x14ac:dyDescent="0.2">
      <c r="A698" s="10">
        <f t="shared" si="40"/>
        <v>0</v>
      </c>
      <c r="B698" s="2" t="str">
        <f t="shared" si="41"/>
        <v>I</v>
      </c>
      <c r="C698" s="10">
        <f t="shared" si="42"/>
        <v>0</v>
      </c>
      <c r="D698">
        <f t="shared" si="43"/>
        <v>0</v>
      </c>
    </row>
    <row r="699" spans="1:4" x14ac:dyDescent="0.2">
      <c r="A699" s="10">
        <f t="shared" si="40"/>
        <v>0</v>
      </c>
      <c r="B699" s="2" t="str">
        <f t="shared" si="41"/>
        <v>I</v>
      </c>
      <c r="C699" s="10">
        <f t="shared" si="42"/>
        <v>0</v>
      </c>
      <c r="D699">
        <f t="shared" si="43"/>
        <v>0</v>
      </c>
    </row>
    <row r="700" spans="1:4" x14ac:dyDescent="0.2">
      <c r="A700" s="10">
        <f t="shared" si="40"/>
        <v>0</v>
      </c>
      <c r="B700" s="2" t="str">
        <f t="shared" si="41"/>
        <v>I</v>
      </c>
      <c r="C700" s="10">
        <f t="shared" si="42"/>
        <v>0</v>
      </c>
      <c r="D700">
        <f t="shared" si="43"/>
        <v>0</v>
      </c>
    </row>
    <row r="701" spans="1:4" x14ac:dyDescent="0.2">
      <c r="A701" s="10">
        <f t="shared" si="40"/>
        <v>0</v>
      </c>
      <c r="B701" s="2" t="str">
        <f t="shared" si="41"/>
        <v>I</v>
      </c>
      <c r="C701" s="10">
        <f t="shared" si="42"/>
        <v>0</v>
      </c>
      <c r="D701">
        <f t="shared" si="43"/>
        <v>0</v>
      </c>
    </row>
    <row r="702" spans="1:4" x14ac:dyDescent="0.2">
      <c r="A702" s="10">
        <f t="shared" si="40"/>
        <v>0</v>
      </c>
      <c r="B702" s="2" t="str">
        <f t="shared" si="41"/>
        <v>I</v>
      </c>
      <c r="C702" s="10">
        <f t="shared" si="42"/>
        <v>0</v>
      </c>
      <c r="D702">
        <f t="shared" si="43"/>
        <v>0</v>
      </c>
    </row>
    <row r="703" spans="1:4" x14ac:dyDescent="0.2">
      <c r="A703" s="10">
        <f t="shared" si="40"/>
        <v>0</v>
      </c>
      <c r="B703" s="2" t="str">
        <f t="shared" si="41"/>
        <v>I</v>
      </c>
      <c r="C703" s="10">
        <f t="shared" si="42"/>
        <v>0</v>
      </c>
      <c r="D703">
        <f t="shared" si="43"/>
        <v>0</v>
      </c>
    </row>
    <row r="704" spans="1:4" x14ac:dyDescent="0.2">
      <c r="A704" s="10">
        <f t="shared" si="40"/>
        <v>0</v>
      </c>
      <c r="B704" s="2" t="str">
        <f t="shared" si="41"/>
        <v>I</v>
      </c>
      <c r="C704" s="10">
        <f t="shared" si="42"/>
        <v>0</v>
      </c>
      <c r="D704">
        <f t="shared" si="43"/>
        <v>0</v>
      </c>
    </row>
    <row r="705" spans="1:4" x14ac:dyDescent="0.2">
      <c r="A705" s="10">
        <f t="shared" si="40"/>
        <v>0</v>
      </c>
      <c r="B705" s="2" t="str">
        <f t="shared" si="41"/>
        <v>I</v>
      </c>
      <c r="C705" s="10">
        <f t="shared" si="42"/>
        <v>0</v>
      </c>
      <c r="D705">
        <f t="shared" si="43"/>
        <v>0</v>
      </c>
    </row>
    <row r="706" spans="1:4" x14ac:dyDescent="0.2">
      <c r="A706" s="10">
        <f t="shared" si="40"/>
        <v>0</v>
      </c>
      <c r="B706" s="2" t="str">
        <f t="shared" si="41"/>
        <v>I</v>
      </c>
      <c r="C706" s="10">
        <f t="shared" si="42"/>
        <v>0</v>
      </c>
      <c r="D706">
        <f t="shared" si="43"/>
        <v>0</v>
      </c>
    </row>
    <row r="707" spans="1:4" x14ac:dyDescent="0.2">
      <c r="A707" s="10">
        <f t="shared" si="40"/>
        <v>0</v>
      </c>
      <c r="B707" s="2" t="str">
        <f t="shared" si="41"/>
        <v>I</v>
      </c>
      <c r="C707" s="10">
        <f t="shared" si="42"/>
        <v>0</v>
      </c>
      <c r="D707">
        <f t="shared" si="43"/>
        <v>0</v>
      </c>
    </row>
    <row r="708" spans="1:4" x14ac:dyDescent="0.2">
      <c r="A708" s="10">
        <f t="shared" si="40"/>
        <v>0</v>
      </c>
      <c r="B708" s="2" t="str">
        <f t="shared" si="41"/>
        <v>I</v>
      </c>
      <c r="C708" s="10">
        <f t="shared" si="42"/>
        <v>0</v>
      </c>
      <c r="D708">
        <f t="shared" si="43"/>
        <v>0</v>
      </c>
    </row>
    <row r="709" spans="1:4" x14ac:dyDescent="0.2">
      <c r="A709" s="10">
        <f t="shared" si="40"/>
        <v>0</v>
      </c>
      <c r="B709" s="2" t="str">
        <f t="shared" si="41"/>
        <v>I</v>
      </c>
      <c r="C709" s="10">
        <f t="shared" si="42"/>
        <v>0</v>
      </c>
      <c r="D709">
        <f t="shared" si="43"/>
        <v>0</v>
      </c>
    </row>
    <row r="710" spans="1:4" x14ac:dyDescent="0.2">
      <c r="A710" s="10">
        <f t="shared" si="40"/>
        <v>0</v>
      </c>
      <c r="B710" s="2" t="str">
        <f t="shared" si="41"/>
        <v>I</v>
      </c>
      <c r="C710" s="10">
        <f t="shared" si="42"/>
        <v>0</v>
      </c>
      <c r="D710">
        <f t="shared" si="43"/>
        <v>0</v>
      </c>
    </row>
    <row r="711" spans="1:4" x14ac:dyDescent="0.2">
      <c r="A711" s="10">
        <f t="shared" si="40"/>
        <v>0</v>
      </c>
      <c r="B711" s="2" t="str">
        <f t="shared" si="41"/>
        <v>I</v>
      </c>
      <c r="C711" s="10">
        <f t="shared" si="42"/>
        <v>0</v>
      </c>
      <c r="D711">
        <f t="shared" si="43"/>
        <v>0</v>
      </c>
    </row>
    <row r="712" spans="1:4" x14ac:dyDescent="0.2">
      <c r="A712" s="10">
        <f t="shared" si="40"/>
        <v>0</v>
      </c>
      <c r="B712" s="2" t="str">
        <f t="shared" si="41"/>
        <v>I</v>
      </c>
      <c r="C712" s="10">
        <f t="shared" si="42"/>
        <v>0</v>
      </c>
      <c r="D712">
        <f t="shared" si="43"/>
        <v>0</v>
      </c>
    </row>
    <row r="713" spans="1:4" x14ac:dyDescent="0.2">
      <c r="A713" s="10">
        <f t="shared" ref="A713:A776" si="44">L713</f>
        <v>0</v>
      </c>
      <c r="B713" s="2" t="str">
        <f t="shared" ref="B713:B776" si="45">IF(J713="s","II","I")</f>
        <v>I</v>
      </c>
      <c r="C713" s="10">
        <f t="shared" ref="C713:C776" si="46">I713</f>
        <v>0</v>
      </c>
      <c r="D713">
        <f t="shared" ref="D713:D776" si="47">K713</f>
        <v>0</v>
      </c>
    </row>
    <row r="714" spans="1:4" x14ac:dyDescent="0.2">
      <c r="A714" s="10">
        <f t="shared" si="44"/>
        <v>0</v>
      </c>
      <c r="B714" s="2" t="str">
        <f t="shared" si="45"/>
        <v>I</v>
      </c>
      <c r="C714" s="10">
        <f t="shared" si="46"/>
        <v>0</v>
      </c>
      <c r="D714">
        <f t="shared" si="47"/>
        <v>0</v>
      </c>
    </row>
    <row r="715" spans="1:4" x14ac:dyDescent="0.2">
      <c r="A715" s="10">
        <f t="shared" si="44"/>
        <v>0</v>
      </c>
      <c r="B715" s="2" t="str">
        <f t="shared" si="45"/>
        <v>I</v>
      </c>
      <c r="C715" s="10">
        <f t="shared" si="46"/>
        <v>0</v>
      </c>
      <c r="D715">
        <f t="shared" si="47"/>
        <v>0</v>
      </c>
    </row>
    <row r="716" spans="1:4" x14ac:dyDescent="0.2">
      <c r="A716" s="10">
        <f t="shared" si="44"/>
        <v>0</v>
      </c>
      <c r="B716" s="2" t="str">
        <f t="shared" si="45"/>
        <v>I</v>
      </c>
      <c r="C716" s="10">
        <f t="shared" si="46"/>
        <v>0</v>
      </c>
      <c r="D716">
        <f t="shared" si="47"/>
        <v>0</v>
      </c>
    </row>
    <row r="717" spans="1:4" x14ac:dyDescent="0.2">
      <c r="A717" s="10">
        <f t="shared" si="44"/>
        <v>0</v>
      </c>
      <c r="B717" s="2" t="str">
        <f t="shared" si="45"/>
        <v>I</v>
      </c>
      <c r="C717" s="10">
        <f t="shared" si="46"/>
        <v>0</v>
      </c>
      <c r="D717">
        <f t="shared" si="47"/>
        <v>0</v>
      </c>
    </row>
    <row r="718" spans="1:4" x14ac:dyDescent="0.2">
      <c r="A718" s="10">
        <f t="shared" si="44"/>
        <v>0</v>
      </c>
      <c r="B718" s="2" t="str">
        <f t="shared" si="45"/>
        <v>I</v>
      </c>
      <c r="C718" s="10">
        <f t="shared" si="46"/>
        <v>0</v>
      </c>
      <c r="D718">
        <f t="shared" si="47"/>
        <v>0</v>
      </c>
    </row>
    <row r="719" spans="1:4" x14ac:dyDescent="0.2">
      <c r="A719" s="10">
        <f t="shared" si="44"/>
        <v>0</v>
      </c>
      <c r="B719" s="2" t="str">
        <f t="shared" si="45"/>
        <v>I</v>
      </c>
      <c r="C719" s="10">
        <f t="shared" si="46"/>
        <v>0</v>
      </c>
      <c r="D719">
        <f t="shared" si="47"/>
        <v>0</v>
      </c>
    </row>
    <row r="720" spans="1:4" x14ac:dyDescent="0.2">
      <c r="A720" s="10">
        <f t="shared" si="44"/>
        <v>0</v>
      </c>
      <c r="B720" s="2" t="str">
        <f t="shared" si="45"/>
        <v>I</v>
      </c>
      <c r="C720" s="10">
        <f t="shared" si="46"/>
        <v>0</v>
      </c>
      <c r="D720">
        <f t="shared" si="47"/>
        <v>0</v>
      </c>
    </row>
    <row r="721" spans="1:4" x14ac:dyDescent="0.2">
      <c r="A721" s="10">
        <f t="shared" si="44"/>
        <v>0</v>
      </c>
      <c r="B721" s="2" t="str">
        <f t="shared" si="45"/>
        <v>I</v>
      </c>
      <c r="C721" s="10">
        <f t="shared" si="46"/>
        <v>0</v>
      </c>
      <c r="D721">
        <f t="shared" si="47"/>
        <v>0</v>
      </c>
    </row>
    <row r="722" spans="1:4" x14ac:dyDescent="0.2">
      <c r="A722" s="10">
        <f t="shared" si="44"/>
        <v>0</v>
      </c>
      <c r="B722" s="2" t="str">
        <f t="shared" si="45"/>
        <v>I</v>
      </c>
      <c r="C722" s="10">
        <f t="shared" si="46"/>
        <v>0</v>
      </c>
      <c r="D722">
        <f t="shared" si="47"/>
        <v>0</v>
      </c>
    </row>
    <row r="723" spans="1:4" x14ac:dyDescent="0.2">
      <c r="A723" s="10">
        <f t="shared" si="44"/>
        <v>0</v>
      </c>
      <c r="B723" s="2" t="str">
        <f t="shared" si="45"/>
        <v>I</v>
      </c>
      <c r="C723" s="10">
        <f t="shared" si="46"/>
        <v>0</v>
      </c>
      <c r="D723">
        <f t="shared" si="47"/>
        <v>0</v>
      </c>
    </row>
    <row r="724" spans="1:4" x14ac:dyDescent="0.2">
      <c r="A724" s="10">
        <f t="shared" si="44"/>
        <v>0</v>
      </c>
      <c r="B724" s="2" t="str">
        <f t="shared" si="45"/>
        <v>I</v>
      </c>
      <c r="C724" s="10">
        <f t="shared" si="46"/>
        <v>0</v>
      </c>
      <c r="D724">
        <f t="shared" si="47"/>
        <v>0</v>
      </c>
    </row>
    <row r="725" spans="1:4" x14ac:dyDescent="0.2">
      <c r="A725" s="10">
        <f t="shared" si="44"/>
        <v>0</v>
      </c>
      <c r="B725" s="2" t="str">
        <f t="shared" si="45"/>
        <v>I</v>
      </c>
      <c r="C725" s="10">
        <f t="shared" si="46"/>
        <v>0</v>
      </c>
      <c r="D725">
        <f t="shared" si="47"/>
        <v>0</v>
      </c>
    </row>
    <row r="726" spans="1:4" x14ac:dyDescent="0.2">
      <c r="A726" s="10">
        <f t="shared" si="44"/>
        <v>0</v>
      </c>
      <c r="B726" s="2" t="str">
        <f t="shared" si="45"/>
        <v>I</v>
      </c>
      <c r="C726" s="10">
        <f t="shared" si="46"/>
        <v>0</v>
      </c>
      <c r="D726">
        <f t="shared" si="47"/>
        <v>0</v>
      </c>
    </row>
    <row r="727" spans="1:4" x14ac:dyDescent="0.2">
      <c r="A727" s="10">
        <f t="shared" si="44"/>
        <v>0</v>
      </c>
      <c r="B727" s="2" t="str">
        <f t="shared" si="45"/>
        <v>I</v>
      </c>
      <c r="C727" s="10">
        <f t="shared" si="46"/>
        <v>0</v>
      </c>
      <c r="D727">
        <f t="shared" si="47"/>
        <v>0</v>
      </c>
    </row>
    <row r="728" spans="1:4" x14ac:dyDescent="0.2">
      <c r="A728" s="10">
        <f t="shared" si="44"/>
        <v>0</v>
      </c>
      <c r="B728" s="2" t="str">
        <f t="shared" si="45"/>
        <v>I</v>
      </c>
      <c r="C728" s="10">
        <f t="shared" si="46"/>
        <v>0</v>
      </c>
      <c r="D728">
        <f t="shared" si="47"/>
        <v>0</v>
      </c>
    </row>
    <row r="729" spans="1:4" x14ac:dyDescent="0.2">
      <c r="A729" s="10">
        <f t="shared" si="44"/>
        <v>0</v>
      </c>
      <c r="B729" s="2" t="str">
        <f t="shared" si="45"/>
        <v>I</v>
      </c>
      <c r="C729" s="10">
        <f t="shared" si="46"/>
        <v>0</v>
      </c>
      <c r="D729">
        <f t="shared" si="47"/>
        <v>0</v>
      </c>
    </row>
    <row r="730" spans="1:4" x14ac:dyDescent="0.2">
      <c r="A730" s="10">
        <f t="shared" si="44"/>
        <v>0</v>
      </c>
      <c r="B730" s="2" t="str">
        <f t="shared" si="45"/>
        <v>I</v>
      </c>
      <c r="C730" s="10">
        <f t="shared" si="46"/>
        <v>0</v>
      </c>
      <c r="D730">
        <f t="shared" si="47"/>
        <v>0</v>
      </c>
    </row>
    <row r="731" spans="1:4" x14ac:dyDescent="0.2">
      <c r="A731" s="10">
        <f t="shared" si="44"/>
        <v>0</v>
      </c>
      <c r="B731" s="2" t="str">
        <f t="shared" si="45"/>
        <v>I</v>
      </c>
      <c r="C731" s="10">
        <f t="shared" si="46"/>
        <v>0</v>
      </c>
      <c r="D731">
        <f t="shared" si="47"/>
        <v>0</v>
      </c>
    </row>
    <row r="732" spans="1:4" x14ac:dyDescent="0.2">
      <c r="A732" s="10">
        <f t="shared" si="44"/>
        <v>0</v>
      </c>
      <c r="B732" s="2" t="str">
        <f t="shared" si="45"/>
        <v>I</v>
      </c>
      <c r="C732" s="10">
        <f t="shared" si="46"/>
        <v>0</v>
      </c>
      <c r="D732">
        <f t="shared" si="47"/>
        <v>0</v>
      </c>
    </row>
    <row r="733" spans="1:4" x14ac:dyDescent="0.2">
      <c r="A733" s="10">
        <f t="shared" si="44"/>
        <v>0</v>
      </c>
      <c r="B733" s="2" t="str">
        <f t="shared" si="45"/>
        <v>I</v>
      </c>
      <c r="C733" s="10">
        <f t="shared" si="46"/>
        <v>0</v>
      </c>
      <c r="D733">
        <f t="shared" si="47"/>
        <v>0</v>
      </c>
    </row>
    <row r="734" spans="1:4" x14ac:dyDescent="0.2">
      <c r="A734" s="10">
        <f t="shared" si="44"/>
        <v>0</v>
      </c>
      <c r="B734" s="2" t="str">
        <f t="shared" si="45"/>
        <v>I</v>
      </c>
      <c r="C734" s="10">
        <f t="shared" si="46"/>
        <v>0</v>
      </c>
      <c r="D734">
        <f t="shared" si="47"/>
        <v>0</v>
      </c>
    </row>
    <row r="735" spans="1:4" x14ac:dyDescent="0.2">
      <c r="A735" s="10">
        <f t="shared" si="44"/>
        <v>0</v>
      </c>
      <c r="B735" s="2" t="str">
        <f t="shared" si="45"/>
        <v>I</v>
      </c>
      <c r="C735" s="10">
        <f t="shared" si="46"/>
        <v>0</v>
      </c>
      <c r="D735">
        <f t="shared" si="47"/>
        <v>0</v>
      </c>
    </row>
    <row r="736" spans="1:4" x14ac:dyDescent="0.2">
      <c r="A736" s="10">
        <f t="shared" si="44"/>
        <v>0</v>
      </c>
      <c r="B736" s="2" t="str">
        <f t="shared" si="45"/>
        <v>I</v>
      </c>
      <c r="C736" s="10">
        <f t="shared" si="46"/>
        <v>0</v>
      </c>
      <c r="D736">
        <f t="shared" si="47"/>
        <v>0</v>
      </c>
    </row>
    <row r="737" spans="1:4" x14ac:dyDescent="0.2">
      <c r="A737" s="10">
        <f t="shared" si="44"/>
        <v>0</v>
      </c>
      <c r="B737" s="2" t="str">
        <f t="shared" si="45"/>
        <v>I</v>
      </c>
      <c r="C737" s="10">
        <f t="shared" si="46"/>
        <v>0</v>
      </c>
      <c r="D737">
        <f t="shared" si="47"/>
        <v>0</v>
      </c>
    </row>
    <row r="738" spans="1:4" x14ac:dyDescent="0.2">
      <c r="A738" s="10">
        <f t="shared" si="44"/>
        <v>0</v>
      </c>
      <c r="B738" s="2" t="str">
        <f t="shared" si="45"/>
        <v>I</v>
      </c>
      <c r="C738" s="10">
        <f t="shared" si="46"/>
        <v>0</v>
      </c>
      <c r="D738">
        <f t="shared" si="47"/>
        <v>0</v>
      </c>
    </row>
    <row r="739" spans="1:4" x14ac:dyDescent="0.2">
      <c r="A739" s="10">
        <f t="shared" si="44"/>
        <v>0</v>
      </c>
      <c r="B739" s="2" t="str">
        <f t="shared" si="45"/>
        <v>I</v>
      </c>
      <c r="C739" s="10">
        <f t="shared" si="46"/>
        <v>0</v>
      </c>
      <c r="D739">
        <f t="shared" si="47"/>
        <v>0</v>
      </c>
    </row>
    <row r="740" spans="1:4" x14ac:dyDescent="0.2">
      <c r="A740" s="10">
        <f t="shared" si="44"/>
        <v>0</v>
      </c>
      <c r="B740" s="2" t="str">
        <f t="shared" si="45"/>
        <v>I</v>
      </c>
      <c r="C740" s="10">
        <f t="shared" si="46"/>
        <v>0</v>
      </c>
      <c r="D740">
        <f t="shared" si="47"/>
        <v>0</v>
      </c>
    </row>
    <row r="741" spans="1:4" x14ac:dyDescent="0.2">
      <c r="A741" s="10">
        <f t="shared" si="44"/>
        <v>0</v>
      </c>
      <c r="B741" s="2" t="str">
        <f t="shared" si="45"/>
        <v>I</v>
      </c>
      <c r="C741" s="10">
        <f t="shared" si="46"/>
        <v>0</v>
      </c>
      <c r="D741">
        <f t="shared" si="47"/>
        <v>0</v>
      </c>
    </row>
    <row r="742" spans="1:4" x14ac:dyDescent="0.2">
      <c r="A742" s="10">
        <f t="shared" si="44"/>
        <v>0</v>
      </c>
      <c r="B742" s="2" t="str">
        <f t="shared" si="45"/>
        <v>I</v>
      </c>
      <c r="C742" s="10">
        <f t="shared" si="46"/>
        <v>0</v>
      </c>
      <c r="D742">
        <f t="shared" si="47"/>
        <v>0</v>
      </c>
    </row>
    <row r="743" spans="1:4" x14ac:dyDescent="0.2">
      <c r="A743" s="10">
        <f t="shared" si="44"/>
        <v>0</v>
      </c>
      <c r="B743" s="2" t="str">
        <f t="shared" si="45"/>
        <v>I</v>
      </c>
      <c r="C743" s="10">
        <f t="shared" si="46"/>
        <v>0</v>
      </c>
      <c r="D743">
        <f t="shared" si="47"/>
        <v>0</v>
      </c>
    </row>
    <row r="744" spans="1:4" x14ac:dyDescent="0.2">
      <c r="A744" s="10">
        <f t="shared" si="44"/>
        <v>0</v>
      </c>
      <c r="B744" s="2" t="str">
        <f t="shared" si="45"/>
        <v>I</v>
      </c>
      <c r="C744" s="10">
        <f t="shared" si="46"/>
        <v>0</v>
      </c>
      <c r="D744">
        <f t="shared" si="47"/>
        <v>0</v>
      </c>
    </row>
    <row r="745" spans="1:4" x14ac:dyDescent="0.2">
      <c r="A745" s="10">
        <f t="shared" si="44"/>
        <v>0</v>
      </c>
      <c r="B745" s="2" t="str">
        <f t="shared" si="45"/>
        <v>I</v>
      </c>
      <c r="C745" s="10">
        <f t="shared" si="46"/>
        <v>0</v>
      </c>
      <c r="D745">
        <f t="shared" si="47"/>
        <v>0</v>
      </c>
    </row>
    <row r="746" spans="1:4" x14ac:dyDescent="0.2">
      <c r="A746" s="10">
        <f t="shared" si="44"/>
        <v>0</v>
      </c>
      <c r="B746" s="2" t="str">
        <f t="shared" si="45"/>
        <v>I</v>
      </c>
      <c r="C746" s="10">
        <f t="shared" si="46"/>
        <v>0</v>
      </c>
      <c r="D746">
        <f t="shared" si="47"/>
        <v>0</v>
      </c>
    </row>
    <row r="747" spans="1:4" x14ac:dyDescent="0.2">
      <c r="A747" s="10">
        <f t="shared" si="44"/>
        <v>0</v>
      </c>
      <c r="B747" s="2" t="str">
        <f t="shared" si="45"/>
        <v>I</v>
      </c>
      <c r="C747" s="10">
        <f t="shared" si="46"/>
        <v>0</v>
      </c>
      <c r="D747">
        <f t="shared" si="47"/>
        <v>0</v>
      </c>
    </row>
    <row r="748" spans="1:4" x14ac:dyDescent="0.2">
      <c r="A748" s="10">
        <f t="shared" si="44"/>
        <v>0</v>
      </c>
      <c r="B748" s="2" t="str">
        <f t="shared" si="45"/>
        <v>I</v>
      </c>
      <c r="C748" s="10">
        <f t="shared" si="46"/>
        <v>0</v>
      </c>
      <c r="D748">
        <f t="shared" si="47"/>
        <v>0</v>
      </c>
    </row>
    <row r="749" spans="1:4" x14ac:dyDescent="0.2">
      <c r="A749" s="10">
        <f t="shared" si="44"/>
        <v>0</v>
      </c>
      <c r="B749" s="2" t="str">
        <f t="shared" si="45"/>
        <v>I</v>
      </c>
      <c r="C749" s="10">
        <f t="shared" si="46"/>
        <v>0</v>
      </c>
      <c r="D749">
        <f t="shared" si="47"/>
        <v>0</v>
      </c>
    </row>
    <row r="750" spans="1:4" x14ac:dyDescent="0.2">
      <c r="A750" s="10">
        <f t="shared" si="44"/>
        <v>0</v>
      </c>
      <c r="B750" s="2" t="str">
        <f t="shared" si="45"/>
        <v>I</v>
      </c>
      <c r="C750" s="10">
        <f t="shared" si="46"/>
        <v>0</v>
      </c>
      <c r="D750">
        <f t="shared" si="47"/>
        <v>0</v>
      </c>
    </row>
    <row r="751" spans="1:4" x14ac:dyDescent="0.2">
      <c r="A751" s="10">
        <f t="shared" si="44"/>
        <v>0</v>
      </c>
      <c r="B751" s="2" t="str">
        <f t="shared" si="45"/>
        <v>I</v>
      </c>
      <c r="C751" s="10">
        <f t="shared" si="46"/>
        <v>0</v>
      </c>
      <c r="D751">
        <f t="shared" si="47"/>
        <v>0</v>
      </c>
    </row>
    <row r="752" spans="1:4" x14ac:dyDescent="0.2">
      <c r="A752" s="10">
        <f t="shared" si="44"/>
        <v>0</v>
      </c>
      <c r="B752" s="2" t="str">
        <f t="shared" si="45"/>
        <v>I</v>
      </c>
      <c r="C752" s="10">
        <f t="shared" si="46"/>
        <v>0</v>
      </c>
      <c r="D752">
        <f t="shared" si="47"/>
        <v>0</v>
      </c>
    </row>
    <row r="753" spans="1:4" x14ac:dyDescent="0.2">
      <c r="A753" s="10">
        <f t="shared" si="44"/>
        <v>0</v>
      </c>
      <c r="B753" s="2" t="str">
        <f t="shared" si="45"/>
        <v>I</v>
      </c>
      <c r="C753" s="10">
        <f t="shared" si="46"/>
        <v>0</v>
      </c>
      <c r="D753">
        <f t="shared" si="47"/>
        <v>0</v>
      </c>
    </row>
    <row r="754" spans="1:4" x14ac:dyDescent="0.2">
      <c r="A754" s="10">
        <f t="shared" si="44"/>
        <v>0</v>
      </c>
      <c r="B754" s="2" t="str">
        <f t="shared" si="45"/>
        <v>I</v>
      </c>
      <c r="C754" s="10">
        <f t="shared" si="46"/>
        <v>0</v>
      </c>
      <c r="D754">
        <f t="shared" si="47"/>
        <v>0</v>
      </c>
    </row>
    <row r="755" spans="1:4" x14ac:dyDescent="0.2">
      <c r="A755" s="10">
        <f t="shared" si="44"/>
        <v>0</v>
      </c>
      <c r="B755" s="2" t="str">
        <f t="shared" si="45"/>
        <v>I</v>
      </c>
      <c r="C755" s="10">
        <f t="shared" si="46"/>
        <v>0</v>
      </c>
      <c r="D755">
        <f t="shared" si="47"/>
        <v>0</v>
      </c>
    </row>
    <row r="756" spans="1:4" x14ac:dyDescent="0.2">
      <c r="A756" s="10">
        <f t="shared" si="44"/>
        <v>0</v>
      </c>
      <c r="B756" s="2" t="str">
        <f t="shared" si="45"/>
        <v>I</v>
      </c>
      <c r="C756" s="10">
        <f t="shared" si="46"/>
        <v>0</v>
      </c>
      <c r="D756">
        <f t="shared" si="47"/>
        <v>0</v>
      </c>
    </row>
    <row r="757" spans="1:4" x14ac:dyDescent="0.2">
      <c r="A757" s="10">
        <f t="shared" si="44"/>
        <v>0</v>
      </c>
      <c r="B757" s="2" t="str">
        <f t="shared" si="45"/>
        <v>I</v>
      </c>
      <c r="C757" s="10">
        <f t="shared" si="46"/>
        <v>0</v>
      </c>
      <c r="D757">
        <f t="shared" si="47"/>
        <v>0</v>
      </c>
    </row>
    <row r="758" spans="1:4" x14ac:dyDescent="0.2">
      <c r="A758" s="10">
        <f t="shared" si="44"/>
        <v>0</v>
      </c>
      <c r="B758" s="2" t="str">
        <f t="shared" si="45"/>
        <v>I</v>
      </c>
      <c r="C758" s="10">
        <f t="shared" si="46"/>
        <v>0</v>
      </c>
      <c r="D758">
        <f t="shared" si="47"/>
        <v>0</v>
      </c>
    </row>
    <row r="759" spans="1:4" x14ac:dyDescent="0.2">
      <c r="A759" s="10">
        <f t="shared" si="44"/>
        <v>0</v>
      </c>
      <c r="B759" s="2" t="str">
        <f t="shared" si="45"/>
        <v>I</v>
      </c>
      <c r="C759" s="10">
        <f t="shared" si="46"/>
        <v>0</v>
      </c>
      <c r="D759">
        <f t="shared" si="47"/>
        <v>0</v>
      </c>
    </row>
    <row r="760" spans="1:4" x14ac:dyDescent="0.2">
      <c r="A760" s="10">
        <f t="shared" si="44"/>
        <v>0</v>
      </c>
      <c r="B760" s="2" t="str">
        <f t="shared" si="45"/>
        <v>I</v>
      </c>
      <c r="C760" s="10">
        <f t="shared" si="46"/>
        <v>0</v>
      </c>
      <c r="D760">
        <f t="shared" si="47"/>
        <v>0</v>
      </c>
    </row>
    <row r="761" spans="1:4" x14ac:dyDescent="0.2">
      <c r="A761" s="10">
        <f t="shared" si="44"/>
        <v>0</v>
      </c>
      <c r="B761" s="2" t="str">
        <f t="shared" si="45"/>
        <v>I</v>
      </c>
      <c r="C761" s="10">
        <f t="shared" si="46"/>
        <v>0</v>
      </c>
      <c r="D761">
        <f t="shared" si="47"/>
        <v>0</v>
      </c>
    </row>
    <row r="762" spans="1:4" x14ac:dyDescent="0.2">
      <c r="A762" s="10">
        <f t="shared" si="44"/>
        <v>0</v>
      </c>
      <c r="B762" s="2" t="str">
        <f t="shared" si="45"/>
        <v>I</v>
      </c>
      <c r="C762" s="10">
        <f t="shared" si="46"/>
        <v>0</v>
      </c>
      <c r="D762">
        <f t="shared" si="47"/>
        <v>0</v>
      </c>
    </row>
    <row r="763" spans="1:4" x14ac:dyDescent="0.2">
      <c r="A763" s="10">
        <f t="shared" si="44"/>
        <v>0</v>
      </c>
      <c r="B763" s="2" t="str">
        <f t="shared" si="45"/>
        <v>I</v>
      </c>
      <c r="C763" s="10">
        <f t="shared" si="46"/>
        <v>0</v>
      </c>
      <c r="D763">
        <f t="shared" si="47"/>
        <v>0</v>
      </c>
    </row>
    <row r="764" spans="1:4" x14ac:dyDescent="0.2">
      <c r="A764" s="10">
        <f t="shared" si="44"/>
        <v>0</v>
      </c>
      <c r="B764" s="2" t="str">
        <f t="shared" si="45"/>
        <v>I</v>
      </c>
      <c r="C764" s="10">
        <f t="shared" si="46"/>
        <v>0</v>
      </c>
      <c r="D764">
        <f t="shared" si="47"/>
        <v>0</v>
      </c>
    </row>
    <row r="765" spans="1:4" x14ac:dyDescent="0.2">
      <c r="A765" s="10">
        <f t="shared" si="44"/>
        <v>0</v>
      </c>
      <c r="B765" s="2" t="str">
        <f t="shared" si="45"/>
        <v>I</v>
      </c>
      <c r="C765" s="10">
        <f t="shared" si="46"/>
        <v>0</v>
      </c>
      <c r="D765">
        <f t="shared" si="47"/>
        <v>0</v>
      </c>
    </row>
    <row r="766" spans="1:4" x14ac:dyDescent="0.2">
      <c r="A766" s="10">
        <f t="shared" si="44"/>
        <v>0</v>
      </c>
      <c r="B766" s="2" t="str">
        <f t="shared" si="45"/>
        <v>I</v>
      </c>
      <c r="C766" s="10">
        <f t="shared" si="46"/>
        <v>0</v>
      </c>
      <c r="D766">
        <f t="shared" si="47"/>
        <v>0</v>
      </c>
    </row>
    <row r="767" spans="1:4" x14ac:dyDescent="0.2">
      <c r="A767" s="10">
        <f t="shared" si="44"/>
        <v>0</v>
      </c>
      <c r="B767" s="2" t="str">
        <f t="shared" si="45"/>
        <v>I</v>
      </c>
      <c r="C767" s="10">
        <f t="shared" si="46"/>
        <v>0</v>
      </c>
      <c r="D767">
        <f t="shared" si="47"/>
        <v>0</v>
      </c>
    </row>
    <row r="768" spans="1:4" x14ac:dyDescent="0.2">
      <c r="A768" s="10">
        <f t="shared" si="44"/>
        <v>0</v>
      </c>
      <c r="B768" s="2" t="str">
        <f t="shared" si="45"/>
        <v>I</v>
      </c>
      <c r="C768" s="10">
        <f t="shared" si="46"/>
        <v>0</v>
      </c>
      <c r="D768">
        <f t="shared" si="47"/>
        <v>0</v>
      </c>
    </row>
    <row r="769" spans="1:4" x14ac:dyDescent="0.2">
      <c r="A769" s="10">
        <f t="shared" si="44"/>
        <v>0</v>
      </c>
      <c r="B769" s="2" t="str">
        <f t="shared" si="45"/>
        <v>I</v>
      </c>
      <c r="C769" s="10">
        <f t="shared" si="46"/>
        <v>0</v>
      </c>
      <c r="D769">
        <f t="shared" si="47"/>
        <v>0</v>
      </c>
    </row>
    <row r="770" spans="1:4" x14ac:dyDescent="0.2">
      <c r="A770" s="10">
        <f t="shared" si="44"/>
        <v>0</v>
      </c>
      <c r="B770" s="2" t="str">
        <f t="shared" si="45"/>
        <v>I</v>
      </c>
      <c r="C770" s="10">
        <f t="shared" si="46"/>
        <v>0</v>
      </c>
      <c r="D770">
        <f t="shared" si="47"/>
        <v>0</v>
      </c>
    </row>
    <row r="771" spans="1:4" x14ac:dyDescent="0.2">
      <c r="A771" s="10">
        <f t="shared" si="44"/>
        <v>0</v>
      </c>
      <c r="B771" s="2" t="str">
        <f t="shared" si="45"/>
        <v>I</v>
      </c>
      <c r="C771" s="10">
        <f t="shared" si="46"/>
        <v>0</v>
      </c>
      <c r="D771">
        <f t="shared" si="47"/>
        <v>0</v>
      </c>
    </row>
    <row r="772" spans="1:4" x14ac:dyDescent="0.2">
      <c r="A772" s="10">
        <f t="shared" si="44"/>
        <v>0</v>
      </c>
      <c r="B772" s="2" t="str">
        <f t="shared" si="45"/>
        <v>I</v>
      </c>
      <c r="C772" s="10">
        <f t="shared" si="46"/>
        <v>0</v>
      </c>
      <c r="D772">
        <f t="shared" si="47"/>
        <v>0</v>
      </c>
    </row>
    <row r="773" spans="1:4" x14ac:dyDescent="0.2">
      <c r="A773" s="10">
        <f t="shared" si="44"/>
        <v>0</v>
      </c>
      <c r="B773" s="2" t="str">
        <f t="shared" si="45"/>
        <v>I</v>
      </c>
      <c r="C773" s="10">
        <f t="shared" si="46"/>
        <v>0</v>
      </c>
      <c r="D773">
        <f t="shared" si="47"/>
        <v>0</v>
      </c>
    </row>
    <row r="774" spans="1:4" x14ac:dyDescent="0.2">
      <c r="A774" s="10">
        <f t="shared" si="44"/>
        <v>0</v>
      </c>
      <c r="B774" s="2" t="str">
        <f t="shared" si="45"/>
        <v>I</v>
      </c>
      <c r="C774" s="10">
        <f t="shared" si="46"/>
        <v>0</v>
      </c>
      <c r="D774">
        <f t="shared" si="47"/>
        <v>0</v>
      </c>
    </row>
    <row r="775" spans="1:4" x14ac:dyDescent="0.2">
      <c r="A775" s="10">
        <f t="shared" si="44"/>
        <v>0</v>
      </c>
      <c r="B775" s="2" t="str">
        <f t="shared" si="45"/>
        <v>I</v>
      </c>
      <c r="C775" s="10">
        <f t="shared" si="46"/>
        <v>0</v>
      </c>
      <c r="D775">
        <f t="shared" si="47"/>
        <v>0</v>
      </c>
    </row>
    <row r="776" spans="1:4" x14ac:dyDescent="0.2">
      <c r="A776" s="10">
        <f t="shared" si="44"/>
        <v>0</v>
      </c>
      <c r="B776" s="2" t="str">
        <f t="shared" si="45"/>
        <v>I</v>
      </c>
      <c r="C776" s="10">
        <f t="shared" si="46"/>
        <v>0</v>
      </c>
      <c r="D776">
        <f t="shared" si="47"/>
        <v>0</v>
      </c>
    </row>
    <row r="777" spans="1:4" x14ac:dyDescent="0.2">
      <c r="A777" s="10">
        <f t="shared" ref="A777:A840" si="48">L777</f>
        <v>0</v>
      </c>
      <c r="B777" s="2" t="str">
        <f t="shared" ref="B777:B840" si="49">IF(J777="s","II","I")</f>
        <v>I</v>
      </c>
      <c r="C777" s="10">
        <f t="shared" ref="C777:C840" si="50">I777</f>
        <v>0</v>
      </c>
      <c r="D777">
        <f t="shared" ref="D777:D840" si="51">K777</f>
        <v>0</v>
      </c>
    </row>
    <row r="778" spans="1:4" x14ac:dyDescent="0.2">
      <c r="A778" s="10">
        <f t="shared" si="48"/>
        <v>0</v>
      </c>
      <c r="B778" s="2" t="str">
        <f t="shared" si="49"/>
        <v>I</v>
      </c>
      <c r="C778" s="10">
        <f t="shared" si="50"/>
        <v>0</v>
      </c>
      <c r="D778">
        <f t="shared" si="51"/>
        <v>0</v>
      </c>
    </row>
    <row r="779" spans="1:4" x14ac:dyDescent="0.2">
      <c r="A779" s="10">
        <f t="shared" si="48"/>
        <v>0</v>
      </c>
      <c r="B779" s="2" t="str">
        <f t="shared" si="49"/>
        <v>I</v>
      </c>
      <c r="C779" s="10">
        <f t="shared" si="50"/>
        <v>0</v>
      </c>
      <c r="D779">
        <f t="shared" si="51"/>
        <v>0</v>
      </c>
    </row>
    <row r="780" spans="1:4" x14ac:dyDescent="0.2">
      <c r="A780" s="10">
        <f t="shared" si="48"/>
        <v>0</v>
      </c>
      <c r="B780" s="2" t="str">
        <f t="shared" si="49"/>
        <v>I</v>
      </c>
      <c r="C780" s="10">
        <f t="shared" si="50"/>
        <v>0</v>
      </c>
      <c r="D780">
        <f t="shared" si="51"/>
        <v>0</v>
      </c>
    </row>
    <row r="781" spans="1:4" x14ac:dyDescent="0.2">
      <c r="A781" s="10">
        <f t="shared" si="48"/>
        <v>0</v>
      </c>
      <c r="B781" s="2" t="str">
        <f t="shared" si="49"/>
        <v>I</v>
      </c>
      <c r="C781" s="10">
        <f t="shared" si="50"/>
        <v>0</v>
      </c>
      <c r="D781">
        <f t="shared" si="51"/>
        <v>0</v>
      </c>
    </row>
    <row r="782" spans="1:4" x14ac:dyDescent="0.2">
      <c r="A782" s="10">
        <f t="shared" si="48"/>
        <v>0</v>
      </c>
      <c r="B782" s="2" t="str">
        <f t="shared" si="49"/>
        <v>I</v>
      </c>
      <c r="C782" s="10">
        <f t="shared" si="50"/>
        <v>0</v>
      </c>
      <c r="D782">
        <f t="shared" si="51"/>
        <v>0</v>
      </c>
    </row>
    <row r="783" spans="1:4" x14ac:dyDescent="0.2">
      <c r="A783" s="10">
        <f t="shared" si="48"/>
        <v>0</v>
      </c>
      <c r="B783" s="2" t="str">
        <f t="shared" si="49"/>
        <v>I</v>
      </c>
      <c r="C783" s="10">
        <f t="shared" si="50"/>
        <v>0</v>
      </c>
      <c r="D783">
        <f t="shared" si="51"/>
        <v>0</v>
      </c>
    </row>
    <row r="784" spans="1:4" x14ac:dyDescent="0.2">
      <c r="A784" s="10">
        <f t="shared" si="48"/>
        <v>0</v>
      </c>
      <c r="B784" s="2" t="str">
        <f t="shared" si="49"/>
        <v>I</v>
      </c>
      <c r="C784" s="10">
        <f t="shared" si="50"/>
        <v>0</v>
      </c>
      <c r="D784">
        <f t="shared" si="51"/>
        <v>0</v>
      </c>
    </row>
    <row r="785" spans="1:4" x14ac:dyDescent="0.2">
      <c r="A785" s="10">
        <f t="shared" si="48"/>
        <v>0</v>
      </c>
      <c r="B785" s="2" t="str">
        <f t="shared" si="49"/>
        <v>I</v>
      </c>
      <c r="C785" s="10">
        <f t="shared" si="50"/>
        <v>0</v>
      </c>
      <c r="D785">
        <f t="shared" si="51"/>
        <v>0</v>
      </c>
    </row>
    <row r="786" spans="1:4" x14ac:dyDescent="0.2">
      <c r="A786" s="10">
        <f t="shared" si="48"/>
        <v>0</v>
      </c>
      <c r="B786" s="2" t="str">
        <f t="shared" si="49"/>
        <v>I</v>
      </c>
      <c r="C786" s="10">
        <f t="shared" si="50"/>
        <v>0</v>
      </c>
      <c r="D786">
        <f t="shared" si="51"/>
        <v>0</v>
      </c>
    </row>
    <row r="787" spans="1:4" x14ac:dyDescent="0.2">
      <c r="A787" s="10">
        <f t="shared" si="48"/>
        <v>0</v>
      </c>
      <c r="B787" s="2" t="str">
        <f t="shared" si="49"/>
        <v>I</v>
      </c>
      <c r="C787" s="10">
        <f t="shared" si="50"/>
        <v>0</v>
      </c>
      <c r="D787">
        <f t="shared" si="51"/>
        <v>0</v>
      </c>
    </row>
    <row r="788" spans="1:4" x14ac:dyDescent="0.2">
      <c r="A788" s="10">
        <f t="shared" si="48"/>
        <v>0</v>
      </c>
      <c r="B788" s="2" t="str">
        <f t="shared" si="49"/>
        <v>I</v>
      </c>
      <c r="C788" s="10">
        <f t="shared" si="50"/>
        <v>0</v>
      </c>
      <c r="D788">
        <f t="shared" si="51"/>
        <v>0</v>
      </c>
    </row>
    <row r="789" spans="1:4" x14ac:dyDescent="0.2">
      <c r="A789" s="10">
        <f t="shared" si="48"/>
        <v>0</v>
      </c>
      <c r="B789" s="2" t="str">
        <f t="shared" si="49"/>
        <v>I</v>
      </c>
      <c r="C789" s="10">
        <f t="shared" si="50"/>
        <v>0</v>
      </c>
      <c r="D789">
        <f t="shared" si="51"/>
        <v>0</v>
      </c>
    </row>
    <row r="790" spans="1:4" x14ac:dyDescent="0.2">
      <c r="A790" s="10">
        <f t="shared" si="48"/>
        <v>0</v>
      </c>
      <c r="B790" s="2" t="str">
        <f t="shared" si="49"/>
        <v>I</v>
      </c>
      <c r="C790" s="10">
        <f t="shared" si="50"/>
        <v>0</v>
      </c>
      <c r="D790">
        <f t="shared" si="51"/>
        <v>0</v>
      </c>
    </row>
    <row r="791" spans="1:4" x14ac:dyDescent="0.2">
      <c r="A791" s="10">
        <f t="shared" si="48"/>
        <v>0</v>
      </c>
      <c r="B791" s="2" t="str">
        <f t="shared" si="49"/>
        <v>I</v>
      </c>
      <c r="C791" s="10">
        <f t="shared" si="50"/>
        <v>0</v>
      </c>
      <c r="D791">
        <f t="shared" si="51"/>
        <v>0</v>
      </c>
    </row>
    <row r="792" spans="1:4" x14ac:dyDescent="0.2">
      <c r="A792" s="10">
        <f t="shared" si="48"/>
        <v>0</v>
      </c>
      <c r="B792" s="2" t="str">
        <f t="shared" si="49"/>
        <v>I</v>
      </c>
      <c r="C792" s="10">
        <f t="shared" si="50"/>
        <v>0</v>
      </c>
      <c r="D792">
        <f t="shared" si="51"/>
        <v>0</v>
      </c>
    </row>
    <row r="793" spans="1:4" x14ac:dyDescent="0.2">
      <c r="A793" s="10">
        <f t="shared" si="48"/>
        <v>0</v>
      </c>
      <c r="B793" s="2" t="str">
        <f t="shared" si="49"/>
        <v>I</v>
      </c>
      <c r="C793" s="10">
        <f t="shared" si="50"/>
        <v>0</v>
      </c>
      <c r="D793">
        <f t="shared" si="51"/>
        <v>0</v>
      </c>
    </row>
    <row r="794" spans="1:4" x14ac:dyDescent="0.2">
      <c r="A794" s="10">
        <f t="shared" si="48"/>
        <v>0</v>
      </c>
      <c r="B794" s="2" t="str">
        <f t="shared" si="49"/>
        <v>I</v>
      </c>
      <c r="C794" s="10">
        <f t="shared" si="50"/>
        <v>0</v>
      </c>
      <c r="D794">
        <f t="shared" si="51"/>
        <v>0</v>
      </c>
    </row>
    <row r="795" spans="1:4" x14ac:dyDescent="0.2">
      <c r="A795" s="10">
        <f t="shared" si="48"/>
        <v>0</v>
      </c>
      <c r="B795" s="2" t="str">
        <f t="shared" si="49"/>
        <v>I</v>
      </c>
      <c r="C795" s="10">
        <f t="shared" si="50"/>
        <v>0</v>
      </c>
      <c r="D795">
        <f t="shared" si="51"/>
        <v>0</v>
      </c>
    </row>
    <row r="796" spans="1:4" x14ac:dyDescent="0.2">
      <c r="A796" s="10">
        <f t="shared" si="48"/>
        <v>0</v>
      </c>
      <c r="B796" s="2" t="str">
        <f t="shared" si="49"/>
        <v>I</v>
      </c>
      <c r="C796" s="10">
        <f t="shared" si="50"/>
        <v>0</v>
      </c>
      <c r="D796">
        <f t="shared" si="51"/>
        <v>0</v>
      </c>
    </row>
    <row r="797" spans="1:4" x14ac:dyDescent="0.2">
      <c r="A797" s="10">
        <f t="shared" si="48"/>
        <v>0</v>
      </c>
      <c r="B797" s="2" t="str">
        <f t="shared" si="49"/>
        <v>I</v>
      </c>
      <c r="C797" s="10">
        <f t="shared" si="50"/>
        <v>0</v>
      </c>
      <c r="D797">
        <f t="shared" si="51"/>
        <v>0</v>
      </c>
    </row>
    <row r="798" spans="1:4" x14ac:dyDescent="0.2">
      <c r="A798" s="10">
        <f t="shared" si="48"/>
        <v>0</v>
      </c>
      <c r="B798" s="2" t="str">
        <f t="shared" si="49"/>
        <v>I</v>
      </c>
      <c r="C798" s="10">
        <f t="shared" si="50"/>
        <v>0</v>
      </c>
      <c r="D798">
        <f t="shared" si="51"/>
        <v>0</v>
      </c>
    </row>
    <row r="799" spans="1:4" x14ac:dyDescent="0.2">
      <c r="A799" s="10">
        <f t="shared" si="48"/>
        <v>0</v>
      </c>
      <c r="B799" s="2" t="str">
        <f t="shared" si="49"/>
        <v>I</v>
      </c>
      <c r="C799" s="10">
        <f t="shared" si="50"/>
        <v>0</v>
      </c>
      <c r="D799">
        <f t="shared" si="51"/>
        <v>0</v>
      </c>
    </row>
    <row r="800" spans="1:4" x14ac:dyDescent="0.2">
      <c r="A800" s="10">
        <f t="shared" si="48"/>
        <v>0</v>
      </c>
      <c r="B800" s="2" t="str">
        <f t="shared" si="49"/>
        <v>I</v>
      </c>
      <c r="C800" s="10">
        <f t="shared" si="50"/>
        <v>0</v>
      </c>
      <c r="D800">
        <f t="shared" si="51"/>
        <v>0</v>
      </c>
    </row>
    <row r="801" spans="1:4" x14ac:dyDescent="0.2">
      <c r="A801" s="10">
        <f t="shared" si="48"/>
        <v>0</v>
      </c>
      <c r="B801" s="2" t="str">
        <f t="shared" si="49"/>
        <v>I</v>
      </c>
      <c r="C801" s="10">
        <f t="shared" si="50"/>
        <v>0</v>
      </c>
      <c r="D801">
        <f t="shared" si="51"/>
        <v>0</v>
      </c>
    </row>
    <row r="802" spans="1:4" x14ac:dyDescent="0.2">
      <c r="A802" s="10">
        <f t="shared" si="48"/>
        <v>0</v>
      </c>
      <c r="B802" s="2" t="str">
        <f t="shared" si="49"/>
        <v>I</v>
      </c>
      <c r="C802" s="10">
        <f t="shared" si="50"/>
        <v>0</v>
      </c>
      <c r="D802">
        <f t="shared" si="51"/>
        <v>0</v>
      </c>
    </row>
    <row r="803" spans="1:4" x14ac:dyDescent="0.2">
      <c r="A803" s="10">
        <f t="shared" si="48"/>
        <v>0</v>
      </c>
      <c r="B803" s="2" t="str">
        <f t="shared" si="49"/>
        <v>I</v>
      </c>
      <c r="C803" s="10">
        <f t="shared" si="50"/>
        <v>0</v>
      </c>
      <c r="D803">
        <f t="shared" si="51"/>
        <v>0</v>
      </c>
    </row>
    <row r="804" spans="1:4" x14ac:dyDescent="0.2">
      <c r="A804" s="10">
        <f t="shared" si="48"/>
        <v>0</v>
      </c>
      <c r="B804" s="2" t="str">
        <f t="shared" si="49"/>
        <v>I</v>
      </c>
      <c r="C804" s="10">
        <f t="shared" si="50"/>
        <v>0</v>
      </c>
      <c r="D804">
        <f t="shared" si="51"/>
        <v>0</v>
      </c>
    </row>
    <row r="805" spans="1:4" x14ac:dyDescent="0.2">
      <c r="A805" s="10">
        <f t="shared" si="48"/>
        <v>0</v>
      </c>
      <c r="B805" s="2" t="str">
        <f t="shared" si="49"/>
        <v>I</v>
      </c>
      <c r="C805" s="10">
        <f t="shared" si="50"/>
        <v>0</v>
      </c>
      <c r="D805">
        <f t="shared" si="51"/>
        <v>0</v>
      </c>
    </row>
    <row r="806" spans="1:4" x14ac:dyDescent="0.2">
      <c r="A806" s="10">
        <f t="shared" si="48"/>
        <v>0</v>
      </c>
      <c r="B806" s="2" t="str">
        <f t="shared" si="49"/>
        <v>I</v>
      </c>
      <c r="C806" s="10">
        <f t="shared" si="50"/>
        <v>0</v>
      </c>
      <c r="D806">
        <f t="shared" si="51"/>
        <v>0</v>
      </c>
    </row>
    <row r="807" spans="1:4" x14ac:dyDescent="0.2">
      <c r="A807" s="10">
        <f t="shared" si="48"/>
        <v>0</v>
      </c>
      <c r="B807" s="2" t="str">
        <f t="shared" si="49"/>
        <v>I</v>
      </c>
      <c r="C807" s="10">
        <f t="shared" si="50"/>
        <v>0</v>
      </c>
      <c r="D807">
        <f t="shared" si="51"/>
        <v>0</v>
      </c>
    </row>
    <row r="808" spans="1:4" x14ac:dyDescent="0.2">
      <c r="A808" s="10">
        <f t="shared" si="48"/>
        <v>0</v>
      </c>
      <c r="B808" s="2" t="str">
        <f t="shared" si="49"/>
        <v>I</v>
      </c>
      <c r="C808" s="10">
        <f t="shared" si="50"/>
        <v>0</v>
      </c>
      <c r="D808">
        <f t="shared" si="51"/>
        <v>0</v>
      </c>
    </row>
    <row r="809" spans="1:4" x14ac:dyDescent="0.2">
      <c r="A809" s="10">
        <f t="shared" si="48"/>
        <v>0</v>
      </c>
      <c r="B809" s="2" t="str">
        <f t="shared" si="49"/>
        <v>I</v>
      </c>
      <c r="C809" s="10">
        <f t="shared" si="50"/>
        <v>0</v>
      </c>
      <c r="D809">
        <f t="shared" si="51"/>
        <v>0</v>
      </c>
    </row>
    <row r="810" spans="1:4" x14ac:dyDescent="0.2">
      <c r="A810" s="10">
        <f t="shared" si="48"/>
        <v>0</v>
      </c>
      <c r="B810" s="2" t="str">
        <f t="shared" si="49"/>
        <v>I</v>
      </c>
      <c r="C810" s="10">
        <f t="shared" si="50"/>
        <v>0</v>
      </c>
      <c r="D810">
        <f t="shared" si="51"/>
        <v>0</v>
      </c>
    </row>
    <row r="811" spans="1:4" x14ac:dyDescent="0.2">
      <c r="A811" s="10">
        <f t="shared" si="48"/>
        <v>0</v>
      </c>
      <c r="B811" s="2" t="str">
        <f t="shared" si="49"/>
        <v>I</v>
      </c>
      <c r="C811" s="10">
        <f t="shared" si="50"/>
        <v>0</v>
      </c>
      <c r="D811">
        <f t="shared" si="51"/>
        <v>0</v>
      </c>
    </row>
    <row r="812" spans="1:4" x14ac:dyDescent="0.2">
      <c r="A812" s="10">
        <f t="shared" si="48"/>
        <v>0</v>
      </c>
      <c r="B812" s="2" t="str">
        <f t="shared" si="49"/>
        <v>I</v>
      </c>
      <c r="C812" s="10">
        <f t="shared" si="50"/>
        <v>0</v>
      </c>
      <c r="D812">
        <f t="shared" si="51"/>
        <v>0</v>
      </c>
    </row>
    <row r="813" spans="1:4" x14ac:dyDescent="0.2">
      <c r="A813" s="10">
        <f t="shared" si="48"/>
        <v>0</v>
      </c>
      <c r="B813" s="2" t="str">
        <f t="shared" si="49"/>
        <v>I</v>
      </c>
      <c r="C813" s="10">
        <f t="shared" si="50"/>
        <v>0</v>
      </c>
      <c r="D813">
        <f t="shared" si="51"/>
        <v>0</v>
      </c>
    </row>
    <row r="814" spans="1:4" x14ac:dyDescent="0.2">
      <c r="A814" s="10">
        <f t="shared" si="48"/>
        <v>0</v>
      </c>
      <c r="B814" s="2" t="str">
        <f t="shared" si="49"/>
        <v>I</v>
      </c>
      <c r="C814" s="10">
        <f t="shared" si="50"/>
        <v>0</v>
      </c>
      <c r="D814">
        <f t="shared" si="51"/>
        <v>0</v>
      </c>
    </row>
    <row r="815" spans="1:4" x14ac:dyDescent="0.2">
      <c r="A815" s="10">
        <f t="shared" si="48"/>
        <v>0</v>
      </c>
      <c r="B815" s="2" t="str">
        <f t="shared" si="49"/>
        <v>I</v>
      </c>
      <c r="C815" s="10">
        <f t="shared" si="50"/>
        <v>0</v>
      </c>
      <c r="D815">
        <f t="shared" si="51"/>
        <v>0</v>
      </c>
    </row>
    <row r="816" spans="1:4" x14ac:dyDescent="0.2">
      <c r="A816" s="10">
        <f t="shared" si="48"/>
        <v>0</v>
      </c>
      <c r="B816" s="2" t="str">
        <f t="shared" si="49"/>
        <v>I</v>
      </c>
      <c r="C816" s="10">
        <f t="shared" si="50"/>
        <v>0</v>
      </c>
      <c r="D816">
        <f t="shared" si="51"/>
        <v>0</v>
      </c>
    </row>
    <row r="817" spans="1:4" x14ac:dyDescent="0.2">
      <c r="A817" s="10">
        <f t="shared" si="48"/>
        <v>0</v>
      </c>
      <c r="B817" s="2" t="str">
        <f t="shared" si="49"/>
        <v>I</v>
      </c>
      <c r="C817" s="10">
        <f t="shared" si="50"/>
        <v>0</v>
      </c>
      <c r="D817">
        <f t="shared" si="51"/>
        <v>0</v>
      </c>
    </row>
    <row r="818" spans="1:4" x14ac:dyDescent="0.2">
      <c r="A818" s="10">
        <f t="shared" si="48"/>
        <v>0</v>
      </c>
      <c r="B818" s="2" t="str">
        <f t="shared" si="49"/>
        <v>I</v>
      </c>
      <c r="C818" s="10">
        <f t="shared" si="50"/>
        <v>0</v>
      </c>
      <c r="D818">
        <f t="shared" si="51"/>
        <v>0</v>
      </c>
    </row>
    <row r="819" spans="1:4" x14ac:dyDescent="0.2">
      <c r="A819" s="10">
        <f t="shared" si="48"/>
        <v>0</v>
      </c>
      <c r="B819" s="2" t="str">
        <f t="shared" si="49"/>
        <v>I</v>
      </c>
      <c r="C819" s="10">
        <f t="shared" si="50"/>
        <v>0</v>
      </c>
      <c r="D819">
        <f t="shared" si="51"/>
        <v>0</v>
      </c>
    </row>
    <row r="820" spans="1:4" x14ac:dyDescent="0.2">
      <c r="A820" s="10">
        <f t="shared" si="48"/>
        <v>0</v>
      </c>
      <c r="B820" s="2" t="str">
        <f t="shared" si="49"/>
        <v>I</v>
      </c>
      <c r="C820" s="10">
        <f t="shared" si="50"/>
        <v>0</v>
      </c>
      <c r="D820">
        <f t="shared" si="51"/>
        <v>0</v>
      </c>
    </row>
    <row r="821" spans="1:4" x14ac:dyDescent="0.2">
      <c r="A821" s="10">
        <f t="shared" si="48"/>
        <v>0</v>
      </c>
      <c r="B821" s="2" t="str">
        <f t="shared" si="49"/>
        <v>I</v>
      </c>
      <c r="C821" s="10">
        <f t="shared" si="50"/>
        <v>0</v>
      </c>
      <c r="D821">
        <f t="shared" si="51"/>
        <v>0</v>
      </c>
    </row>
    <row r="822" spans="1:4" x14ac:dyDescent="0.2">
      <c r="A822" s="10">
        <f t="shared" si="48"/>
        <v>0</v>
      </c>
      <c r="B822" s="2" t="str">
        <f t="shared" si="49"/>
        <v>I</v>
      </c>
      <c r="C822" s="10">
        <f t="shared" si="50"/>
        <v>0</v>
      </c>
      <c r="D822">
        <f t="shared" si="51"/>
        <v>0</v>
      </c>
    </row>
    <row r="823" spans="1:4" x14ac:dyDescent="0.2">
      <c r="A823" s="10">
        <f t="shared" si="48"/>
        <v>0</v>
      </c>
      <c r="B823" s="2" t="str">
        <f t="shared" si="49"/>
        <v>I</v>
      </c>
      <c r="C823" s="10">
        <f t="shared" si="50"/>
        <v>0</v>
      </c>
      <c r="D823">
        <f t="shared" si="51"/>
        <v>0</v>
      </c>
    </row>
    <row r="824" spans="1:4" x14ac:dyDescent="0.2">
      <c r="A824" s="10">
        <f t="shared" si="48"/>
        <v>0</v>
      </c>
      <c r="B824" s="2" t="str">
        <f t="shared" si="49"/>
        <v>I</v>
      </c>
      <c r="C824" s="10">
        <f t="shared" si="50"/>
        <v>0</v>
      </c>
      <c r="D824">
        <f t="shared" si="51"/>
        <v>0</v>
      </c>
    </row>
    <row r="825" spans="1:4" x14ac:dyDescent="0.2">
      <c r="A825" s="10">
        <f t="shared" si="48"/>
        <v>0</v>
      </c>
      <c r="B825" s="2" t="str">
        <f t="shared" si="49"/>
        <v>I</v>
      </c>
      <c r="C825" s="10">
        <f t="shared" si="50"/>
        <v>0</v>
      </c>
      <c r="D825">
        <f t="shared" si="51"/>
        <v>0</v>
      </c>
    </row>
    <row r="826" spans="1:4" x14ac:dyDescent="0.2">
      <c r="A826" s="10">
        <f t="shared" si="48"/>
        <v>0</v>
      </c>
      <c r="B826" s="2" t="str">
        <f t="shared" si="49"/>
        <v>I</v>
      </c>
      <c r="C826" s="10">
        <f t="shared" si="50"/>
        <v>0</v>
      </c>
      <c r="D826">
        <f t="shared" si="51"/>
        <v>0</v>
      </c>
    </row>
    <row r="827" spans="1:4" x14ac:dyDescent="0.2">
      <c r="A827" s="10">
        <f t="shared" si="48"/>
        <v>0</v>
      </c>
      <c r="B827" s="2" t="str">
        <f t="shared" si="49"/>
        <v>I</v>
      </c>
      <c r="C827" s="10">
        <f t="shared" si="50"/>
        <v>0</v>
      </c>
      <c r="D827">
        <f t="shared" si="51"/>
        <v>0</v>
      </c>
    </row>
    <row r="828" spans="1:4" x14ac:dyDescent="0.2">
      <c r="A828" s="10">
        <f t="shared" si="48"/>
        <v>0</v>
      </c>
      <c r="B828" s="2" t="str">
        <f t="shared" si="49"/>
        <v>I</v>
      </c>
      <c r="C828" s="10">
        <f t="shared" si="50"/>
        <v>0</v>
      </c>
      <c r="D828">
        <f t="shared" si="51"/>
        <v>0</v>
      </c>
    </row>
    <row r="829" spans="1:4" x14ac:dyDescent="0.2">
      <c r="A829" s="10">
        <f t="shared" si="48"/>
        <v>0</v>
      </c>
      <c r="B829" s="2" t="str">
        <f t="shared" si="49"/>
        <v>I</v>
      </c>
      <c r="C829" s="10">
        <f t="shared" si="50"/>
        <v>0</v>
      </c>
      <c r="D829">
        <f t="shared" si="51"/>
        <v>0</v>
      </c>
    </row>
    <row r="830" spans="1:4" x14ac:dyDescent="0.2">
      <c r="A830" s="10">
        <f t="shared" si="48"/>
        <v>0</v>
      </c>
      <c r="B830" s="2" t="str">
        <f t="shared" si="49"/>
        <v>I</v>
      </c>
      <c r="C830" s="10">
        <f t="shared" si="50"/>
        <v>0</v>
      </c>
      <c r="D830">
        <f t="shared" si="51"/>
        <v>0</v>
      </c>
    </row>
    <row r="831" spans="1:4" x14ac:dyDescent="0.2">
      <c r="A831" s="10">
        <f t="shared" si="48"/>
        <v>0</v>
      </c>
      <c r="B831" s="2" t="str">
        <f t="shared" si="49"/>
        <v>I</v>
      </c>
      <c r="C831" s="10">
        <f t="shared" si="50"/>
        <v>0</v>
      </c>
      <c r="D831">
        <f t="shared" si="51"/>
        <v>0</v>
      </c>
    </row>
    <row r="832" spans="1:4" x14ac:dyDescent="0.2">
      <c r="A832" s="10">
        <f t="shared" si="48"/>
        <v>0</v>
      </c>
      <c r="B832" s="2" t="str">
        <f t="shared" si="49"/>
        <v>I</v>
      </c>
      <c r="C832" s="10">
        <f t="shared" si="50"/>
        <v>0</v>
      </c>
      <c r="D832">
        <f t="shared" si="51"/>
        <v>0</v>
      </c>
    </row>
    <row r="833" spans="1:4" x14ac:dyDescent="0.2">
      <c r="A833" s="10">
        <f t="shared" si="48"/>
        <v>0</v>
      </c>
      <c r="B833" s="2" t="str">
        <f t="shared" si="49"/>
        <v>I</v>
      </c>
      <c r="C833" s="10">
        <f t="shared" si="50"/>
        <v>0</v>
      </c>
      <c r="D833">
        <f t="shared" si="51"/>
        <v>0</v>
      </c>
    </row>
    <row r="834" spans="1:4" x14ac:dyDescent="0.2">
      <c r="A834" s="10">
        <f t="shared" si="48"/>
        <v>0</v>
      </c>
      <c r="B834" s="2" t="str">
        <f t="shared" si="49"/>
        <v>I</v>
      </c>
      <c r="C834" s="10">
        <f t="shared" si="50"/>
        <v>0</v>
      </c>
      <c r="D834">
        <f t="shared" si="51"/>
        <v>0</v>
      </c>
    </row>
    <row r="835" spans="1:4" x14ac:dyDescent="0.2">
      <c r="A835" s="10">
        <f t="shared" si="48"/>
        <v>0</v>
      </c>
      <c r="B835" s="2" t="str">
        <f t="shared" si="49"/>
        <v>I</v>
      </c>
      <c r="C835" s="10">
        <f t="shared" si="50"/>
        <v>0</v>
      </c>
      <c r="D835">
        <f t="shared" si="51"/>
        <v>0</v>
      </c>
    </row>
    <row r="836" spans="1:4" x14ac:dyDescent="0.2">
      <c r="A836" s="10">
        <f t="shared" si="48"/>
        <v>0</v>
      </c>
      <c r="B836" s="2" t="str">
        <f t="shared" si="49"/>
        <v>I</v>
      </c>
      <c r="C836" s="10">
        <f t="shared" si="50"/>
        <v>0</v>
      </c>
      <c r="D836">
        <f t="shared" si="51"/>
        <v>0</v>
      </c>
    </row>
    <row r="837" spans="1:4" x14ac:dyDescent="0.2">
      <c r="A837" s="10">
        <f t="shared" si="48"/>
        <v>0</v>
      </c>
      <c r="B837" s="2" t="str">
        <f t="shared" si="49"/>
        <v>I</v>
      </c>
      <c r="C837" s="10">
        <f t="shared" si="50"/>
        <v>0</v>
      </c>
      <c r="D837">
        <f t="shared" si="51"/>
        <v>0</v>
      </c>
    </row>
    <row r="838" spans="1:4" x14ac:dyDescent="0.2">
      <c r="A838" s="10">
        <f t="shared" si="48"/>
        <v>0</v>
      </c>
      <c r="B838" s="2" t="str">
        <f t="shared" si="49"/>
        <v>I</v>
      </c>
      <c r="C838" s="10">
        <f t="shared" si="50"/>
        <v>0</v>
      </c>
      <c r="D838">
        <f t="shared" si="51"/>
        <v>0</v>
      </c>
    </row>
    <row r="839" spans="1:4" x14ac:dyDescent="0.2">
      <c r="A839" s="10">
        <f t="shared" si="48"/>
        <v>0</v>
      </c>
      <c r="B839" s="2" t="str">
        <f t="shared" si="49"/>
        <v>I</v>
      </c>
      <c r="C839" s="10">
        <f t="shared" si="50"/>
        <v>0</v>
      </c>
      <c r="D839">
        <f t="shared" si="51"/>
        <v>0</v>
      </c>
    </row>
    <row r="840" spans="1:4" x14ac:dyDescent="0.2">
      <c r="A840" s="10">
        <f t="shared" si="48"/>
        <v>0</v>
      </c>
      <c r="B840" s="2" t="str">
        <f t="shared" si="49"/>
        <v>I</v>
      </c>
      <c r="C840" s="10">
        <f t="shared" si="50"/>
        <v>0</v>
      </c>
      <c r="D840">
        <f t="shared" si="51"/>
        <v>0</v>
      </c>
    </row>
    <row r="841" spans="1:4" x14ac:dyDescent="0.2">
      <c r="A841" s="10">
        <f t="shared" ref="A841:A904" si="52">L841</f>
        <v>0</v>
      </c>
      <c r="B841" s="2" t="str">
        <f t="shared" ref="B841:B904" si="53">IF(J841="s","II","I")</f>
        <v>I</v>
      </c>
      <c r="C841" s="10">
        <f t="shared" ref="C841:C904" si="54">I841</f>
        <v>0</v>
      </c>
      <c r="D841">
        <f t="shared" ref="D841:D904" si="55">K841</f>
        <v>0</v>
      </c>
    </row>
    <row r="842" spans="1:4" x14ac:dyDescent="0.2">
      <c r="A842" s="10">
        <f t="shared" si="52"/>
        <v>0</v>
      </c>
      <c r="B842" s="2" t="str">
        <f t="shared" si="53"/>
        <v>I</v>
      </c>
      <c r="C842" s="10">
        <f t="shared" si="54"/>
        <v>0</v>
      </c>
      <c r="D842">
        <f t="shared" si="55"/>
        <v>0</v>
      </c>
    </row>
    <row r="843" spans="1:4" x14ac:dyDescent="0.2">
      <c r="A843" s="10">
        <f t="shared" si="52"/>
        <v>0</v>
      </c>
      <c r="B843" s="2" t="str">
        <f t="shared" si="53"/>
        <v>I</v>
      </c>
      <c r="C843" s="10">
        <f t="shared" si="54"/>
        <v>0</v>
      </c>
      <c r="D843">
        <f t="shared" si="55"/>
        <v>0</v>
      </c>
    </row>
    <row r="844" spans="1:4" x14ac:dyDescent="0.2">
      <c r="A844" s="10">
        <f t="shared" si="52"/>
        <v>0</v>
      </c>
      <c r="B844" s="2" t="str">
        <f t="shared" si="53"/>
        <v>I</v>
      </c>
      <c r="C844" s="10">
        <f t="shared" si="54"/>
        <v>0</v>
      </c>
      <c r="D844">
        <f t="shared" si="55"/>
        <v>0</v>
      </c>
    </row>
    <row r="845" spans="1:4" x14ac:dyDescent="0.2">
      <c r="A845" s="10">
        <f t="shared" si="52"/>
        <v>0</v>
      </c>
      <c r="B845" s="2" t="str">
        <f t="shared" si="53"/>
        <v>I</v>
      </c>
      <c r="C845" s="10">
        <f t="shared" si="54"/>
        <v>0</v>
      </c>
      <c r="D845">
        <f t="shared" si="55"/>
        <v>0</v>
      </c>
    </row>
    <row r="846" spans="1:4" x14ac:dyDescent="0.2">
      <c r="A846" s="10">
        <f t="shared" si="52"/>
        <v>0</v>
      </c>
      <c r="B846" s="2" t="str">
        <f t="shared" si="53"/>
        <v>I</v>
      </c>
      <c r="C846" s="10">
        <f t="shared" si="54"/>
        <v>0</v>
      </c>
      <c r="D846">
        <f t="shared" si="55"/>
        <v>0</v>
      </c>
    </row>
    <row r="847" spans="1:4" x14ac:dyDescent="0.2">
      <c r="A847" s="10">
        <f t="shared" si="52"/>
        <v>0</v>
      </c>
      <c r="B847" s="2" t="str">
        <f t="shared" si="53"/>
        <v>I</v>
      </c>
      <c r="C847" s="10">
        <f t="shared" si="54"/>
        <v>0</v>
      </c>
      <c r="D847">
        <f t="shared" si="55"/>
        <v>0</v>
      </c>
    </row>
    <row r="848" spans="1:4" x14ac:dyDescent="0.2">
      <c r="A848" s="10">
        <f t="shared" si="52"/>
        <v>0</v>
      </c>
      <c r="B848" s="2" t="str">
        <f t="shared" si="53"/>
        <v>I</v>
      </c>
      <c r="C848" s="10">
        <f t="shared" si="54"/>
        <v>0</v>
      </c>
      <c r="D848">
        <f t="shared" si="55"/>
        <v>0</v>
      </c>
    </row>
    <row r="849" spans="1:4" x14ac:dyDescent="0.2">
      <c r="A849" s="10">
        <f t="shared" si="52"/>
        <v>0</v>
      </c>
      <c r="B849" s="2" t="str">
        <f t="shared" si="53"/>
        <v>I</v>
      </c>
      <c r="C849" s="10">
        <f t="shared" si="54"/>
        <v>0</v>
      </c>
      <c r="D849">
        <f t="shared" si="55"/>
        <v>0</v>
      </c>
    </row>
    <row r="850" spans="1:4" x14ac:dyDescent="0.2">
      <c r="A850" s="10">
        <f t="shared" si="52"/>
        <v>0</v>
      </c>
      <c r="B850" s="2" t="str">
        <f t="shared" si="53"/>
        <v>I</v>
      </c>
      <c r="C850" s="10">
        <f t="shared" si="54"/>
        <v>0</v>
      </c>
      <c r="D850">
        <f t="shared" si="55"/>
        <v>0</v>
      </c>
    </row>
    <row r="851" spans="1:4" x14ac:dyDescent="0.2">
      <c r="A851" s="10">
        <f t="shared" si="52"/>
        <v>0</v>
      </c>
      <c r="B851" s="2" t="str">
        <f t="shared" si="53"/>
        <v>I</v>
      </c>
      <c r="C851" s="10">
        <f t="shared" si="54"/>
        <v>0</v>
      </c>
      <c r="D851">
        <f t="shared" si="55"/>
        <v>0</v>
      </c>
    </row>
    <row r="852" spans="1:4" x14ac:dyDescent="0.2">
      <c r="A852" s="10">
        <f t="shared" si="52"/>
        <v>0</v>
      </c>
      <c r="B852" s="2" t="str">
        <f t="shared" si="53"/>
        <v>I</v>
      </c>
      <c r="C852" s="10">
        <f t="shared" si="54"/>
        <v>0</v>
      </c>
      <c r="D852">
        <f t="shared" si="55"/>
        <v>0</v>
      </c>
    </row>
    <row r="853" spans="1:4" x14ac:dyDescent="0.2">
      <c r="A853" s="10">
        <f t="shared" si="52"/>
        <v>0</v>
      </c>
      <c r="B853" s="2" t="str">
        <f t="shared" si="53"/>
        <v>I</v>
      </c>
      <c r="C853" s="10">
        <f t="shared" si="54"/>
        <v>0</v>
      </c>
      <c r="D853">
        <f t="shared" si="55"/>
        <v>0</v>
      </c>
    </row>
    <row r="854" spans="1:4" x14ac:dyDescent="0.2">
      <c r="A854" s="10">
        <f t="shared" si="52"/>
        <v>0</v>
      </c>
      <c r="B854" s="2" t="str">
        <f t="shared" si="53"/>
        <v>I</v>
      </c>
      <c r="C854" s="10">
        <f t="shared" si="54"/>
        <v>0</v>
      </c>
      <c r="D854">
        <f t="shared" si="55"/>
        <v>0</v>
      </c>
    </row>
    <row r="855" spans="1:4" x14ac:dyDescent="0.2">
      <c r="A855" s="10">
        <f t="shared" si="52"/>
        <v>0</v>
      </c>
      <c r="B855" s="2" t="str">
        <f t="shared" si="53"/>
        <v>I</v>
      </c>
      <c r="C855" s="10">
        <f t="shared" si="54"/>
        <v>0</v>
      </c>
      <c r="D855">
        <f t="shared" si="55"/>
        <v>0</v>
      </c>
    </row>
    <row r="856" spans="1:4" x14ac:dyDescent="0.2">
      <c r="A856" s="10">
        <f t="shared" si="52"/>
        <v>0</v>
      </c>
      <c r="B856" s="2" t="str">
        <f t="shared" si="53"/>
        <v>I</v>
      </c>
      <c r="C856" s="10">
        <f t="shared" si="54"/>
        <v>0</v>
      </c>
      <c r="D856">
        <f t="shared" si="55"/>
        <v>0</v>
      </c>
    </row>
    <row r="857" spans="1:4" x14ac:dyDescent="0.2">
      <c r="A857" s="10">
        <f t="shared" si="52"/>
        <v>0</v>
      </c>
      <c r="B857" s="2" t="str">
        <f t="shared" si="53"/>
        <v>I</v>
      </c>
      <c r="C857" s="10">
        <f t="shared" si="54"/>
        <v>0</v>
      </c>
      <c r="D857">
        <f t="shared" si="55"/>
        <v>0</v>
      </c>
    </row>
    <row r="858" spans="1:4" x14ac:dyDescent="0.2">
      <c r="A858" s="10">
        <f t="shared" si="52"/>
        <v>0</v>
      </c>
      <c r="B858" s="2" t="str">
        <f t="shared" si="53"/>
        <v>I</v>
      </c>
      <c r="C858" s="10">
        <f t="shared" si="54"/>
        <v>0</v>
      </c>
      <c r="D858">
        <f t="shared" si="55"/>
        <v>0</v>
      </c>
    </row>
    <row r="859" spans="1:4" x14ac:dyDescent="0.2">
      <c r="A859" s="10">
        <f t="shared" si="52"/>
        <v>0</v>
      </c>
      <c r="B859" s="2" t="str">
        <f t="shared" si="53"/>
        <v>I</v>
      </c>
      <c r="C859" s="10">
        <f t="shared" si="54"/>
        <v>0</v>
      </c>
      <c r="D859">
        <f t="shared" si="55"/>
        <v>0</v>
      </c>
    </row>
    <row r="860" spans="1:4" x14ac:dyDescent="0.2">
      <c r="A860" s="10">
        <f t="shared" si="52"/>
        <v>0</v>
      </c>
      <c r="B860" s="2" t="str">
        <f t="shared" si="53"/>
        <v>I</v>
      </c>
      <c r="C860" s="10">
        <f t="shared" si="54"/>
        <v>0</v>
      </c>
      <c r="D860">
        <f t="shared" si="55"/>
        <v>0</v>
      </c>
    </row>
    <row r="861" spans="1:4" x14ac:dyDescent="0.2">
      <c r="A861" s="10">
        <f t="shared" si="52"/>
        <v>0</v>
      </c>
      <c r="B861" s="2" t="str">
        <f t="shared" si="53"/>
        <v>I</v>
      </c>
      <c r="C861" s="10">
        <f t="shared" si="54"/>
        <v>0</v>
      </c>
      <c r="D861">
        <f t="shared" si="55"/>
        <v>0</v>
      </c>
    </row>
    <row r="862" spans="1:4" x14ac:dyDescent="0.2">
      <c r="A862" s="10">
        <f t="shared" si="52"/>
        <v>0</v>
      </c>
      <c r="B862" s="2" t="str">
        <f t="shared" si="53"/>
        <v>I</v>
      </c>
      <c r="C862" s="10">
        <f t="shared" si="54"/>
        <v>0</v>
      </c>
      <c r="D862">
        <f t="shared" si="55"/>
        <v>0</v>
      </c>
    </row>
    <row r="863" spans="1:4" x14ac:dyDescent="0.2">
      <c r="A863" s="10">
        <f t="shared" si="52"/>
        <v>0</v>
      </c>
      <c r="B863" s="2" t="str">
        <f t="shared" si="53"/>
        <v>I</v>
      </c>
      <c r="C863" s="10">
        <f t="shared" si="54"/>
        <v>0</v>
      </c>
      <c r="D863">
        <f t="shared" si="55"/>
        <v>0</v>
      </c>
    </row>
    <row r="864" spans="1:4" x14ac:dyDescent="0.2">
      <c r="A864" s="10">
        <f t="shared" si="52"/>
        <v>0</v>
      </c>
      <c r="B864" s="2" t="str">
        <f t="shared" si="53"/>
        <v>I</v>
      </c>
      <c r="C864" s="10">
        <f t="shared" si="54"/>
        <v>0</v>
      </c>
      <c r="D864">
        <f t="shared" si="55"/>
        <v>0</v>
      </c>
    </row>
    <row r="865" spans="1:4" x14ac:dyDescent="0.2">
      <c r="A865" s="10">
        <f t="shared" si="52"/>
        <v>0</v>
      </c>
      <c r="B865" s="2" t="str">
        <f t="shared" si="53"/>
        <v>I</v>
      </c>
      <c r="C865" s="10">
        <f t="shared" si="54"/>
        <v>0</v>
      </c>
      <c r="D865">
        <f t="shared" si="55"/>
        <v>0</v>
      </c>
    </row>
    <row r="866" spans="1:4" x14ac:dyDescent="0.2">
      <c r="A866" s="10">
        <f t="shared" si="52"/>
        <v>0</v>
      </c>
      <c r="B866" s="2" t="str">
        <f t="shared" si="53"/>
        <v>I</v>
      </c>
      <c r="C866" s="10">
        <f t="shared" si="54"/>
        <v>0</v>
      </c>
      <c r="D866">
        <f t="shared" si="55"/>
        <v>0</v>
      </c>
    </row>
    <row r="867" spans="1:4" x14ac:dyDescent="0.2">
      <c r="A867" s="10">
        <f t="shared" si="52"/>
        <v>0</v>
      </c>
      <c r="B867" s="2" t="str">
        <f t="shared" si="53"/>
        <v>I</v>
      </c>
      <c r="C867" s="10">
        <f t="shared" si="54"/>
        <v>0</v>
      </c>
      <c r="D867">
        <f t="shared" si="55"/>
        <v>0</v>
      </c>
    </row>
    <row r="868" spans="1:4" x14ac:dyDescent="0.2">
      <c r="A868" s="10">
        <f t="shared" si="52"/>
        <v>0</v>
      </c>
      <c r="B868" s="2" t="str">
        <f t="shared" si="53"/>
        <v>I</v>
      </c>
      <c r="C868" s="10">
        <f t="shared" si="54"/>
        <v>0</v>
      </c>
      <c r="D868">
        <f t="shared" si="55"/>
        <v>0</v>
      </c>
    </row>
    <row r="869" spans="1:4" x14ac:dyDescent="0.2">
      <c r="A869" s="10">
        <f t="shared" si="52"/>
        <v>0</v>
      </c>
      <c r="B869" s="2" t="str">
        <f t="shared" si="53"/>
        <v>I</v>
      </c>
      <c r="C869" s="10">
        <f t="shared" si="54"/>
        <v>0</v>
      </c>
      <c r="D869">
        <f t="shared" si="55"/>
        <v>0</v>
      </c>
    </row>
    <row r="870" spans="1:4" x14ac:dyDescent="0.2">
      <c r="A870" s="10">
        <f t="shared" si="52"/>
        <v>0</v>
      </c>
      <c r="B870" s="2" t="str">
        <f t="shared" si="53"/>
        <v>I</v>
      </c>
      <c r="C870" s="10">
        <f t="shared" si="54"/>
        <v>0</v>
      </c>
      <c r="D870">
        <f t="shared" si="55"/>
        <v>0</v>
      </c>
    </row>
    <row r="871" spans="1:4" x14ac:dyDescent="0.2">
      <c r="A871" s="10">
        <f t="shared" si="52"/>
        <v>0</v>
      </c>
      <c r="B871" s="2" t="str">
        <f t="shared" si="53"/>
        <v>I</v>
      </c>
      <c r="C871" s="10">
        <f t="shared" si="54"/>
        <v>0</v>
      </c>
      <c r="D871">
        <f t="shared" si="55"/>
        <v>0</v>
      </c>
    </row>
    <row r="872" spans="1:4" x14ac:dyDescent="0.2">
      <c r="A872" s="10">
        <f t="shared" si="52"/>
        <v>0</v>
      </c>
      <c r="B872" s="2" t="str">
        <f t="shared" si="53"/>
        <v>I</v>
      </c>
      <c r="C872" s="10">
        <f t="shared" si="54"/>
        <v>0</v>
      </c>
      <c r="D872">
        <f t="shared" si="55"/>
        <v>0</v>
      </c>
    </row>
    <row r="873" spans="1:4" x14ac:dyDescent="0.2">
      <c r="A873" s="10">
        <f t="shared" si="52"/>
        <v>0</v>
      </c>
      <c r="B873" s="2" t="str">
        <f t="shared" si="53"/>
        <v>I</v>
      </c>
      <c r="C873" s="10">
        <f t="shared" si="54"/>
        <v>0</v>
      </c>
      <c r="D873">
        <f t="shared" si="55"/>
        <v>0</v>
      </c>
    </row>
    <row r="874" spans="1:4" x14ac:dyDescent="0.2">
      <c r="A874" s="10">
        <f t="shared" si="52"/>
        <v>0</v>
      </c>
      <c r="B874" s="2" t="str">
        <f t="shared" si="53"/>
        <v>I</v>
      </c>
      <c r="C874" s="10">
        <f t="shared" si="54"/>
        <v>0</v>
      </c>
      <c r="D874">
        <f t="shared" si="55"/>
        <v>0</v>
      </c>
    </row>
    <row r="875" spans="1:4" x14ac:dyDescent="0.2">
      <c r="A875" s="10">
        <f t="shared" si="52"/>
        <v>0</v>
      </c>
      <c r="B875" s="2" t="str">
        <f t="shared" si="53"/>
        <v>I</v>
      </c>
      <c r="C875" s="10">
        <f t="shared" si="54"/>
        <v>0</v>
      </c>
      <c r="D875">
        <f t="shared" si="55"/>
        <v>0</v>
      </c>
    </row>
    <row r="876" spans="1:4" x14ac:dyDescent="0.2">
      <c r="A876" s="10">
        <f t="shared" si="52"/>
        <v>0</v>
      </c>
      <c r="B876" s="2" t="str">
        <f t="shared" si="53"/>
        <v>I</v>
      </c>
      <c r="C876" s="10">
        <f t="shared" si="54"/>
        <v>0</v>
      </c>
      <c r="D876">
        <f t="shared" si="55"/>
        <v>0</v>
      </c>
    </row>
    <row r="877" spans="1:4" x14ac:dyDescent="0.2">
      <c r="A877" s="10">
        <f t="shared" si="52"/>
        <v>0</v>
      </c>
      <c r="B877" s="2" t="str">
        <f t="shared" si="53"/>
        <v>I</v>
      </c>
      <c r="C877" s="10">
        <f t="shared" si="54"/>
        <v>0</v>
      </c>
      <c r="D877">
        <f t="shared" si="55"/>
        <v>0</v>
      </c>
    </row>
    <row r="878" spans="1:4" x14ac:dyDescent="0.2">
      <c r="A878" s="10">
        <f t="shared" si="52"/>
        <v>0</v>
      </c>
      <c r="B878" s="2" t="str">
        <f t="shared" si="53"/>
        <v>I</v>
      </c>
      <c r="C878" s="10">
        <f t="shared" si="54"/>
        <v>0</v>
      </c>
      <c r="D878">
        <f t="shared" si="55"/>
        <v>0</v>
      </c>
    </row>
    <row r="879" spans="1:4" x14ac:dyDescent="0.2">
      <c r="A879" s="10">
        <f t="shared" si="52"/>
        <v>0</v>
      </c>
      <c r="B879" s="2" t="str">
        <f t="shared" si="53"/>
        <v>I</v>
      </c>
      <c r="C879" s="10">
        <f t="shared" si="54"/>
        <v>0</v>
      </c>
      <c r="D879">
        <f t="shared" si="55"/>
        <v>0</v>
      </c>
    </row>
    <row r="880" spans="1:4" x14ac:dyDescent="0.2">
      <c r="A880" s="10">
        <f t="shared" si="52"/>
        <v>0</v>
      </c>
      <c r="B880" s="2" t="str">
        <f t="shared" si="53"/>
        <v>I</v>
      </c>
      <c r="C880" s="10">
        <f t="shared" si="54"/>
        <v>0</v>
      </c>
      <c r="D880">
        <f t="shared" si="55"/>
        <v>0</v>
      </c>
    </row>
    <row r="881" spans="1:4" x14ac:dyDescent="0.2">
      <c r="A881" s="10">
        <f t="shared" si="52"/>
        <v>0</v>
      </c>
      <c r="B881" s="2" t="str">
        <f t="shared" si="53"/>
        <v>I</v>
      </c>
      <c r="C881" s="10">
        <f t="shared" si="54"/>
        <v>0</v>
      </c>
      <c r="D881">
        <f t="shared" si="55"/>
        <v>0</v>
      </c>
    </row>
    <row r="882" spans="1:4" x14ac:dyDescent="0.2">
      <c r="A882" s="10">
        <f t="shared" si="52"/>
        <v>0</v>
      </c>
      <c r="B882" s="2" t="str">
        <f t="shared" si="53"/>
        <v>I</v>
      </c>
      <c r="C882" s="10">
        <f t="shared" si="54"/>
        <v>0</v>
      </c>
      <c r="D882">
        <f t="shared" si="55"/>
        <v>0</v>
      </c>
    </row>
    <row r="883" spans="1:4" x14ac:dyDescent="0.2">
      <c r="A883" s="10">
        <f t="shared" si="52"/>
        <v>0</v>
      </c>
      <c r="B883" s="2" t="str">
        <f t="shared" si="53"/>
        <v>I</v>
      </c>
      <c r="C883" s="10">
        <f t="shared" si="54"/>
        <v>0</v>
      </c>
      <c r="D883">
        <f t="shared" si="55"/>
        <v>0</v>
      </c>
    </row>
    <row r="884" spans="1:4" x14ac:dyDescent="0.2">
      <c r="A884" s="10">
        <f t="shared" si="52"/>
        <v>0</v>
      </c>
      <c r="B884" s="2" t="str">
        <f t="shared" si="53"/>
        <v>I</v>
      </c>
      <c r="C884" s="10">
        <f t="shared" si="54"/>
        <v>0</v>
      </c>
      <c r="D884">
        <f t="shared" si="55"/>
        <v>0</v>
      </c>
    </row>
    <row r="885" spans="1:4" x14ac:dyDescent="0.2">
      <c r="A885" s="10">
        <f t="shared" si="52"/>
        <v>0</v>
      </c>
      <c r="B885" s="2" t="str">
        <f t="shared" si="53"/>
        <v>I</v>
      </c>
      <c r="C885" s="10">
        <f t="shared" si="54"/>
        <v>0</v>
      </c>
      <c r="D885">
        <f t="shared" si="55"/>
        <v>0</v>
      </c>
    </row>
    <row r="886" spans="1:4" x14ac:dyDescent="0.2">
      <c r="A886" s="10">
        <f t="shared" si="52"/>
        <v>0</v>
      </c>
      <c r="B886" s="2" t="str">
        <f t="shared" si="53"/>
        <v>I</v>
      </c>
      <c r="C886" s="10">
        <f t="shared" si="54"/>
        <v>0</v>
      </c>
      <c r="D886">
        <f t="shared" si="55"/>
        <v>0</v>
      </c>
    </row>
    <row r="887" spans="1:4" x14ac:dyDescent="0.2">
      <c r="A887" s="10">
        <f t="shared" si="52"/>
        <v>0</v>
      </c>
      <c r="B887" s="2" t="str">
        <f t="shared" si="53"/>
        <v>I</v>
      </c>
      <c r="C887" s="10">
        <f t="shared" si="54"/>
        <v>0</v>
      </c>
      <c r="D887">
        <f t="shared" si="55"/>
        <v>0</v>
      </c>
    </row>
    <row r="888" spans="1:4" x14ac:dyDescent="0.2">
      <c r="A888" s="10">
        <f t="shared" si="52"/>
        <v>0</v>
      </c>
      <c r="B888" s="2" t="str">
        <f t="shared" si="53"/>
        <v>I</v>
      </c>
      <c r="C888" s="10">
        <f t="shared" si="54"/>
        <v>0</v>
      </c>
      <c r="D888">
        <f t="shared" si="55"/>
        <v>0</v>
      </c>
    </row>
    <row r="889" spans="1:4" x14ac:dyDescent="0.2">
      <c r="A889" s="10">
        <f t="shared" si="52"/>
        <v>0</v>
      </c>
      <c r="B889" s="2" t="str">
        <f t="shared" si="53"/>
        <v>I</v>
      </c>
      <c r="C889" s="10">
        <f t="shared" si="54"/>
        <v>0</v>
      </c>
      <c r="D889">
        <f t="shared" si="55"/>
        <v>0</v>
      </c>
    </row>
    <row r="890" spans="1:4" x14ac:dyDescent="0.2">
      <c r="A890" s="10">
        <f t="shared" si="52"/>
        <v>0</v>
      </c>
      <c r="B890" s="2" t="str">
        <f t="shared" si="53"/>
        <v>I</v>
      </c>
      <c r="C890" s="10">
        <f t="shared" si="54"/>
        <v>0</v>
      </c>
      <c r="D890">
        <f t="shared" si="55"/>
        <v>0</v>
      </c>
    </row>
    <row r="891" spans="1:4" x14ac:dyDescent="0.2">
      <c r="A891" s="10">
        <f t="shared" si="52"/>
        <v>0</v>
      </c>
      <c r="B891" s="2" t="str">
        <f t="shared" si="53"/>
        <v>I</v>
      </c>
      <c r="C891" s="10">
        <f t="shared" si="54"/>
        <v>0</v>
      </c>
      <c r="D891">
        <f t="shared" si="55"/>
        <v>0</v>
      </c>
    </row>
    <row r="892" spans="1:4" x14ac:dyDescent="0.2">
      <c r="A892" s="10">
        <f t="shared" si="52"/>
        <v>0</v>
      </c>
      <c r="B892" s="2" t="str">
        <f t="shared" si="53"/>
        <v>I</v>
      </c>
      <c r="C892" s="10">
        <f t="shared" si="54"/>
        <v>0</v>
      </c>
      <c r="D892">
        <f t="shared" si="55"/>
        <v>0</v>
      </c>
    </row>
    <row r="893" spans="1:4" x14ac:dyDescent="0.2">
      <c r="A893" s="10">
        <f t="shared" si="52"/>
        <v>0</v>
      </c>
      <c r="B893" s="2" t="str">
        <f t="shared" si="53"/>
        <v>I</v>
      </c>
      <c r="C893" s="10">
        <f t="shared" si="54"/>
        <v>0</v>
      </c>
      <c r="D893">
        <f t="shared" si="55"/>
        <v>0</v>
      </c>
    </row>
    <row r="894" spans="1:4" x14ac:dyDescent="0.2">
      <c r="A894" s="10">
        <f t="shared" si="52"/>
        <v>0</v>
      </c>
      <c r="B894" s="2" t="str">
        <f t="shared" si="53"/>
        <v>I</v>
      </c>
      <c r="C894" s="10">
        <f t="shared" si="54"/>
        <v>0</v>
      </c>
      <c r="D894">
        <f t="shared" si="55"/>
        <v>0</v>
      </c>
    </row>
    <row r="895" spans="1:4" x14ac:dyDescent="0.2">
      <c r="A895" s="10">
        <f t="shared" si="52"/>
        <v>0</v>
      </c>
      <c r="B895" s="2" t="str">
        <f t="shared" si="53"/>
        <v>I</v>
      </c>
      <c r="C895" s="10">
        <f t="shared" si="54"/>
        <v>0</v>
      </c>
      <c r="D895">
        <f t="shared" si="55"/>
        <v>0</v>
      </c>
    </row>
    <row r="896" spans="1:4" x14ac:dyDescent="0.2">
      <c r="A896" s="10">
        <f t="shared" si="52"/>
        <v>0</v>
      </c>
      <c r="B896" s="2" t="str">
        <f t="shared" si="53"/>
        <v>I</v>
      </c>
      <c r="C896" s="10">
        <f t="shared" si="54"/>
        <v>0</v>
      </c>
      <c r="D896">
        <f t="shared" si="55"/>
        <v>0</v>
      </c>
    </row>
    <row r="897" spans="1:4" x14ac:dyDescent="0.2">
      <c r="A897" s="10">
        <f t="shared" si="52"/>
        <v>0</v>
      </c>
      <c r="B897" s="2" t="str">
        <f t="shared" si="53"/>
        <v>I</v>
      </c>
      <c r="C897" s="10">
        <f t="shared" si="54"/>
        <v>0</v>
      </c>
      <c r="D897">
        <f t="shared" si="55"/>
        <v>0</v>
      </c>
    </row>
    <row r="898" spans="1:4" x14ac:dyDescent="0.2">
      <c r="A898" s="10">
        <f t="shared" si="52"/>
        <v>0</v>
      </c>
      <c r="B898" s="2" t="str">
        <f t="shared" si="53"/>
        <v>I</v>
      </c>
      <c r="C898" s="10">
        <f t="shared" si="54"/>
        <v>0</v>
      </c>
      <c r="D898">
        <f t="shared" si="55"/>
        <v>0</v>
      </c>
    </row>
    <row r="899" spans="1:4" x14ac:dyDescent="0.2">
      <c r="A899" s="10">
        <f t="shared" si="52"/>
        <v>0</v>
      </c>
      <c r="B899" s="2" t="str">
        <f t="shared" si="53"/>
        <v>I</v>
      </c>
      <c r="C899" s="10">
        <f t="shared" si="54"/>
        <v>0</v>
      </c>
      <c r="D899">
        <f t="shared" si="55"/>
        <v>0</v>
      </c>
    </row>
    <row r="900" spans="1:4" x14ac:dyDescent="0.2">
      <c r="A900" s="10">
        <f t="shared" si="52"/>
        <v>0</v>
      </c>
      <c r="B900" s="2" t="str">
        <f t="shared" si="53"/>
        <v>I</v>
      </c>
      <c r="C900" s="10">
        <f t="shared" si="54"/>
        <v>0</v>
      </c>
      <c r="D900">
        <f t="shared" si="55"/>
        <v>0</v>
      </c>
    </row>
    <row r="901" spans="1:4" x14ac:dyDescent="0.2">
      <c r="A901" s="10">
        <f t="shared" si="52"/>
        <v>0</v>
      </c>
      <c r="B901" s="2" t="str">
        <f t="shared" si="53"/>
        <v>I</v>
      </c>
      <c r="C901" s="10">
        <f t="shared" si="54"/>
        <v>0</v>
      </c>
      <c r="D901">
        <f t="shared" si="55"/>
        <v>0</v>
      </c>
    </row>
    <row r="902" spans="1:4" x14ac:dyDescent="0.2">
      <c r="A902" s="10">
        <f t="shared" si="52"/>
        <v>0</v>
      </c>
      <c r="B902" s="2" t="str">
        <f t="shared" si="53"/>
        <v>I</v>
      </c>
      <c r="C902" s="10">
        <f t="shared" si="54"/>
        <v>0</v>
      </c>
      <c r="D902">
        <f t="shared" si="55"/>
        <v>0</v>
      </c>
    </row>
    <row r="903" spans="1:4" x14ac:dyDescent="0.2">
      <c r="A903" s="10">
        <f t="shared" si="52"/>
        <v>0</v>
      </c>
      <c r="B903" s="2" t="str">
        <f t="shared" si="53"/>
        <v>I</v>
      </c>
      <c r="C903" s="10">
        <f t="shared" si="54"/>
        <v>0</v>
      </c>
      <c r="D903">
        <f t="shared" si="55"/>
        <v>0</v>
      </c>
    </row>
    <row r="904" spans="1:4" x14ac:dyDescent="0.2">
      <c r="A904" s="10">
        <f t="shared" si="52"/>
        <v>0</v>
      </c>
      <c r="B904" s="2" t="str">
        <f t="shared" si="53"/>
        <v>I</v>
      </c>
      <c r="C904" s="10">
        <f t="shared" si="54"/>
        <v>0</v>
      </c>
      <c r="D904">
        <f t="shared" si="55"/>
        <v>0</v>
      </c>
    </row>
    <row r="905" spans="1:4" x14ac:dyDescent="0.2">
      <c r="A905" s="10">
        <f t="shared" ref="A905:A968" si="56">L905</f>
        <v>0</v>
      </c>
      <c r="B905" s="2" t="str">
        <f t="shared" ref="B905:B968" si="57">IF(J905="s","II","I")</f>
        <v>I</v>
      </c>
      <c r="C905" s="10">
        <f t="shared" ref="C905:C968" si="58">I905</f>
        <v>0</v>
      </c>
      <c r="D905">
        <f t="shared" ref="D905:D968" si="59">K905</f>
        <v>0</v>
      </c>
    </row>
    <row r="906" spans="1:4" x14ac:dyDescent="0.2">
      <c r="A906" s="10">
        <f t="shared" si="56"/>
        <v>0</v>
      </c>
      <c r="B906" s="2" t="str">
        <f t="shared" si="57"/>
        <v>I</v>
      </c>
      <c r="C906" s="10">
        <f t="shared" si="58"/>
        <v>0</v>
      </c>
      <c r="D906">
        <f t="shared" si="59"/>
        <v>0</v>
      </c>
    </row>
    <row r="907" spans="1:4" x14ac:dyDescent="0.2">
      <c r="A907" s="10">
        <f t="shared" si="56"/>
        <v>0</v>
      </c>
      <c r="B907" s="2" t="str">
        <f t="shared" si="57"/>
        <v>I</v>
      </c>
      <c r="C907" s="10">
        <f t="shared" si="58"/>
        <v>0</v>
      </c>
      <c r="D907">
        <f t="shared" si="59"/>
        <v>0</v>
      </c>
    </row>
    <row r="908" spans="1:4" x14ac:dyDescent="0.2">
      <c r="A908" s="10">
        <f t="shared" si="56"/>
        <v>0</v>
      </c>
      <c r="B908" s="2" t="str">
        <f t="shared" si="57"/>
        <v>I</v>
      </c>
      <c r="C908" s="10">
        <f t="shared" si="58"/>
        <v>0</v>
      </c>
      <c r="D908">
        <f t="shared" si="59"/>
        <v>0</v>
      </c>
    </row>
    <row r="909" spans="1:4" x14ac:dyDescent="0.2">
      <c r="A909" s="10">
        <f t="shared" si="56"/>
        <v>0</v>
      </c>
      <c r="B909" s="2" t="str">
        <f t="shared" si="57"/>
        <v>I</v>
      </c>
      <c r="C909" s="10">
        <f t="shared" si="58"/>
        <v>0</v>
      </c>
      <c r="D909">
        <f t="shared" si="59"/>
        <v>0</v>
      </c>
    </row>
    <row r="910" spans="1:4" x14ac:dyDescent="0.2">
      <c r="A910" s="10">
        <f t="shared" si="56"/>
        <v>0</v>
      </c>
      <c r="B910" s="2" t="str">
        <f t="shared" si="57"/>
        <v>I</v>
      </c>
      <c r="C910" s="10">
        <f t="shared" si="58"/>
        <v>0</v>
      </c>
      <c r="D910">
        <f t="shared" si="59"/>
        <v>0</v>
      </c>
    </row>
    <row r="911" spans="1:4" x14ac:dyDescent="0.2">
      <c r="A911" s="10">
        <f t="shared" si="56"/>
        <v>0</v>
      </c>
      <c r="B911" s="2" t="str">
        <f t="shared" si="57"/>
        <v>I</v>
      </c>
      <c r="C911" s="10">
        <f t="shared" si="58"/>
        <v>0</v>
      </c>
      <c r="D911">
        <f t="shared" si="59"/>
        <v>0</v>
      </c>
    </row>
    <row r="912" spans="1:4" x14ac:dyDescent="0.2">
      <c r="A912" s="10">
        <f t="shared" si="56"/>
        <v>0</v>
      </c>
      <c r="B912" s="2" t="str">
        <f t="shared" si="57"/>
        <v>I</v>
      </c>
      <c r="C912" s="10">
        <f t="shared" si="58"/>
        <v>0</v>
      </c>
      <c r="D912">
        <f t="shared" si="59"/>
        <v>0</v>
      </c>
    </row>
    <row r="913" spans="1:4" x14ac:dyDescent="0.2">
      <c r="A913" s="10">
        <f t="shared" si="56"/>
        <v>0</v>
      </c>
      <c r="B913" s="2" t="str">
        <f t="shared" si="57"/>
        <v>I</v>
      </c>
      <c r="C913" s="10">
        <f t="shared" si="58"/>
        <v>0</v>
      </c>
      <c r="D913">
        <f t="shared" si="59"/>
        <v>0</v>
      </c>
    </row>
    <row r="914" spans="1:4" x14ac:dyDescent="0.2">
      <c r="A914" s="10">
        <f t="shared" si="56"/>
        <v>0</v>
      </c>
      <c r="B914" s="2" t="str">
        <f t="shared" si="57"/>
        <v>I</v>
      </c>
      <c r="C914" s="10">
        <f t="shared" si="58"/>
        <v>0</v>
      </c>
      <c r="D914">
        <f t="shared" si="59"/>
        <v>0</v>
      </c>
    </row>
    <row r="915" spans="1:4" x14ac:dyDescent="0.2">
      <c r="A915" s="10">
        <f t="shared" si="56"/>
        <v>0</v>
      </c>
      <c r="B915" s="2" t="str">
        <f t="shared" si="57"/>
        <v>I</v>
      </c>
      <c r="C915" s="10">
        <f t="shared" si="58"/>
        <v>0</v>
      </c>
      <c r="D915">
        <f t="shared" si="59"/>
        <v>0</v>
      </c>
    </row>
    <row r="916" spans="1:4" x14ac:dyDescent="0.2">
      <c r="A916" s="10">
        <f t="shared" si="56"/>
        <v>0</v>
      </c>
      <c r="B916" s="2" t="str">
        <f t="shared" si="57"/>
        <v>I</v>
      </c>
      <c r="C916" s="10">
        <f t="shared" si="58"/>
        <v>0</v>
      </c>
      <c r="D916">
        <f t="shared" si="59"/>
        <v>0</v>
      </c>
    </row>
    <row r="917" spans="1:4" x14ac:dyDescent="0.2">
      <c r="A917" s="10">
        <f t="shared" si="56"/>
        <v>0</v>
      </c>
      <c r="B917" s="2" t="str">
        <f t="shared" si="57"/>
        <v>I</v>
      </c>
      <c r="C917" s="10">
        <f t="shared" si="58"/>
        <v>0</v>
      </c>
      <c r="D917">
        <f t="shared" si="59"/>
        <v>0</v>
      </c>
    </row>
    <row r="918" spans="1:4" x14ac:dyDescent="0.2">
      <c r="A918" s="10">
        <f t="shared" si="56"/>
        <v>0</v>
      </c>
      <c r="B918" s="2" t="str">
        <f t="shared" si="57"/>
        <v>I</v>
      </c>
      <c r="C918" s="10">
        <f t="shared" si="58"/>
        <v>0</v>
      </c>
      <c r="D918">
        <f t="shared" si="59"/>
        <v>0</v>
      </c>
    </row>
    <row r="919" spans="1:4" x14ac:dyDescent="0.2">
      <c r="A919" s="10">
        <f t="shared" si="56"/>
        <v>0</v>
      </c>
      <c r="B919" s="2" t="str">
        <f t="shared" si="57"/>
        <v>I</v>
      </c>
      <c r="C919" s="10">
        <f t="shared" si="58"/>
        <v>0</v>
      </c>
      <c r="D919">
        <f t="shared" si="59"/>
        <v>0</v>
      </c>
    </row>
    <row r="920" spans="1:4" x14ac:dyDescent="0.2">
      <c r="A920" s="10">
        <f t="shared" si="56"/>
        <v>0</v>
      </c>
      <c r="B920" s="2" t="str">
        <f t="shared" si="57"/>
        <v>I</v>
      </c>
      <c r="C920" s="10">
        <f t="shared" si="58"/>
        <v>0</v>
      </c>
      <c r="D920">
        <f t="shared" si="59"/>
        <v>0</v>
      </c>
    </row>
    <row r="921" spans="1:4" x14ac:dyDescent="0.2">
      <c r="A921" s="10">
        <f t="shared" si="56"/>
        <v>0</v>
      </c>
      <c r="B921" s="2" t="str">
        <f t="shared" si="57"/>
        <v>I</v>
      </c>
      <c r="C921" s="10">
        <f t="shared" si="58"/>
        <v>0</v>
      </c>
      <c r="D921">
        <f t="shared" si="59"/>
        <v>0</v>
      </c>
    </row>
    <row r="922" spans="1:4" x14ac:dyDescent="0.2">
      <c r="A922" s="10">
        <f t="shared" si="56"/>
        <v>0</v>
      </c>
      <c r="B922" s="2" t="str">
        <f t="shared" si="57"/>
        <v>I</v>
      </c>
      <c r="C922" s="10">
        <f t="shared" si="58"/>
        <v>0</v>
      </c>
      <c r="D922">
        <f t="shared" si="59"/>
        <v>0</v>
      </c>
    </row>
    <row r="923" spans="1:4" x14ac:dyDescent="0.2">
      <c r="A923" s="10">
        <f t="shared" si="56"/>
        <v>0</v>
      </c>
      <c r="B923" s="2" t="str">
        <f t="shared" si="57"/>
        <v>I</v>
      </c>
      <c r="C923" s="10">
        <f t="shared" si="58"/>
        <v>0</v>
      </c>
      <c r="D923">
        <f t="shared" si="59"/>
        <v>0</v>
      </c>
    </row>
    <row r="924" spans="1:4" x14ac:dyDescent="0.2">
      <c r="A924" s="10">
        <f t="shared" si="56"/>
        <v>0</v>
      </c>
      <c r="B924" s="2" t="str">
        <f t="shared" si="57"/>
        <v>I</v>
      </c>
      <c r="C924" s="10">
        <f t="shared" si="58"/>
        <v>0</v>
      </c>
      <c r="D924">
        <f t="shared" si="59"/>
        <v>0</v>
      </c>
    </row>
    <row r="925" spans="1:4" x14ac:dyDescent="0.2">
      <c r="A925" s="10">
        <f t="shared" si="56"/>
        <v>0</v>
      </c>
      <c r="B925" s="2" t="str">
        <f t="shared" si="57"/>
        <v>I</v>
      </c>
      <c r="C925" s="10">
        <f t="shared" si="58"/>
        <v>0</v>
      </c>
      <c r="D925">
        <f t="shared" si="59"/>
        <v>0</v>
      </c>
    </row>
    <row r="926" spans="1:4" x14ac:dyDescent="0.2">
      <c r="A926" s="10">
        <f t="shared" si="56"/>
        <v>0</v>
      </c>
      <c r="B926" s="2" t="str">
        <f t="shared" si="57"/>
        <v>I</v>
      </c>
      <c r="C926" s="10">
        <f t="shared" si="58"/>
        <v>0</v>
      </c>
      <c r="D926">
        <f t="shared" si="59"/>
        <v>0</v>
      </c>
    </row>
    <row r="927" spans="1:4" x14ac:dyDescent="0.2">
      <c r="A927" s="10">
        <f t="shared" si="56"/>
        <v>0</v>
      </c>
      <c r="B927" s="2" t="str">
        <f t="shared" si="57"/>
        <v>I</v>
      </c>
      <c r="C927" s="10">
        <f t="shared" si="58"/>
        <v>0</v>
      </c>
      <c r="D927">
        <f t="shared" si="59"/>
        <v>0</v>
      </c>
    </row>
    <row r="928" spans="1:4" x14ac:dyDescent="0.2">
      <c r="A928" s="10">
        <f t="shared" si="56"/>
        <v>0</v>
      </c>
      <c r="B928" s="2" t="str">
        <f t="shared" si="57"/>
        <v>I</v>
      </c>
      <c r="C928" s="10">
        <f t="shared" si="58"/>
        <v>0</v>
      </c>
      <c r="D928">
        <f t="shared" si="59"/>
        <v>0</v>
      </c>
    </row>
    <row r="929" spans="1:4" x14ac:dyDescent="0.2">
      <c r="A929" s="10">
        <f t="shared" si="56"/>
        <v>0</v>
      </c>
      <c r="B929" s="2" t="str">
        <f t="shared" si="57"/>
        <v>I</v>
      </c>
      <c r="C929" s="10">
        <f t="shared" si="58"/>
        <v>0</v>
      </c>
      <c r="D929">
        <f t="shared" si="59"/>
        <v>0</v>
      </c>
    </row>
    <row r="930" spans="1:4" x14ac:dyDescent="0.2">
      <c r="A930" s="10">
        <f t="shared" si="56"/>
        <v>0</v>
      </c>
      <c r="B930" s="2" t="str">
        <f t="shared" si="57"/>
        <v>I</v>
      </c>
      <c r="C930" s="10">
        <f t="shared" si="58"/>
        <v>0</v>
      </c>
      <c r="D930">
        <f t="shared" si="59"/>
        <v>0</v>
      </c>
    </row>
    <row r="931" spans="1:4" x14ac:dyDescent="0.2">
      <c r="A931" s="10">
        <f t="shared" si="56"/>
        <v>0</v>
      </c>
      <c r="B931" s="2" t="str">
        <f t="shared" si="57"/>
        <v>I</v>
      </c>
      <c r="C931" s="10">
        <f t="shared" si="58"/>
        <v>0</v>
      </c>
      <c r="D931">
        <f t="shared" si="59"/>
        <v>0</v>
      </c>
    </row>
    <row r="932" spans="1:4" x14ac:dyDescent="0.2">
      <c r="A932" s="10">
        <f t="shared" si="56"/>
        <v>0</v>
      </c>
      <c r="B932" s="2" t="str">
        <f t="shared" si="57"/>
        <v>I</v>
      </c>
      <c r="C932" s="10">
        <f t="shared" si="58"/>
        <v>0</v>
      </c>
      <c r="D932">
        <f t="shared" si="59"/>
        <v>0</v>
      </c>
    </row>
    <row r="933" spans="1:4" x14ac:dyDescent="0.2">
      <c r="A933" s="10">
        <f t="shared" si="56"/>
        <v>0</v>
      </c>
      <c r="B933" s="2" t="str">
        <f t="shared" si="57"/>
        <v>I</v>
      </c>
      <c r="C933" s="10">
        <f t="shared" si="58"/>
        <v>0</v>
      </c>
      <c r="D933">
        <f t="shared" si="59"/>
        <v>0</v>
      </c>
    </row>
    <row r="934" spans="1:4" x14ac:dyDescent="0.2">
      <c r="A934" s="10">
        <f t="shared" si="56"/>
        <v>0</v>
      </c>
      <c r="B934" s="2" t="str">
        <f t="shared" si="57"/>
        <v>I</v>
      </c>
      <c r="C934" s="10">
        <f t="shared" si="58"/>
        <v>0</v>
      </c>
      <c r="D934">
        <f t="shared" si="59"/>
        <v>0</v>
      </c>
    </row>
    <row r="935" spans="1:4" x14ac:dyDescent="0.2">
      <c r="A935" s="10">
        <f t="shared" si="56"/>
        <v>0</v>
      </c>
      <c r="B935" s="2" t="str">
        <f t="shared" si="57"/>
        <v>I</v>
      </c>
      <c r="C935" s="10">
        <f t="shared" si="58"/>
        <v>0</v>
      </c>
      <c r="D935">
        <f t="shared" si="59"/>
        <v>0</v>
      </c>
    </row>
    <row r="936" spans="1:4" x14ac:dyDescent="0.2">
      <c r="A936" s="10">
        <f t="shared" si="56"/>
        <v>0</v>
      </c>
      <c r="B936" s="2" t="str">
        <f t="shared" si="57"/>
        <v>I</v>
      </c>
      <c r="C936" s="10">
        <f t="shared" si="58"/>
        <v>0</v>
      </c>
      <c r="D936">
        <f t="shared" si="59"/>
        <v>0</v>
      </c>
    </row>
    <row r="937" spans="1:4" x14ac:dyDescent="0.2">
      <c r="A937" s="10">
        <f t="shared" si="56"/>
        <v>0</v>
      </c>
      <c r="B937" s="2" t="str">
        <f t="shared" si="57"/>
        <v>I</v>
      </c>
      <c r="C937" s="10">
        <f t="shared" si="58"/>
        <v>0</v>
      </c>
      <c r="D937">
        <f t="shared" si="59"/>
        <v>0</v>
      </c>
    </row>
    <row r="938" spans="1:4" x14ac:dyDescent="0.2">
      <c r="A938" s="10">
        <f t="shared" si="56"/>
        <v>0</v>
      </c>
      <c r="B938" s="2" t="str">
        <f t="shared" si="57"/>
        <v>I</v>
      </c>
      <c r="C938" s="10">
        <f t="shared" si="58"/>
        <v>0</v>
      </c>
      <c r="D938">
        <f t="shared" si="59"/>
        <v>0</v>
      </c>
    </row>
    <row r="939" spans="1:4" x14ac:dyDescent="0.2">
      <c r="A939" s="10">
        <f t="shared" si="56"/>
        <v>0</v>
      </c>
      <c r="B939" s="2" t="str">
        <f t="shared" si="57"/>
        <v>I</v>
      </c>
      <c r="C939" s="10">
        <f t="shared" si="58"/>
        <v>0</v>
      </c>
      <c r="D939">
        <f t="shared" si="59"/>
        <v>0</v>
      </c>
    </row>
    <row r="940" spans="1:4" x14ac:dyDescent="0.2">
      <c r="A940" s="10">
        <f t="shared" si="56"/>
        <v>0</v>
      </c>
      <c r="B940" s="2" t="str">
        <f t="shared" si="57"/>
        <v>I</v>
      </c>
      <c r="C940" s="10">
        <f t="shared" si="58"/>
        <v>0</v>
      </c>
      <c r="D940">
        <f t="shared" si="59"/>
        <v>0</v>
      </c>
    </row>
    <row r="941" spans="1:4" x14ac:dyDescent="0.2">
      <c r="A941" s="10">
        <f t="shared" si="56"/>
        <v>0</v>
      </c>
      <c r="B941" s="2" t="str">
        <f t="shared" si="57"/>
        <v>I</v>
      </c>
      <c r="C941" s="10">
        <f t="shared" si="58"/>
        <v>0</v>
      </c>
      <c r="D941">
        <f t="shared" si="59"/>
        <v>0</v>
      </c>
    </row>
    <row r="942" spans="1:4" x14ac:dyDescent="0.2">
      <c r="A942" s="10">
        <f t="shared" si="56"/>
        <v>0</v>
      </c>
      <c r="B942" s="2" t="str">
        <f t="shared" si="57"/>
        <v>I</v>
      </c>
      <c r="C942" s="10">
        <f t="shared" si="58"/>
        <v>0</v>
      </c>
      <c r="D942">
        <f t="shared" si="59"/>
        <v>0</v>
      </c>
    </row>
    <row r="943" spans="1:4" x14ac:dyDescent="0.2">
      <c r="A943" s="10">
        <f t="shared" si="56"/>
        <v>0</v>
      </c>
      <c r="B943" s="2" t="str">
        <f t="shared" si="57"/>
        <v>I</v>
      </c>
      <c r="C943" s="10">
        <f t="shared" si="58"/>
        <v>0</v>
      </c>
      <c r="D943">
        <f t="shared" si="59"/>
        <v>0</v>
      </c>
    </row>
    <row r="944" spans="1:4" x14ac:dyDescent="0.2">
      <c r="A944" s="10">
        <f t="shared" si="56"/>
        <v>0</v>
      </c>
      <c r="B944" s="2" t="str">
        <f t="shared" si="57"/>
        <v>I</v>
      </c>
      <c r="C944" s="10">
        <f t="shared" si="58"/>
        <v>0</v>
      </c>
      <c r="D944">
        <f t="shared" si="59"/>
        <v>0</v>
      </c>
    </row>
    <row r="945" spans="1:4" x14ac:dyDescent="0.2">
      <c r="A945" s="10">
        <f t="shared" si="56"/>
        <v>0</v>
      </c>
      <c r="B945" s="2" t="str">
        <f t="shared" si="57"/>
        <v>I</v>
      </c>
      <c r="C945" s="10">
        <f t="shared" si="58"/>
        <v>0</v>
      </c>
      <c r="D945">
        <f t="shared" si="59"/>
        <v>0</v>
      </c>
    </row>
    <row r="946" spans="1:4" x14ac:dyDescent="0.2">
      <c r="A946" s="10">
        <f t="shared" si="56"/>
        <v>0</v>
      </c>
      <c r="B946" s="2" t="str">
        <f t="shared" si="57"/>
        <v>I</v>
      </c>
      <c r="C946" s="10">
        <f t="shared" si="58"/>
        <v>0</v>
      </c>
      <c r="D946">
        <f t="shared" si="59"/>
        <v>0</v>
      </c>
    </row>
    <row r="947" spans="1:4" x14ac:dyDescent="0.2">
      <c r="A947" s="10">
        <f t="shared" si="56"/>
        <v>0</v>
      </c>
      <c r="B947" s="2" t="str">
        <f t="shared" si="57"/>
        <v>I</v>
      </c>
      <c r="C947" s="10">
        <f t="shared" si="58"/>
        <v>0</v>
      </c>
      <c r="D947">
        <f t="shared" si="59"/>
        <v>0</v>
      </c>
    </row>
    <row r="948" spans="1:4" x14ac:dyDescent="0.2">
      <c r="A948" s="10">
        <f t="shared" si="56"/>
        <v>0</v>
      </c>
      <c r="B948" s="2" t="str">
        <f t="shared" si="57"/>
        <v>I</v>
      </c>
      <c r="C948" s="10">
        <f t="shared" si="58"/>
        <v>0</v>
      </c>
      <c r="D948">
        <f t="shared" si="59"/>
        <v>0</v>
      </c>
    </row>
    <row r="949" spans="1:4" x14ac:dyDescent="0.2">
      <c r="A949" s="10">
        <f t="shared" si="56"/>
        <v>0</v>
      </c>
      <c r="B949" s="2" t="str">
        <f t="shared" si="57"/>
        <v>I</v>
      </c>
      <c r="C949" s="10">
        <f t="shared" si="58"/>
        <v>0</v>
      </c>
      <c r="D949">
        <f t="shared" si="59"/>
        <v>0</v>
      </c>
    </row>
    <row r="950" spans="1:4" x14ac:dyDescent="0.2">
      <c r="A950" s="10">
        <f t="shared" si="56"/>
        <v>0</v>
      </c>
      <c r="B950" s="2" t="str">
        <f t="shared" si="57"/>
        <v>I</v>
      </c>
      <c r="C950" s="10">
        <f t="shared" si="58"/>
        <v>0</v>
      </c>
      <c r="D950">
        <f t="shared" si="59"/>
        <v>0</v>
      </c>
    </row>
    <row r="951" spans="1:4" x14ac:dyDescent="0.2">
      <c r="A951" s="10">
        <f t="shared" si="56"/>
        <v>0</v>
      </c>
      <c r="B951" s="2" t="str">
        <f t="shared" si="57"/>
        <v>I</v>
      </c>
      <c r="C951" s="10">
        <f t="shared" si="58"/>
        <v>0</v>
      </c>
      <c r="D951">
        <f t="shared" si="59"/>
        <v>0</v>
      </c>
    </row>
    <row r="952" spans="1:4" x14ac:dyDescent="0.2">
      <c r="A952" s="10">
        <f t="shared" si="56"/>
        <v>0</v>
      </c>
      <c r="B952" s="2" t="str">
        <f t="shared" si="57"/>
        <v>I</v>
      </c>
      <c r="C952" s="10">
        <f t="shared" si="58"/>
        <v>0</v>
      </c>
      <c r="D952">
        <f t="shared" si="59"/>
        <v>0</v>
      </c>
    </row>
    <row r="953" spans="1:4" x14ac:dyDescent="0.2">
      <c r="A953" s="10">
        <f t="shared" si="56"/>
        <v>0</v>
      </c>
      <c r="B953" s="2" t="str">
        <f t="shared" si="57"/>
        <v>I</v>
      </c>
      <c r="C953" s="10">
        <f t="shared" si="58"/>
        <v>0</v>
      </c>
      <c r="D953">
        <f t="shared" si="59"/>
        <v>0</v>
      </c>
    </row>
    <row r="954" spans="1:4" x14ac:dyDescent="0.2">
      <c r="A954" s="10">
        <f t="shared" si="56"/>
        <v>0</v>
      </c>
      <c r="B954" s="2" t="str">
        <f t="shared" si="57"/>
        <v>I</v>
      </c>
      <c r="C954" s="10">
        <f t="shared" si="58"/>
        <v>0</v>
      </c>
      <c r="D954">
        <f t="shared" si="59"/>
        <v>0</v>
      </c>
    </row>
    <row r="955" spans="1:4" x14ac:dyDescent="0.2">
      <c r="A955" s="10">
        <f t="shared" si="56"/>
        <v>0</v>
      </c>
      <c r="B955" s="2" t="str">
        <f t="shared" si="57"/>
        <v>I</v>
      </c>
      <c r="C955" s="10">
        <f t="shared" si="58"/>
        <v>0</v>
      </c>
      <c r="D955">
        <f t="shared" si="59"/>
        <v>0</v>
      </c>
    </row>
    <row r="956" spans="1:4" x14ac:dyDescent="0.2">
      <c r="A956" s="10">
        <f t="shared" si="56"/>
        <v>0</v>
      </c>
      <c r="B956" s="2" t="str">
        <f t="shared" si="57"/>
        <v>I</v>
      </c>
      <c r="C956" s="10">
        <f t="shared" si="58"/>
        <v>0</v>
      </c>
      <c r="D956">
        <f t="shared" si="59"/>
        <v>0</v>
      </c>
    </row>
    <row r="957" spans="1:4" x14ac:dyDescent="0.2">
      <c r="A957" s="10">
        <f t="shared" si="56"/>
        <v>0</v>
      </c>
      <c r="B957" s="2" t="str">
        <f t="shared" si="57"/>
        <v>I</v>
      </c>
      <c r="C957" s="10">
        <f t="shared" si="58"/>
        <v>0</v>
      </c>
      <c r="D957">
        <f t="shared" si="59"/>
        <v>0</v>
      </c>
    </row>
    <row r="958" spans="1:4" x14ac:dyDescent="0.2">
      <c r="A958" s="10">
        <f t="shared" si="56"/>
        <v>0</v>
      </c>
      <c r="B958" s="2" t="str">
        <f t="shared" si="57"/>
        <v>I</v>
      </c>
      <c r="C958" s="10">
        <f t="shared" si="58"/>
        <v>0</v>
      </c>
      <c r="D958">
        <f t="shared" si="59"/>
        <v>0</v>
      </c>
    </row>
    <row r="959" spans="1:4" x14ac:dyDescent="0.2">
      <c r="A959" s="10">
        <f t="shared" si="56"/>
        <v>0</v>
      </c>
      <c r="B959" s="2" t="str">
        <f t="shared" si="57"/>
        <v>I</v>
      </c>
      <c r="C959" s="10">
        <f t="shared" si="58"/>
        <v>0</v>
      </c>
      <c r="D959">
        <f t="shared" si="59"/>
        <v>0</v>
      </c>
    </row>
    <row r="960" spans="1:4" x14ac:dyDescent="0.2">
      <c r="A960" s="10">
        <f t="shared" si="56"/>
        <v>0</v>
      </c>
      <c r="B960" s="2" t="str">
        <f t="shared" si="57"/>
        <v>I</v>
      </c>
      <c r="C960" s="10">
        <f t="shared" si="58"/>
        <v>0</v>
      </c>
      <c r="D960">
        <f t="shared" si="59"/>
        <v>0</v>
      </c>
    </row>
    <row r="961" spans="1:4" x14ac:dyDescent="0.2">
      <c r="A961" s="10">
        <f t="shared" si="56"/>
        <v>0</v>
      </c>
      <c r="B961" s="2" t="str">
        <f t="shared" si="57"/>
        <v>I</v>
      </c>
      <c r="C961" s="10">
        <f t="shared" si="58"/>
        <v>0</v>
      </c>
      <c r="D961">
        <f t="shared" si="59"/>
        <v>0</v>
      </c>
    </row>
    <row r="962" spans="1:4" x14ac:dyDescent="0.2">
      <c r="A962" s="10">
        <f t="shared" si="56"/>
        <v>0</v>
      </c>
      <c r="B962" s="2" t="str">
        <f t="shared" si="57"/>
        <v>I</v>
      </c>
      <c r="C962" s="10">
        <f t="shared" si="58"/>
        <v>0</v>
      </c>
      <c r="D962">
        <f t="shared" si="59"/>
        <v>0</v>
      </c>
    </row>
    <row r="963" spans="1:4" x14ac:dyDescent="0.2">
      <c r="A963" s="10">
        <f t="shared" si="56"/>
        <v>0</v>
      </c>
      <c r="B963" s="2" t="str">
        <f t="shared" si="57"/>
        <v>I</v>
      </c>
      <c r="C963" s="10">
        <f t="shared" si="58"/>
        <v>0</v>
      </c>
      <c r="D963">
        <f t="shared" si="59"/>
        <v>0</v>
      </c>
    </row>
    <row r="964" spans="1:4" x14ac:dyDescent="0.2">
      <c r="A964" s="10">
        <f t="shared" si="56"/>
        <v>0</v>
      </c>
      <c r="B964" s="2" t="str">
        <f t="shared" si="57"/>
        <v>I</v>
      </c>
      <c r="C964" s="10">
        <f t="shared" si="58"/>
        <v>0</v>
      </c>
      <c r="D964">
        <f t="shared" si="59"/>
        <v>0</v>
      </c>
    </row>
    <row r="965" spans="1:4" x14ac:dyDescent="0.2">
      <c r="A965" s="10">
        <f t="shared" si="56"/>
        <v>0</v>
      </c>
      <c r="B965" s="2" t="str">
        <f t="shared" si="57"/>
        <v>I</v>
      </c>
      <c r="C965" s="10">
        <f t="shared" si="58"/>
        <v>0</v>
      </c>
      <c r="D965">
        <f t="shared" si="59"/>
        <v>0</v>
      </c>
    </row>
    <row r="966" spans="1:4" x14ac:dyDescent="0.2">
      <c r="A966" s="10">
        <f t="shared" si="56"/>
        <v>0</v>
      </c>
      <c r="B966" s="2" t="str">
        <f t="shared" si="57"/>
        <v>I</v>
      </c>
      <c r="C966" s="10">
        <f t="shared" si="58"/>
        <v>0</v>
      </c>
      <c r="D966">
        <f t="shared" si="59"/>
        <v>0</v>
      </c>
    </row>
    <row r="967" spans="1:4" x14ac:dyDescent="0.2">
      <c r="A967" s="10">
        <f t="shared" si="56"/>
        <v>0</v>
      </c>
      <c r="B967" s="2" t="str">
        <f t="shared" si="57"/>
        <v>I</v>
      </c>
      <c r="C967" s="10">
        <f t="shared" si="58"/>
        <v>0</v>
      </c>
      <c r="D967">
        <f t="shared" si="59"/>
        <v>0</v>
      </c>
    </row>
    <row r="968" spans="1:4" x14ac:dyDescent="0.2">
      <c r="A968" s="10">
        <f t="shared" si="56"/>
        <v>0</v>
      </c>
      <c r="B968" s="2" t="str">
        <f t="shared" si="57"/>
        <v>I</v>
      </c>
      <c r="C968" s="10">
        <f t="shared" si="58"/>
        <v>0</v>
      </c>
      <c r="D968">
        <f t="shared" si="59"/>
        <v>0</v>
      </c>
    </row>
    <row r="969" spans="1:4" x14ac:dyDescent="0.2">
      <c r="A969" s="10">
        <f t="shared" ref="A969:A1032" si="60">L969</f>
        <v>0</v>
      </c>
      <c r="B969" s="2" t="str">
        <f t="shared" ref="B969:B1032" si="61">IF(J969="s","II","I")</f>
        <v>I</v>
      </c>
      <c r="C969" s="10">
        <f t="shared" ref="C969:C1032" si="62">I969</f>
        <v>0</v>
      </c>
      <c r="D969">
        <f t="shared" ref="D969:D1032" si="63">K969</f>
        <v>0</v>
      </c>
    </row>
    <row r="970" spans="1:4" x14ac:dyDescent="0.2">
      <c r="A970" s="10">
        <f t="shared" si="60"/>
        <v>0</v>
      </c>
      <c r="B970" s="2" t="str">
        <f t="shared" si="61"/>
        <v>I</v>
      </c>
      <c r="C970" s="10">
        <f t="shared" si="62"/>
        <v>0</v>
      </c>
      <c r="D970">
        <f t="shared" si="63"/>
        <v>0</v>
      </c>
    </row>
    <row r="971" spans="1:4" x14ac:dyDescent="0.2">
      <c r="A971" s="10">
        <f t="shared" si="60"/>
        <v>0</v>
      </c>
      <c r="B971" s="2" t="str">
        <f t="shared" si="61"/>
        <v>I</v>
      </c>
      <c r="C971" s="10">
        <f t="shared" si="62"/>
        <v>0</v>
      </c>
      <c r="D971">
        <f t="shared" si="63"/>
        <v>0</v>
      </c>
    </row>
    <row r="972" spans="1:4" x14ac:dyDescent="0.2">
      <c r="A972" s="10">
        <f t="shared" si="60"/>
        <v>0</v>
      </c>
      <c r="B972" s="2" t="str">
        <f t="shared" si="61"/>
        <v>I</v>
      </c>
      <c r="C972" s="10">
        <f t="shared" si="62"/>
        <v>0</v>
      </c>
      <c r="D972">
        <f t="shared" si="63"/>
        <v>0</v>
      </c>
    </row>
    <row r="973" spans="1:4" x14ac:dyDescent="0.2">
      <c r="A973" s="10">
        <f t="shared" si="60"/>
        <v>0</v>
      </c>
      <c r="B973" s="2" t="str">
        <f t="shared" si="61"/>
        <v>I</v>
      </c>
      <c r="C973" s="10">
        <f t="shared" si="62"/>
        <v>0</v>
      </c>
      <c r="D973">
        <f t="shared" si="63"/>
        <v>0</v>
      </c>
    </row>
    <row r="974" spans="1:4" x14ac:dyDescent="0.2">
      <c r="A974" s="10">
        <f t="shared" si="60"/>
        <v>0</v>
      </c>
      <c r="B974" s="2" t="str">
        <f t="shared" si="61"/>
        <v>I</v>
      </c>
      <c r="C974" s="10">
        <f t="shared" si="62"/>
        <v>0</v>
      </c>
      <c r="D974">
        <f t="shared" si="63"/>
        <v>0</v>
      </c>
    </row>
    <row r="975" spans="1:4" x14ac:dyDescent="0.2">
      <c r="A975" s="10">
        <f t="shared" si="60"/>
        <v>0</v>
      </c>
      <c r="B975" s="2" t="str">
        <f t="shared" si="61"/>
        <v>I</v>
      </c>
      <c r="C975" s="10">
        <f t="shared" si="62"/>
        <v>0</v>
      </c>
      <c r="D975">
        <f t="shared" si="63"/>
        <v>0</v>
      </c>
    </row>
    <row r="976" spans="1:4" x14ac:dyDescent="0.2">
      <c r="A976" s="10">
        <f t="shared" si="60"/>
        <v>0</v>
      </c>
      <c r="B976" s="2" t="str">
        <f t="shared" si="61"/>
        <v>I</v>
      </c>
      <c r="C976" s="10">
        <f t="shared" si="62"/>
        <v>0</v>
      </c>
      <c r="D976">
        <f t="shared" si="63"/>
        <v>0</v>
      </c>
    </row>
    <row r="977" spans="1:4" x14ac:dyDescent="0.2">
      <c r="A977" s="10">
        <f t="shared" si="60"/>
        <v>0</v>
      </c>
      <c r="B977" s="2" t="str">
        <f t="shared" si="61"/>
        <v>I</v>
      </c>
      <c r="C977" s="10">
        <f t="shared" si="62"/>
        <v>0</v>
      </c>
      <c r="D977">
        <f t="shared" si="63"/>
        <v>0</v>
      </c>
    </row>
    <row r="978" spans="1:4" x14ac:dyDescent="0.2">
      <c r="A978" s="10">
        <f t="shared" si="60"/>
        <v>0</v>
      </c>
      <c r="B978" s="2" t="str">
        <f t="shared" si="61"/>
        <v>I</v>
      </c>
      <c r="C978" s="10">
        <f t="shared" si="62"/>
        <v>0</v>
      </c>
      <c r="D978">
        <f t="shared" si="63"/>
        <v>0</v>
      </c>
    </row>
    <row r="979" spans="1:4" x14ac:dyDescent="0.2">
      <c r="A979" s="10">
        <f t="shared" si="60"/>
        <v>0</v>
      </c>
      <c r="B979" s="2" t="str">
        <f t="shared" si="61"/>
        <v>I</v>
      </c>
      <c r="C979" s="10">
        <f t="shared" si="62"/>
        <v>0</v>
      </c>
      <c r="D979">
        <f t="shared" si="63"/>
        <v>0</v>
      </c>
    </row>
    <row r="980" spans="1:4" x14ac:dyDescent="0.2">
      <c r="A980" s="10">
        <f t="shared" si="60"/>
        <v>0</v>
      </c>
      <c r="B980" s="2" t="str">
        <f t="shared" si="61"/>
        <v>I</v>
      </c>
      <c r="C980" s="10">
        <f t="shared" si="62"/>
        <v>0</v>
      </c>
      <c r="D980">
        <f t="shared" si="63"/>
        <v>0</v>
      </c>
    </row>
    <row r="981" spans="1:4" x14ac:dyDescent="0.2">
      <c r="A981" s="10">
        <f t="shared" si="60"/>
        <v>0</v>
      </c>
      <c r="B981" s="2" t="str">
        <f t="shared" si="61"/>
        <v>I</v>
      </c>
      <c r="C981" s="10">
        <f t="shared" si="62"/>
        <v>0</v>
      </c>
      <c r="D981">
        <f t="shared" si="63"/>
        <v>0</v>
      </c>
    </row>
    <row r="982" spans="1:4" x14ac:dyDescent="0.2">
      <c r="A982" s="10">
        <f t="shared" si="60"/>
        <v>0</v>
      </c>
      <c r="B982" s="2" t="str">
        <f t="shared" si="61"/>
        <v>I</v>
      </c>
      <c r="C982" s="10">
        <f t="shared" si="62"/>
        <v>0</v>
      </c>
      <c r="D982">
        <f t="shared" si="63"/>
        <v>0</v>
      </c>
    </row>
    <row r="983" spans="1:4" x14ac:dyDescent="0.2">
      <c r="A983" s="10">
        <f t="shared" si="60"/>
        <v>0</v>
      </c>
      <c r="B983" s="2" t="str">
        <f t="shared" si="61"/>
        <v>I</v>
      </c>
      <c r="C983" s="10">
        <f t="shared" si="62"/>
        <v>0</v>
      </c>
      <c r="D983">
        <f t="shared" si="63"/>
        <v>0</v>
      </c>
    </row>
    <row r="984" spans="1:4" x14ac:dyDescent="0.2">
      <c r="A984" s="10">
        <f t="shared" si="60"/>
        <v>0</v>
      </c>
      <c r="B984" s="2" t="str">
        <f t="shared" si="61"/>
        <v>I</v>
      </c>
      <c r="C984" s="10">
        <f t="shared" si="62"/>
        <v>0</v>
      </c>
      <c r="D984">
        <f t="shared" si="63"/>
        <v>0</v>
      </c>
    </row>
    <row r="985" spans="1:4" x14ac:dyDescent="0.2">
      <c r="A985" s="10">
        <f t="shared" si="60"/>
        <v>0</v>
      </c>
      <c r="B985" s="2" t="str">
        <f t="shared" si="61"/>
        <v>I</v>
      </c>
      <c r="C985" s="10">
        <f t="shared" si="62"/>
        <v>0</v>
      </c>
      <c r="D985">
        <f t="shared" si="63"/>
        <v>0</v>
      </c>
    </row>
    <row r="986" spans="1:4" x14ac:dyDescent="0.2">
      <c r="A986" s="10">
        <f t="shared" si="60"/>
        <v>0</v>
      </c>
      <c r="B986" s="2" t="str">
        <f t="shared" si="61"/>
        <v>I</v>
      </c>
      <c r="C986" s="10">
        <f t="shared" si="62"/>
        <v>0</v>
      </c>
      <c r="D986">
        <f t="shared" si="63"/>
        <v>0</v>
      </c>
    </row>
    <row r="987" spans="1:4" x14ac:dyDescent="0.2">
      <c r="A987" s="10">
        <f t="shared" si="60"/>
        <v>0</v>
      </c>
      <c r="B987" s="2" t="str">
        <f t="shared" si="61"/>
        <v>I</v>
      </c>
      <c r="C987" s="10">
        <f t="shared" si="62"/>
        <v>0</v>
      </c>
      <c r="D987">
        <f t="shared" si="63"/>
        <v>0</v>
      </c>
    </row>
    <row r="988" spans="1:4" x14ac:dyDescent="0.2">
      <c r="A988" s="10">
        <f t="shared" si="60"/>
        <v>0</v>
      </c>
      <c r="B988" s="2" t="str">
        <f t="shared" si="61"/>
        <v>I</v>
      </c>
      <c r="C988" s="10">
        <f t="shared" si="62"/>
        <v>0</v>
      </c>
      <c r="D988">
        <f t="shared" si="63"/>
        <v>0</v>
      </c>
    </row>
    <row r="989" spans="1:4" x14ac:dyDescent="0.2">
      <c r="A989" s="10">
        <f t="shared" si="60"/>
        <v>0</v>
      </c>
      <c r="B989" s="2" t="str">
        <f t="shared" si="61"/>
        <v>I</v>
      </c>
      <c r="C989" s="10">
        <f t="shared" si="62"/>
        <v>0</v>
      </c>
      <c r="D989">
        <f t="shared" si="63"/>
        <v>0</v>
      </c>
    </row>
    <row r="990" spans="1:4" x14ac:dyDescent="0.2">
      <c r="A990" s="10">
        <f t="shared" si="60"/>
        <v>0</v>
      </c>
      <c r="B990" s="2" t="str">
        <f t="shared" si="61"/>
        <v>I</v>
      </c>
      <c r="C990" s="10">
        <f t="shared" si="62"/>
        <v>0</v>
      </c>
      <c r="D990">
        <f t="shared" si="63"/>
        <v>0</v>
      </c>
    </row>
    <row r="991" spans="1:4" x14ac:dyDescent="0.2">
      <c r="A991" s="10">
        <f t="shared" si="60"/>
        <v>0</v>
      </c>
      <c r="B991" s="2" t="str">
        <f t="shared" si="61"/>
        <v>I</v>
      </c>
      <c r="C991" s="10">
        <f t="shared" si="62"/>
        <v>0</v>
      </c>
      <c r="D991">
        <f t="shared" si="63"/>
        <v>0</v>
      </c>
    </row>
    <row r="992" spans="1:4" x14ac:dyDescent="0.2">
      <c r="A992" s="10">
        <f t="shared" si="60"/>
        <v>0</v>
      </c>
      <c r="B992" s="2" t="str">
        <f t="shared" si="61"/>
        <v>I</v>
      </c>
      <c r="C992" s="10">
        <f t="shared" si="62"/>
        <v>0</v>
      </c>
      <c r="D992">
        <f t="shared" si="63"/>
        <v>0</v>
      </c>
    </row>
    <row r="993" spans="1:4" x14ac:dyDescent="0.2">
      <c r="A993" s="10">
        <f t="shared" si="60"/>
        <v>0</v>
      </c>
      <c r="B993" s="2" t="str">
        <f t="shared" si="61"/>
        <v>I</v>
      </c>
      <c r="C993" s="10">
        <f t="shared" si="62"/>
        <v>0</v>
      </c>
      <c r="D993">
        <f t="shared" si="63"/>
        <v>0</v>
      </c>
    </row>
    <row r="994" spans="1:4" x14ac:dyDescent="0.2">
      <c r="A994" s="10">
        <f t="shared" si="60"/>
        <v>0</v>
      </c>
      <c r="B994" s="2" t="str">
        <f t="shared" si="61"/>
        <v>I</v>
      </c>
      <c r="C994" s="10">
        <f t="shared" si="62"/>
        <v>0</v>
      </c>
      <c r="D994">
        <f t="shared" si="63"/>
        <v>0</v>
      </c>
    </row>
    <row r="995" spans="1:4" x14ac:dyDescent="0.2">
      <c r="A995" s="10">
        <f t="shared" si="60"/>
        <v>0</v>
      </c>
      <c r="B995" s="2" t="str">
        <f t="shared" si="61"/>
        <v>I</v>
      </c>
      <c r="C995" s="10">
        <f t="shared" si="62"/>
        <v>0</v>
      </c>
      <c r="D995">
        <f t="shared" si="63"/>
        <v>0</v>
      </c>
    </row>
    <row r="996" spans="1:4" x14ac:dyDescent="0.2">
      <c r="A996" s="10">
        <f t="shared" si="60"/>
        <v>0</v>
      </c>
      <c r="B996" s="2" t="str">
        <f t="shared" si="61"/>
        <v>I</v>
      </c>
      <c r="C996" s="10">
        <f t="shared" si="62"/>
        <v>0</v>
      </c>
      <c r="D996">
        <f t="shared" si="63"/>
        <v>0</v>
      </c>
    </row>
    <row r="997" spans="1:4" x14ac:dyDescent="0.2">
      <c r="A997" s="10">
        <f t="shared" si="60"/>
        <v>0</v>
      </c>
      <c r="B997" s="2" t="str">
        <f t="shared" si="61"/>
        <v>I</v>
      </c>
      <c r="C997" s="10">
        <f t="shared" si="62"/>
        <v>0</v>
      </c>
      <c r="D997">
        <f t="shared" si="63"/>
        <v>0</v>
      </c>
    </row>
    <row r="998" spans="1:4" x14ac:dyDescent="0.2">
      <c r="A998" s="10">
        <f t="shared" si="60"/>
        <v>0</v>
      </c>
      <c r="B998" s="2" t="str">
        <f t="shared" si="61"/>
        <v>I</v>
      </c>
      <c r="C998" s="10">
        <f t="shared" si="62"/>
        <v>0</v>
      </c>
      <c r="D998">
        <f t="shared" si="63"/>
        <v>0</v>
      </c>
    </row>
    <row r="999" spans="1:4" x14ac:dyDescent="0.2">
      <c r="A999" s="10">
        <f t="shared" si="60"/>
        <v>0</v>
      </c>
      <c r="B999" s="2" t="str">
        <f t="shared" si="61"/>
        <v>I</v>
      </c>
      <c r="C999" s="10">
        <f t="shared" si="62"/>
        <v>0</v>
      </c>
      <c r="D999">
        <f t="shared" si="63"/>
        <v>0</v>
      </c>
    </row>
    <row r="1000" spans="1:4" x14ac:dyDescent="0.2">
      <c r="A1000" s="10">
        <f t="shared" si="60"/>
        <v>0</v>
      </c>
      <c r="B1000" s="2" t="str">
        <f t="shared" si="61"/>
        <v>I</v>
      </c>
      <c r="C1000" s="10">
        <f t="shared" si="62"/>
        <v>0</v>
      </c>
      <c r="D1000">
        <f t="shared" si="63"/>
        <v>0</v>
      </c>
    </row>
    <row r="1001" spans="1:4" x14ac:dyDescent="0.2">
      <c r="A1001" s="10">
        <f t="shared" si="60"/>
        <v>0</v>
      </c>
      <c r="B1001" s="2" t="str">
        <f t="shared" si="61"/>
        <v>I</v>
      </c>
      <c r="C1001" s="10">
        <f t="shared" si="62"/>
        <v>0</v>
      </c>
      <c r="D1001">
        <f t="shared" si="63"/>
        <v>0</v>
      </c>
    </row>
    <row r="1002" spans="1:4" x14ac:dyDescent="0.2">
      <c r="A1002" s="10">
        <f t="shared" si="60"/>
        <v>0</v>
      </c>
      <c r="B1002" s="2" t="str">
        <f t="shared" si="61"/>
        <v>I</v>
      </c>
      <c r="C1002" s="10">
        <f t="shared" si="62"/>
        <v>0</v>
      </c>
      <c r="D1002">
        <f t="shared" si="63"/>
        <v>0</v>
      </c>
    </row>
    <row r="1003" spans="1:4" x14ac:dyDescent="0.2">
      <c r="A1003" s="10">
        <f t="shared" si="60"/>
        <v>0</v>
      </c>
      <c r="B1003" s="2" t="str">
        <f t="shared" si="61"/>
        <v>I</v>
      </c>
      <c r="C1003" s="10">
        <f t="shared" si="62"/>
        <v>0</v>
      </c>
      <c r="D1003">
        <f t="shared" si="63"/>
        <v>0</v>
      </c>
    </row>
    <row r="1004" spans="1:4" x14ac:dyDescent="0.2">
      <c r="A1004" s="10">
        <f t="shared" si="60"/>
        <v>0</v>
      </c>
      <c r="B1004" s="2" t="str">
        <f t="shared" si="61"/>
        <v>I</v>
      </c>
      <c r="C1004" s="10">
        <f t="shared" si="62"/>
        <v>0</v>
      </c>
      <c r="D1004">
        <f t="shared" si="63"/>
        <v>0</v>
      </c>
    </row>
    <row r="1005" spans="1:4" x14ac:dyDescent="0.2">
      <c r="A1005" s="10">
        <f t="shared" si="60"/>
        <v>0</v>
      </c>
      <c r="B1005" s="2" t="str">
        <f t="shared" si="61"/>
        <v>I</v>
      </c>
      <c r="C1005" s="10">
        <f t="shared" si="62"/>
        <v>0</v>
      </c>
      <c r="D1005">
        <f t="shared" si="63"/>
        <v>0</v>
      </c>
    </row>
    <row r="1006" spans="1:4" x14ac:dyDescent="0.2">
      <c r="A1006" s="10">
        <f t="shared" si="60"/>
        <v>0</v>
      </c>
      <c r="B1006" s="2" t="str">
        <f t="shared" si="61"/>
        <v>I</v>
      </c>
      <c r="C1006" s="10">
        <f t="shared" si="62"/>
        <v>0</v>
      </c>
      <c r="D1006">
        <f t="shared" si="63"/>
        <v>0</v>
      </c>
    </row>
    <row r="1007" spans="1:4" x14ac:dyDescent="0.2">
      <c r="A1007" s="10">
        <f t="shared" si="60"/>
        <v>0</v>
      </c>
      <c r="B1007" s="2" t="str">
        <f t="shared" si="61"/>
        <v>I</v>
      </c>
      <c r="C1007" s="10">
        <f t="shared" si="62"/>
        <v>0</v>
      </c>
      <c r="D1007">
        <f t="shared" si="63"/>
        <v>0</v>
      </c>
    </row>
    <row r="1008" spans="1:4" x14ac:dyDescent="0.2">
      <c r="A1008" s="10">
        <f t="shared" si="60"/>
        <v>0</v>
      </c>
      <c r="B1008" s="2" t="str">
        <f t="shared" si="61"/>
        <v>I</v>
      </c>
      <c r="C1008" s="10">
        <f t="shared" si="62"/>
        <v>0</v>
      </c>
      <c r="D1008">
        <f t="shared" si="63"/>
        <v>0</v>
      </c>
    </row>
    <row r="1009" spans="1:4" x14ac:dyDescent="0.2">
      <c r="A1009" s="10">
        <f t="shared" si="60"/>
        <v>0</v>
      </c>
      <c r="B1009" s="2" t="str">
        <f t="shared" si="61"/>
        <v>I</v>
      </c>
      <c r="C1009" s="10">
        <f t="shared" si="62"/>
        <v>0</v>
      </c>
      <c r="D1009">
        <f t="shared" si="63"/>
        <v>0</v>
      </c>
    </row>
    <row r="1010" spans="1:4" x14ac:dyDescent="0.2">
      <c r="A1010" s="10">
        <f t="shared" si="60"/>
        <v>0</v>
      </c>
      <c r="B1010" s="2" t="str">
        <f t="shared" si="61"/>
        <v>I</v>
      </c>
      <c r="C1010" s="10">
        <f t="shared" si="62"/>
        <v>0</v>
      </c>
      <c r="D1010">
        <f t="shared" si="63"/>
        <v>0</v>
      </c>
    </row>
    <row r="1011" spans="1:4" x14ac:dyDescent="0.2">
      <c r="A1011" s="10">
        <f t="shared" si="60"/>
        <v>0</v>
      </c>
      <c r="B1011" s="2" t="str">
        <f t="shared" si="61"/>
        <v>I</v>
      </c>
      <c r="C1011" s="10">
        <f t="shared" si="62"/>
        <v>0</v>
      </c>
      <c r="D1011">
        <f t="shared" si="63"/>
        <v>0</v>
      </c>
    </row>
    <row r="1012" spans="1:4" x14ac:dyDescent="0.2">
      <c r="A1012" s="10">
        <f t="shared" si="60"/>
        <v>0</v>
      </c>
      <c r="B1012" s="2" t="str">
        <f t="shared" si="61"/>
        <v>I</v>
      </c>
      <c r="C1012" s="10">
        <f t="shared" si="62"/>
        <v>0</v>
      </c>
      <c r="D1012">
        <f t="shared" si="63"/>
        <v>0</v>
      </c>
    </row>
    <row r="1013" spans="1:4" x14ac:dyDescent="0.2">
      <c r="A1013" s="10">
        <f t="shared" si="60"/>
        <v>0</v>
      </c>
      <c r="B1013" s="2" t="str">
        <f t="shared" si="61"/>
        <v>I</v>
      </c>
      <c r="C1013" s="10">
        <f t="shared" si="62"/>
        <v>0</v>
      </c>
      <c r="D1013">
        <f t="shared" si="63"/>
        <v>0</v>
      </c>
    </row>
    <row r="1014" spans="1:4" x14ac:dyDescent="0.2">
      <c r="A1014" s="10">
        <f t="shared" si="60"/>
        <v>0</v>
      </c>
      <c r="B1014" s="2" t="str">
        <f t="shared" si="61"/>
        <v>I</v>
      </c>
      <c r="C1014" s="10">
        <f t="shared" si="62"/>
        <v>0</v>
      </c>
      <c r="D1014">
        <f t="shared" si="63"/>
        <v>0</v>
      </c>
    </row>
    <row r="1015" spans="1:4" x14ac:dyDescent="0.2">
      <c r="A1015" s="10">
        <f t="shared" si="60"/>
        <v>0</v>
      </c>
      <c r="B1015" s="2" t="str">
        <f t="shared" si="61"/>
        <v>I</v>
      </c>
      <c r="C1015" s="10">
        <f t="shared" si="62"/>
        <v>0</v>
      </c>
      <c r="D1015">
        <f t="shared" si="63"/>
        <v>0</v>
      </c>
    </row>
    <row r="1016" spans="1:4" x14ac:dyDescent="0.2">
      <c r="A1016" s="10">
        <f t="shared" si="60"/>
        <v>0</v>
      </c>
      <c r="B1016" s="2" t="str">
        <f t="shared" si="61"/>
        <v>I</v>
      </c>
      <c r="C1016" s="10">
        <f t="shared" si="62"/>
        <v>0</v>
      </c>
      <c r="D1016">
        <f t="shared" si="63"/>
        <v>0</v>
      </c>
    </row>
    <row r="1017" spans="1:4" x14ac:dyDescent="0.2">
      <c r="A1017" s="10">
        <f t="shared" si="60"/>
        <v>0</v>
      </c>
      <c r="B1017" s="2" t="str">
        <f t="shared" si="61"/>
        <v>I</v>
      </c>
      <c r="C1017" s="10">
        <f t="shared" si="62"/>
        <v>0</v>
      </c>
      <c r="D1017">
        <f t="shared" si="63"/>
        <v>0</v>
      </c>
    </row>
    <row r="1018" spans="1:4" x14ac:dyDescent="0.2">
      <c r="A1018" s="10">
        <f t="shared" si="60"/>
        <v>0</v>
      </c>
      <c r="B1018" s="2" t="str">
        <f t="shared" si="61"/>
        <v>I</v>
      </c>
      <c r="C1018" s="10">
        <f t="shared" si="62"/>
        <v>0</v>
      </c>
      <c r="D1018">
        <f t="shared" si="63"/>
        <v>0</v>
      </c>
    </row>
    <row r="1019" spans="1:4" x14ac:dyDescent="0.2">
      <c r="A1019" s="10">
        <f t="shared" si="60"/>
        <v>0</v>
      </c>
      <c r="B1019" s="2" t="str">
        <f t="shared" si="61"/>
        <v>I</v>
      </c>
      <c r="C1019" s="10">
        <f t="shared" si="62"/>
        <v>0</v>
      </c>
      <c r="D1019">
        <f t="shared" si="63"/>
        <v>0</v>
      </c>
    </row>
    <row r="1020" spans="1:4" x14ac:dyDescent="0.2">
      <c r="A1020" s="10">
        <f t="shared" si="60"/>
        <v>0</v>
      </c>
      <c r="B1020" s="2" t="str">
        <f t="shared" si="61"/>
        <v>I</v>
      </c>
      <c r="C1020" s="10">
        <f t="shared" si="62"/>
        <v>0</v>
      </c>
      <c r="D1020">
        <f t="shared" si="63"/>
        <v>0</v>
      </c>
    </row>
    <row r="1021" spans="1:4" x14ac:dyDescent="0.2">
      <c r="A1021" s="10">
        <f t="shared" si="60"/>
        <v>0</v>
      </c>
      <c r="B1021" s="2" t="str">
        <f t="shared" si="61"/>
        <v>I</v>
      </c>
      <c r="C1021" s="10">
        <f t="shared" si="62"/>
        <v>0</v>
      </c>
      <c r="D1021">
        <f t="shared" si="63"/>
        <v>0</v>
      </c>
    </row>
    <row r="1022" spans="1:4" x14ac:dyDescent="0.2">
      <c r="A1022" s="10">
        <f t="shared" si="60"/>
        <v>0</v>
      </c>
      <c r="B1022" s="2" t="str">
        <f t="shared" si="61"/>
        <v>I</v>
      </c>
      <c r="C1022" s="10">
        <f t="shared" si="62"/>
        <v>0</v>
      </c>
      <c r="D1022">
        <f t="shared" si="63"/>
        <v>0</v>
      </c>
    </row>
    <row r="1023" spans="1:4" x14ac:dyDescent="0.2">
      <c r="A1023" s="10">
        <f t="shared" si="60"/>
        <v>0</v>
      </c>
      <c r="B1023" s="2" t="str">
        <f t="shared" si="61"/>
        <v>I</v>
      </c>
      <c r="C1023" s="10">
        <f t="shared" si="62"/>
        <v>0</v>
      </c>
      <c r="D1023">
        <f t="shared" si="63"/>
        <v>0</v>
      </c>
    </row>
    <row r="1024" spans="1:4" x14ac:dyDescent="0.2">
      <c r="A1024" s="10">
        <f t="shared" si="60"/>
        <v>0</v>
      </c>
      <c r="B1024" s="2" t="str">
        <f t="shared" si="61"/>
        <v>I</v>
      </c>
      <c r="C1024" s="10">
        <f t="shared" si="62"/>
        <v>0</v>
      </c>
      <c r="D1024">
        <f t="shared" si="63"/>
        <v>0</v>
      </c>
    </row>
    <row r="1025" spans="1:4" x14ac:dyDescent="0.2">
      <c r="A1025" s="10">
        <f t="shared" si="60"/>
        <v>0</v>
      </c>
      <c r="B1025" s="2" t="str">
        <f t="shared" si="61"/>
        <v>I</v>
      </c>
      <c r="C1025" s="10">
        <f t="shared" si="62"/>
        <v>0</v>
      </c>
      <c r="D1025">
        <f t="shared" si="63"/>
        <v>0</v>
      </c>
    </row>
    <row r="1026" spans="1:4" x14ac:dyDescent="0.2">
      <c r="A1026" s="10">
        <f t="shared" si="60"/>
        <v>0</v>
      </c>
      <c r="B1026" s="2" t="str">
        <f t="shared" si="61"/>
        <v>I</v>
      </c>
      <c r="C1026" s="10">
        <f t="shared" si="62"/>
        <v>0</v>
      </c>
      <c r="D1026">
        <f t="shared" si="63"/>
        <v>0</v>
      </c>
    </row>
    <row r="1027" spans="1:4" x14ac:dyDescent="0.2">
      <c r="A1027" s="10">
        <f t="shared" si="60"/>
        <v>0</v>
      </c>
      <c r="B1027" s="2" t="str">
        <f t="shared" si="61"/>
        <v>I</v>
      </c>
      <c r="C1027" s="10">
        <f t="shared" si="62"/>
        <v>0</v>
      </c>
      <c r="D1027">
        <f t="shared" si="63"/>
        <v>0</v>
      </c>
    </row>
    <row r="1028" spans="1:4" x14ac:dyDescent="0.2">
      <c r="A1028" s="10">
        <f t="shared" si="60"/>
        <v>0</v>
      </c>
      <c r="B1028" s="2" t="str">
        <f t="shared" si="61"/>
        <v>I</v>
      </c>
      <c r="C1028" s="10">
        <f t="shared" si="62"/>
        <v>0</v>
      </c>
      <c r="D1028">
        <f t="shared" si="63"/>
        <v>0</v>
      </c>
    </row>
    <row r="1029" spans="1:4" x14ac:dyDescent="0.2">
      <c r="A1029" s="10">
        <f t="shared" si="60"/>
        <v>0</v>
      </c>
      <c r="B1029" s="2" t="str">
        <f t="shared" si="61"/>
        <v>I</v>
      </c>
      <c r="C1029" s="10">
        <f t="shared" si="62"/>
        <v>0</v>
      </c>
      <c r="D1029">
        <f t="shared" si="63"/>
        <v>0</v>
      </c>
    </row>
    <row r="1030" spans="1:4" x14ac:dyDescent="0.2">
      <c r="A1030" s="10">
        <f t="shared" si="60"/>
        <v>0</v>
      </c>
      <c r="B1030" s="2" t="str">
        <f t="shared" si="61"/>
        <v>I</v>
      </c>
      <c r="C1030" s="10">
        <f t="shared" si="62"/>
        <v>0</v>
      </c>
      <c r="D1030">
        <f t="shared" si="63"/>
        <v>0</v>
      </c>
    </row>
    <row r="1031" spans="1:4" x14ac:dyDescent="0.2">
      <c r="A1031" s="10">
        <f t="shared" si="60"/>
        <v>0</v>
      </c>
      <c r="B1031" s="2" t="str">
        <f t="shared" si="61"/>
        <v>I</v>
      </c>
      <c r="C1031" s="10">
        <f t="shared" si="62"/>
        <v>0</v>
      </c>
      <c r="D1031">
        <f t="shared" si="63"/>
        <v>0</v>
      </c>
    </row>
    <row r="1032" spans="1:4" x14ac:dyDescent="0.2">
      <c r="A1032" s="10">
        <f t="shared" si="60"/>
        <v>0</v>
      </c>
      <c r="B1032" s="2" t="str">
        <f t="shared" si="61"/>
        <v>I</v>
      </c>
      <c r="C1032" s="10">
        <f t="shared" si="62"/>
        <v>0</v>
      </c>
      <c r="D1032">
        <f t="shared" si="63"/>
        <v>0</v>
      </c>
    </row>
    <row r="1033" spans="1:4" x14ac:dyDescent="0.2">
      <c r="A1033" s="10">
        <f t="shared" ref="A1033:A1096" si="64">L1033</f>
        <v>0</v>
      </c>
      <c r="B1033" s="2" t="str">
        <f t="shared" ref="B1033:B1096" si="65">IF(J1033="s","II","I")</f>
        <v>I</v>
      </c>
      <c r="C1033" s="10">
        <f t="shared" ref="C1033:C1096" si="66">I1033</f>
        <v>0</v>
      </c>
      <c r="D1033">
        <f t="shared" ref="D1033:D1096" si="67">K1033</f>
        <v>0</v>
      </c>
    </row>
    <row r="1034" spans="1:4" x14ac:dyDescent="0.2">
      <c r="A1034" s="10">
        <f t="shared" si="64"/>
        <v>0</v>
      </c>
      <c r="B1034" s="2" t="str">
        <f t="shared" si="65"/>
        <v>I</v>
      </c>
      <c r="C1034" s="10">
        <f t="shared" si="66"/>
        <v>0</v>
      </c>
      <c r="D1034">
        <f t="shared" si="67"/>
        <v>0</v>
      </c>
    </row>
    <row r="1035" spans="1:4" x14ac:dyDescent="0.2">
      <c r="A1035" s="10">
        <f t="shared" si="64"/>
        <v>0</v>
      </c>
      <c r="B1035" s="2" t="str">
        <f t="shared" si="65"/>
        <v>I</v>
      </c>
      <c r="C1035" s="10">
        <f t="shared" si="66"/>
        <v>0</v>
      </c>
      <c r="D1035">
        <f t="shared" si="67"/>
        <v>0</v>
      </c>
    </row>
    <row r="1036" spans="1:4" x14ac:dyDescent="0.2">
      <c r="A1036" s="10">
        <f t="shared" si="64"/>
        <v>0</v>
      </c>
      <c r="B1036" s="2" t="str">
        <f t="shared" si="65"/>
        <v>I</v>
      </c>
      <c r="C1036" s="10">
        <f t="shared" si="66"/>
        <v>0</v>
      </c>
      <c r="D1036">
        <f t="shared" si="67"/>
        <v>0</v>
      </c>
    </row>
    <row r="1037" spans="1:4" x14ac:dyDescent="0.2">
      <c r="A1037" s="10">
        <f t="shared" si="64"/>
        <v>0</v>
      </c>
      <c r="B1037" s="2" t="str">
        <f t="shared" si="65"/>
        <v>I</v>
      </c>
      <c r="C1037" s="10">
        <f t="shared" si="66"/>
        <v>0</v>
      </c>
      <c r="D1037">
        <f t="shared" si="67"/>
        <v>0</v>
      </c>
    </row>
    <row r="1038" spans="1:4" x14ac:dyDescent="0.2">
      <c r="A1038" s="10">
        <f t="shared" si="64"/>
        <v>0</v>
      </c>
      <c r="B1038" s="2" t="str">
        <f t="shared" si="65"/>
        <v>I</v>
      </c>
      <c r="C1038" s="10">
        <f t="shared" si="66"/>
        <v>0</v>
      </c>
      <c r="D1038">
        <f t="shared" si="67"/>
        <v>0</v>
      </c>
    </row>
    <row r="1039" spans="1:4" x14ac:dyDescent="0.2">
      <c r="A1039" s="10">
        <f t="shared" si="64"/>
        <v>0</v>
      </c>
      <c r="B1039" s="2" t="str">
        <f t="shared" si="65"/>
        <v>I</v>
      </c>
      <c r="C1039" s="10">
        <f t="shared" si="66"/>
        <v>0</v>
      </c>
      <c r="D1039">
        <f t="shared" si="67"/>
        <v>0</v>
      </c>
    </row>
    <row r="1040" spans="1:4" x14ac:dyDescent="0.2">
      <c r="A1040" s="10">
        <f t="shared" si="64"/>
        <v>0</v>
      </c>
      <c r="B1040" s="2" t="str">
        <f t="shared" si="65"/>
        <v>I</v>
      </c>
      <c r="C1040" s="10">
        <f t="shared" si="66"/>
        <v>0</v>
      </c>
      <c r="D1040">
        <f t="shared" si="67"/>
        <v>0</v>
      </c>
    </row>
    <row r="1041" spans="1:4" x14ac:dyDescent="0.2">
      <c r="A1041" s="10">
        <f t="shared" si="64"/>
        <v>0</v>
      </c>
      <c r="B1041" s="2" t="str">
        <f t="shared" si="65"/>
        <v>I</v>
      </c>
      <c r="C1041" s="10">
        <f t="shared" si="66"/>
        <v>0</v>
      </c>
      <c r="D1041">
        <f t="shared" si="67"/>
        <v>0</v>
      </c>
    </row>
    <row r="1042" spans="1:4" x14ac:dyDescent="0.2">
      <c r="A1042" s="10">
        <f t="shared" si="64"/>
        <v>0</v>
      </c>
      <c r="B1042" s="2" t="str">
        <f t="shared" si="65"/>
        <v>I</v>
      </c>
      <c r="C1042" s="10">
        <f t="shared" si="66"/>
        <v>0</v>
      </c>
      <c r="D1042">
        <f t="shared" si="67"/>
        <v>0</v>
      </c>
    </row>
    <row r="1043" spans="1:4" x14ac:dyDescent="0.2">
      <c r="A1043" s="10">
        <f t="shared" si="64"/>
        <v>0</v>
      </c>
      <c r="B1043" s="2" t="str">
        <f t="shared" si="65"/>
        <v>I</v>
      </c>
      <c r="C1043" s="10">
        <f t="shared" si="66"/>
        <v>0</v>
      </c>
      <c r="D1043">
        <f t="shared" si="67"/>
        <v>0</v>
      </c>
    </row>
    <row r="1044" spans="1:4" x14ac:dyDescent="0.2">
      <c r="A1044" s="10">
        <f t="shared" si="64"/>
        <v>0</v>
      </c>
      <c r="B1044" s="2" t="str">
        <f t="shared" si="65"/>
        <v>I</v>
      </c>
      <c r="C1044" s="10">
        <f t="shared" si="66"/>
        <v>0</v>
      </c>
      <c r="D1044">
        <f t="shared" si="67"/>
        <v>0</v>
      </c>
    </row>
    <row r="1045" spans="1:4" x14ac:dyDescent="0.2">
      <c r="A1045" s="10">
        <f t="shared" si="64"/>
        <v>0</v>
      </c>
      <c r="B1045" s="2" t="str">
        <f t="shared" si="65"/>
        <v>I</v>
      </c>
      <c r="C1045" s="10">
        <f t="shared" si="66"/>
        <v>0</v>
      </c>
      <c r="D1045">
        <f t="shared" si="67"/>
        <v>0</v>
      </c>
    </row>
    <row r="1046" spans="1:4" x14ac:dyDescent="0.2">
      <c r="A1046" s="10">
        <f t="shared" si="64"/>
        <v>0</v>
      </c>
      <c r="B1046" s="2" t="str">
        <f t="shared" si="65"/>
        <v>I</v>
      </c>
      <c r="C1046" s="10">
        <f t="shared" si="66"/>
        <v>0</v>
      </c>
      <c r="D1046">
        <f t="shared" si="67"/>
        <v>0</v>
      </c>
    </row>
    <row r="1047" spans="1:4" x14ac:dyDescent="0.2">
      <c r="A1047" s="10">
        <f t="shared" si="64"/>
        <v>0</v>
      </c>
      <c r="B1047" s="2" t="str">
        <f t="shared" si="65"/>
        <v>I</v>
      </c>
      <c r="C1047" s="10">
        <f t="shared" si="66"/>
        <v>0</v>
      </c>
      <c r="D1047">
        <f t="shared" si="67"/>
        <v>0</v>
      </c>
    </row>
    <row r="1048" spans="1:4" x14ac:dyDescent="0.2">
      <c r="A1048" s="10">
        <f t="shared" si="64"/>
        <v>0</v>
      </c>
      <c r="B1048" s="2" t="str">
        <f t="shared" si="65"/>
        <v>I</v>
      </c>
      <c r="C1048" s="10">
        <f t="shared" si="66"/>
        <v>0</v>
      </c>
      <c r="D1048">
        <f t="shared" si="67"/>
        <v>0</v>
      </c>
    </row>
    <row r="1049" spans="1:4" x14ac:dyDescent="0.2">
      <c r="A1049" s="10">
        <f t="shared" si="64"/>
        <v>0</v>
      </c>
      <c r="B1049" s="2" t="str">
        <f t="shared" si="65"/>
        <v>I</v>
      </c>
      <c r="C1049" s="10">
        <f t="shared" si="66"/>
        <v>0</v>
      </c>
      <c r="D1049">
        <f t="shared" si="67"/>
        <v>0</v>
      </c>
    </row>
    <row r="1050" spans="1:4" x14ac:dyDescent="0.2">
      <c r="A1050" s="10">
        <f t="shared" si="64"/>
        <v>0</v>
      </c>
      <c r="B1050" s="2" t="str">
        <f t="shared" si="65"/>
        <v>I</v>
      </c>
      <c r="C1050" s="10">
        <f t="shared" si="66"/>
        <v>0</v>
      </c>
      <c r="D1050">
        <f t="shared" si="67"/>
        <v>0</v>
      </c>
    </row>
    <row r="1051" spans="1:4" x14ac:dyDescent="0.2">
      <c r="A1051" s="10">
        <f t="shared" si="64"/>
        <v>0</v>
      </c>
      <c r="B1051" s="2" t="str">
        <f t="shared" si="65"/>
        <v>I</v>
      </c>
      <c r="C1051" s="10">
        <f t="shared" si="66"/>
        <v>0</v>
      </c>
      <c r="D1051">
        <f t="shared" si="67"/>
        <v>0</v>
      </c>
    </row>
    <row r="1052" spans="1:4" x14ac:dyDescent="0.2">
      <c r="A1052" s="10">
        <f t="shared" si="64"/>
        <v>0</v>
      </c>
      <c r="B1052" s="2" t="str">
        <f t="shared" si="65"/>
        <v>I</v>
      </c>
      <c r="C1052" s="10">
        <f t="shared" si="66"/>
        <v>0</v>
      </c>
      <c r="D1052">
        <f t="shared" si="67"/>
        <v>0</v>
      </c>
    </row>
    <row r="1053" spans="1:4" x14ac:dyDescent="0.2">
      <c r="A1053" s="10">
        <f t="shared" si="64"/>
        <v>0</v>
      </c>
      <c r="B1053" s="2" t="str">
        <f t="shared" si="65"/>
        <v>I</v>
      </c>
      <c r="C1053" s="10">
        <f t="shared" si="66"/>
        <v>0</v>
      </c>
      <c r="D1053">
        <f t="shared" si="67"/>
        <v>0</v>
      </c>
    </row>
    <row r="1054" spans="1:4" x14ac:dyDescent="0.2">
      <c r="A1054" s="10">
        <f t="shared" si="64"/>
        <v>0</v>
      </c>
      <c r="B1054" s="2" t="str">
        <f t="shared" si="65"/>
        <v>I</v>
      </c>
      <c r="C1054" s="10">
        <f t="shared" si="66"/>
        <v>0</v>
      </c>
      <c r="D1054">
        <f t="shared" si="67"/>
        <v>0</v>
      </c>
    </row>
    <row r="1055" spans="1:4" x14ac:dyDescent="0.2">
      <c r="A1055" s="10">
        <f t="shared" si="64"/>
        <v>0</v>
      </c>
      <c r="B1055" s="2" t="str">
        <f t="shared" si="65"/>
        <v>I</v>
      </c>
      <c r="C1055" s="10">
        <f t="shared" si="66"/>
        <v>0</v>
      </c>
      <c r="D1055">
        <f t="shared" si="67"/>
        <v>0</v>
      </c>
    </row>
    <row r="1056" spans="1:4" x14ac:dyDescent="0.2">
      <c r="A1056" s="10">
        <f t="shared" si="64"/>
        <v>0</v>
      </c>
      <c r="B1056" s="2" t="str">
        <f t="shared" si="65"/>
        <v>I</v>
      </c>
      <c r="C1056" s="10">
        <f t="shared" si="66"/>
        <v>0</v>
      </c>
      <c r="D1056">
        <f t="shared" si="67"/>
        <v>0</v>
      </c>
    </row>
    <row r="1057" spans="1:4" x14ac:dyDescent="0.2">
      <c r="A1057" s="10">
        <f t="shared" si="64"/>
        <v>0</v>
      </c>
      <c r="B1057" s="2" t="str">
        <f t="shared" si="65"/>
        <v>I</v>
      </c>
      <c r="C1057" s="10">
        <f t="shared" si="66"/>
        <v>0</v>
      </c>
      <c r="D1057">
        <f t="shared" si="67"/>
        <v>0</v>
      </c>
    </row>
    <row r="1058" spans="1:4" x14ac:dyDescent="0.2">
      <c r="A1058" s="10">
        <f t="shared" si="64"/>
        <v>0</v>
      </c>
      <c r="B1058" s="2" t="str">
        <f t="shared" si="65"/>
        <v>I</v>
      </c>
      <c r="C1058" s="10">
        <f t="shared" si="66"/>
        <v>0</v>
      </c>
      <c r="D1058">
        <f t="shared" si="67"/>
        <v>0</v>
      </c>
    </row>
    <row r="1059" spans="1:4" x14ac:dyDescent="0.2">
      <c r="A1059" s="10">
        <f t="shared" si="64"/>
        <v>0</v>
      </c>
      <c r="B1059" s="2" t="str">
        <f t="shared" si="65"/>
        <v>I</v>
      </c>
      <c r="C1059" s="10">
        <f t="shared" si="66"/>
        <v>0</v>
      </c>
      <c r="D1059">
        <f t="shared" si="67"/>
        <v>0</v>
      </c>
    </row>
    <row r="1060" spans="1:4" x14ac:dyDescent="0.2">
      <c r="A1060" s="10">
        <f t="shared" si="64"/>
        <v>0</v>
      </c>
      <c r="B1060" s="2" t="str">
        <f t="shared" si="65"/>
        <v>I</v>
      </c>
      <c r="C1060" s="10">
        <f t="shared" si="66"/>
        <v>0</v>
      </c>
      <c r="D1060">
        <f t="shared" si="67"/>
        <v>0</v>
      </c>
    </row>
    <row r="1061" spans="1:4" x14ac:dyDescent="0.2">
      <c r="A1061" s="10">
        <f t="shared" si="64"/>
        <v>0</v>
      </c>
      <c r="B1061" s="2" t="str">
        <f t="shared" si="65"/>
        <v>I</v>
      </c>
      <c r="C1061" s="10">
        <f t="shared" si="66"/>
        <v>0</v>
      </c>
      <c r="D1061">
        <f t="shared" si="67"/>
        <v>0</v>
      </c>
    </row>
    <row r="1062" spans="1:4" x14ac:dyDescent="0.2">
      <c r="A1062" s="10">
        <f t="shared" si="64"/>
        <v>0</v>
      </c>
      <c r="B1062" s="2" t="str">
        <f t="shared" si="65"/>
        <v>I</v>
      </c>
      <c r="C1062" s="10">
        <f t="shared" si="66"/>
        <v>0</v>
      </c>
      <c r="D1062">
        <f t="shared" si="67"/>
        <v>0</v>
      </c>
    </row>
    <row r="1063" spans="1:4" x14ac:dyDescent="0.2">
      <c r="A1063" s="10">
        <f t="shared" si="64"/>
        <v>0</v>
      </c>
      <c r="B1063" s="2" t="str">
        <f t="shared" si="65"/>
        <v>I</v>
      </c>
      <c r="C1063" s="10">
        <f t="shared" si="66"/>
        <v>0</v>
      </c>
      <c r="D1063">
        <f t="shared" si="67"/>
        <v>0</v>
      </c>
    </row>
    <row r="1064" spans="1:4" x14ac:dyDescent="0.2">
      <c r="A1064" s="10">
        <f t="shared" si="64"/>
        <v>0</v>
      </c>
      <c r="B1064" s="2" t="str">
        <f t="shared" si="65"/>
        <v>I</v>
      </c>
      <c r="C1064" s="10">
        <f t="shared" si="66"/>
        <v>0</v>
      </c>
      <c r="D1064">
        <f t="shared" si="67"/>
        <v>0</v>
      </c>
    </row>
    <row r="1065" spans="1:4" x14ac:dyDescent="0.2">
      <c r="A1065" s="10">
        <f t="shared" si="64"/>
        <v>0</v>
      </c>
      <c r="B1065" s="2" t="str">
        <f t="shared" si="65"/>
        <v>I</v>
      </c>
      <c r="C1065" s="10">
        <f t="shared" si="66"/>
        <v>0</v>
      </c>
      <c r="D1065">
        <f t="shared" si="67"/>
        <v>0</v>
      </c>
    </row>
    <row r="1066" spans="1:4" x14ac:dyDescent="0.2">
      <c r="A1066" s="10">
        <f t="shared" si="64"/>
        <v>0</v>
      </c>
      <c r="B1066" s="2" t="str">
        <f t="shared" si="65"/>
        <v>I</v>
      </c>
      <c r="C1066" s="10">
        <f t="shared" si="66"/>
        <v>0</v>
      </c>
      <c r="D1066">
        <f t="shared" si="67"/>
        <v>0</v>
      </c>
    </row>
    <row r="1067" spans="1:4" x14ac:dyDescent="0.2">
      <c r="A1067" s="10">
        <f t="shared" si="64"/>
        <v>0</v>
      </c>
      <c r="B1067" s="2" t="str">
        <f t="shared" si="65"/>
        <v>I</v>
      </c>
      <c r="C1067" s="10">
        <f t="shared" si="66"/>
        <v>0</v>
      </c>
      <c r="D1067">
        <f t="shared" si="67"/>
        <v>0</v>
      </c>
    </row>
    <row r="1068" spans="1:4" x14ac:dyDescent="0.2">
      <c r="A1068" s="10">
        <f t="shared" si="64"/>
        <v>0</v>
      </c>
      <c r="B1068" s="2" t="str">
        <f t="shared" si="65"/>
        <v>I</v>
      </c>
      <c r="C1068" s="10">
        <f t="shared" si="66"/>
        <v>0</v>
      </c>
      <c r="D1068">
        <f t="shared" si="67"/>
        <v>0</v>
      </c>
    </row>
    <row r="1069" spans="1:4" x14ac:dyDescent="0.2">
      <c r="A1069" s="10">
        <f t="shared" si="64"/>
        <v>0</v>
      </c>
      <c r="B1069" s="2" t="str">
        <f t="shared" si="65"/>
        <v>I</v>
      </c>
      <c r="C1069" s="10">
        <f t="shared" si="66"/>
        <v>0</v>
      </c>
      <c r="D1069">
        <f t="shared" si="67"/>
        <v>0</v>
      </c>
    </row>
    <row r="1070" spans="1:4" x14ac:dyDescent="0.2">
      <c r="A1070" s="10">
        <f t="shared" si="64"/>
        <v>0</v>
      </c>
      <c r="B1070" s="2" t="str">
        <f t="shared" si="65"/>
        <v>I</v>
      </c>
      <c r="C1070" s="10">
        <f t="shared" si="66"/>
        <v>0</v>
      </c>
      <c r="D1070">
        <f t="shared" si="67"/>
        <v>0</v>
      </c>
    </row>
    <row r="1071" spans="1:4" x14ac:dyDescent="0.2">
      <c r="A1071" s="10">
        <f t="shared" si="64"/>
        <v>0</v>
      </c>
      <c r="B1071" s="2" t="str">
        <f t="shared" si="65"/>
        <v>I</v>
      </c>
      <c r="C1071" s="10">
        <f t="shared" si="66"/>
        <v>0</v>
      </c>
      <c r="D1071">
        <f t="shared" si="67"/>
        <v>0</v>
      </c>
    </row>
    <row r="1072" spans="1:4" x14ac:dyDescent="0.2">
      <c r="A1072" s="10">
        <f t="shared" si="64"/>
        <v>0</v>
      </c>
      <c r="B1072" s="2" t="str">
        <f t="shared" si="65"/>
        <v>I</v>
      </c>
      <c r="C1072" s="10">
        <f t="shared" si="66"/>
        <v>0</v>
      </c>
      <c r="D1072">
        <f t="shared" si="67"/>
        <v>0</v>
      </c>
    </row>
    <row r="1073" spans="1:4" x14ac:dyDescent="0.2">
      <c r="A1073" s="10">
        <f t="shared" si="64"/>
        <v>0</v>
      </c>
      <c r="B1073" s="2" t="str">
        <f t="shared" si="65"/>
        <v>I</v>
      </c>
      <c r="C1073" s="10">
        <f t="shared" si="66"/>
        <v>0</v>
      </c>
      <c r="D1073">
        <f t="shared" si="67"/>
        <v>0</v>
      </c>
    </row>
    <row r="1074" spans="1:4" x14ac:dyDescent="0.2">
      <c r="A1074" s="10">
        <f t="shared" si="64"/>
        <v>0</v>
      </c>
      <c r="B1074" s="2" t="str">
        <f t="shared" si="65"/>
        <v>I</v>
      </c>
      <c r="C1074" s="10">
        <f t="shared" si="66"/>
        <v>0</v>
      </c>
      <c r="D1074">
        <f t="shared" si="67"/>
        <v>0</v>
      </c>
    </row>
    <row r="1075" spans="1:4" x14ac:dyDescent="0.2">
      <c r="A1075" s="10">
        <f t="shared" si="64"/>
        <v>0</v>
      </c>
      <c r="B1075" s="2" t="str">
        <f t="shared" si="65"/>
        <v>I</v>
      </c>
      <c r="C1075" s="10">
        <f t="shared" si="66"/>
        <v>0</v>
      </c>
      <c r="D1075">
        <f t="shared" si="67"/>
        <v>0</v>
      </c>
    </row>
    <row r="1076" spans="1:4" x14ac:dyDescent="0.2">
      <c r="A1076" s="10">
        <f t="shared" si="64"/>
        <v>0</v>
      </c>
      <c r="B1076" s="2" t="str">
        <f t="shared" si="65"/>
        <v>I</v>
      </c>
      <c r="C1076" s="10">
        <f t="shared" si="66"/>
        <v>0</v>
      </c>
      <c r="D1076">
        <f t="shared" si="67"/>
        <v>0</v>
      </c>
    </row>
    <row r="1077" spans="1:4" x14ac:dyDescent="0.2">
      <c r="A1077" s="10">
        <f t="shared" si="64"/>
        <v>0</v>
      </c>
      <c r="B1077" s="2" t="str">
        <f t="shared" si="65"/>
        <v>I</v>
      </c>
      <c r="C1077" s="10">
        <f t="shared" si="66"/>
        <v>0</v>
      </c>
      <c r="D1077">
        <f t="shared" si="67"/>
        <v>0</v>
      </c>
    </row>
    <row r="1078" spans="1:4" x14ac:dyDescent="0.2">
      <c r="A1078" s="10">
        <f t="shared" si="64"/>
        <v>0</v>
      </c>
      <c r="B1078" s="2" t="str">
        <f t="shared" si="65"/>
        <v>I</v>
      </c>
      <c r="C1078" s="10">
        <f t="shared" si="66"/>
        <v>0</v>
      </c>
      <c r="D1078">
        <f t="shared" si="67"/>
        <v>0</v>
      </c>
    </row>
    <row r="1079" spans="1:4" x14ac:dyDescent="0.2">
      <c r="A1079" s="10">
        <f t="shared" si="64"/>
        <v>0</v>
      </c>
      <c r="B1079" s="2" t="str">
        <f t="shared" si="65"/>
        <v>I</v>
      </c>
      <c r="C1079" s="10">
        <f t="shared" si="66"/>
        <v>0</v>
      </c>
      <c r="D1079">
        <f t="shared" si="67"/>
        <v>0</v>
      </c>
    </row>
    <row r="1080" spans="1:4" x14ac:dyDescent="0.2">
      <c r="A1080" s="10">
        <f t="shared" si="64"/>
        <v>0</v>
      </c>
      <c r="B1080" s="2" t="str">
        <f t="shared" si="65"/>
        <v>I</v>
      </c>
      <c r="C1080" s="10">
        <f t="shared" si="66"/>
        <v>0</v>
      </c>
      <c r="D1080">
        <f t="shared" si="67"/>
        <v>0</v>
      </c>
    </row>
    <row r="1081" spans="1:4" x14ac:dyDescent="0.2">
      <c r="A1081" s="10">
        <f t="shared" si="64"/>
        <v>0</v>
      </c>
      <c r="B1081" s="2" t="str">
        <f t="shared" si="65"/>
        <v>I</v>
      </c>
      <c r="C1081" s="10">
        <f t="shared" si="66"/>
        <v>0</v>
      </c>
      <c r="D1081">
        <f t="shared" si="67"/>
        <v>0</v>
      </c>
    </row>
    <row r="1082" spans="1:4" x14ac:dyDescent="0.2">
      <c r="A1082" s="10">
        <f t="shared" si="64"/>
        <v>0</v>
      </c>
      <c r="B1082" s="2" t="str">
        <f t="shared" si="65"/>
        <v>I</v>
      </c>
      <c r="C1082" s="10">
        <f t="shared" si="66"/>
        <v>0</v>
      </c>
      <c r="D1082">
        <f t="shared" si="67"/>
        <v>0</v>
      </c>
    </row>
    <row r="1083" spans="1:4" x14ac:dyDescent="0.2">
      <c r="A1083" s="10">
        <f t="shared" si="64"/>
        <v>0</v>
      </c>
      <c r="B1083" s="2" t="str">
        <f t="shared" si="65"/>
        <v>I</v>
      </c>
      <c r="C1083" s="10">
        <f t="shared" si="66"/>
        <v>0</v>
      </c>
      <c r="D1083">
        <f t="shared" si="67"/>
        <v>0</v>
      </c>
    </row>
    <row r="1084" spans="1:4" x14ac:dyDescent="0.2">
      <c r="A1084" s="10">
        <f t="shared" si="64"/>
        <v>0</v>
      </c>
      <c r="B1084" s="2" t="str">
        <f t="shared" si="65"/>
        <v>I</v>
      </c>
      <c r="C1084" s="10">
        <f t="shared" si="66"/>
        <v>0</v>
      </c>
      <c r="D1084">
        <f t="shared" si="67"/>
        <v>0</v>
      </c>
    </row>
    <row r="1085" spans="1:4" x14ac:dyDescent="0.2">
      <c r="A1085" s="10">
        <f t="shared" si="64"/>
        <v>0</v>
      </c>
      <c r="B1085" s="2" t="str">
        <f t="shared" si="65"/>
        <v>I</v>
      </c>
      <c r="C1085" s="10">
        <f t="shared" si="66"/>
        <v>0</v>
      </c>
      <c r="D1085">
        <f t="shared" si="67"/>
        <v>0</v>
      </c>
    </row>
    <row r="1086" spans="1:4" x14ac:dyDescent="0.2">
      <c r="A1086" s="10">
        <f t="shared" si="64"/>
        <v>0</v>
      </c>
      <c r="B1086" s="2" t="str">
        <f t="shared" si="65"/>
        <v>I</v>
      </c>
      <c r="C1086" s="10">
        <f t="shared" si="66"/>
        <v>0</v>
      </c>
      <c r="D1086">
        <f t="shared" si="67"/>
        <v>0</v>
      </c>
    </row>
    <row r="1087" spans="1:4" x14ac:dyDescent="0.2">
      <c r="A1087" s="10">
        <f t="shared" si="64"/>
        <v>0</v>
      </c>
      <c r="B1087" s="2" t="str">
        <f t="shared" si="65"/>
        <v>I</v>
      </c>
      <c r="C1087" s="10">
        <f t="shared" si="66"/>
        <v>0</v>
      </c>
      <c r="D1087">
        <f t="shared" si="67"/>
        <v>0</v>
      </c>
    </row>
    <row r="1088" spans="1:4" x14ac:dyDescent="0.2">
      <c r="A1088" s="10">
        <f t="shared" si="64"/>
        <v>0</v>
      </c>
      <c r="B1088" s="2" t="str">
        <f t="shared" si="65"/>
        <v>I</v>
      </c>
      <c r="C1088" s="10">
        <f t="shared" si="66"/>
        <v>0</v>
      </c>
      <c r="D1088">
        <f t="shared" si="67"/>
        <v>0</v>
      </c>
    </row>
    <row r="1089" spans="1:4" x14ac:dyDescent="0.2">
      <c r="A1089" s="10">
        <f t="shared" si="64"/>
        <v>0</v>
      </c>
      <c r="B1089" s="2" t="str">
        <f t="shared" si="65"/>
        <v>I</v>
      </c>
      <c r="C1089" s="10">
        <f t="shared" si="66"/>
        <v>0</v>
      </c>
      <c r="D1089">
        <f t="shared" si="67"/>
        <v>0</v>
      </c>
    </row>
    <row r="1090" spans="1:4" x14ac:dyDescent="0.2">
      <c r="A1090" s="10">
        <f t="shared" si="64"/>
        <v>0</v>
      </c>
      <c r="B1090" s="2" t="str">
        <f t="shared" si="65"/>
        <v>I</v>
      </c>
      <c r="C1090" s="10">
        <f t="shared" si="66"/>
        <v>0</v>
      </c>
      <c r="D1090">
        <f t="shared" si="67"/>
        <v>0</v>
      </c>
    </row>
    <row r="1091" spans="1:4" x14ac:dyDescent="0.2">
      <c r="A1091" s="10">
        <f t="shared" si="64"/>
        <v>0</v>
      </c>
      <c r="B1091" s="2" t="str">
        <f t="shared" si="65"/>
        <v>I</v>
      </c>
      <c r="C1091" s="10">
        <f t="shared" si="66"/>
        <v>0</v>
      </c>
      <c r="D1091">
        <f t="shared" si="67"/>
        <v>0</v>
      </c>
    </row>
    <row r="1092" spans="1:4" x14ac:dyDescent="0.2">
      <c r="A1092" s="10">
        <f t="shared" si="64"/>
        <v>0</v>
      </c>
      <c r="B1092" s="2" t="str">
        <f t="shared" si="65"/>
        <v>I</v>
      </c>
      <c r="C1092" s="10">
        <f t="shared" si="66"/>
        <v>0</v>
      </c>
      <c r="D1092">
        <f t="shared" si="67"/>
        <v>0</v>
      </c>
    </row>
    <row r="1093" spans="1:4" x14ac:dyDescent="0.2">
      <c r="A1093" s="10">
        <f t="shared" si="64"/>
        <v>0</v>
      </c>
      <c r="B1093" s="2" t="str">
        <f t="shared" si="65"/>
        <v>I</v>
      </c>
      <c r="C1093" s="10">
        <f t="shared" si="66"/>
        <v>0</v>
      </c>
      <c r="D1093">
        <f t="shared" si="67"/>
        <v>0</v>
      </c>
    </row>
    <row r="1094" spans="1:4" x14ac:dyDescent="0.2">
      <c r="A1094" s="10">
        <f t="shared" si="64"/>
        <v>0</v>
      </c>
      <c r="B1094" s="2" t="str">
        <f t="shared" si="65"/>
        <v>I</v>
      </c>
      <c r="C1094" s="10">
        <f t="shared" si="66"/>
        <v>0</v>
      </c>
      <c r="D1094">
        <f t="shared" si="67"/>
        <v>0</v>
      </c>
    </row>
    <row r="1095" spans="1:4" x14ac:dyDescent="0.2">
      <c r="A1095" s="10">
        <f t="shared" si="64"/>
        <v>0</v>
      </c>
      <c r="B1095" s="2" t="str">
        <f t="shared" si="65"/>
        <v>I</v>
      </c>
      <c r="C1095" s="10">
        <f t="shared" si="66"/>
        <v>0</v>
      </c>
      <c r="D1095">
        <f t="shared" si="67"/>
        <v>0</v>
      </c>
    </row>
    <row r="1096" spans="1:4" x14ac:dyDescent="0.2">
      <c r="A1096" s="10">
        <f t="shared" si="64"/>
        <v>0</v>
      </c>
      <c r="B1096" s="2" t="str">
        <f t="shared" si="65"/>
        <v>I</v>
      </c>
      <c r="C1096" s="10">
        <f t="shared" si="66"/>
        <v>0</v>
      </c>
      <c r="D1096">
        <f t="shared" si="67"/>
        <v>0</v>
      </c>
    </row>
    <row r="1097" spans="1:4" x14ac:dyDescent="0.2">
      <c r="A1097" s="10">
        <f t="shared" ref="A1097:A1160" si="68">L1097</f>
        <v>0</v>
      </c>
      <c r="B1097" s="2" t="str">
        <f t="shared" ref="B1097:B1160" si="69">IF(J1097="s","II","I")</f>
        <v>I</v>
      </c>
      <c r="C1097" s="10">
        <f t="shared" ref="C1097:C1160" si="70">I1097</f>
        <v>0</v>
      </c>
      <c r="D1097">
        <f t="shared" ref="D1097:D1160" si="71">K1097</f>
        <v>0</v>
      </c>
    </row>
    <row r="1098" spans="1:4" x14ac:dyDescent="0.2">
      <c r="A1098" s="10">
        <f t="shared" si="68"/>
        <v>0</v>
      </c>
      <c r="B1098" s="2" t="str">
        <f t="shared" si="69"/>
        <v>I</v>
      </c>
      <c r="C1098" s="10">
        <f t="shared" si="70"/>
        <v>0</v>
      </c>
      <c r="D1098">
        <f t="shared" si="71"/>
        <v>0</v>
      </c>
    </row>
    <row r="1099" spans="1:4" x14ac:dyDescent="0.2">
      <c r="A1099" s="10">
        <f t="shared" si="68"/>
        <v>0</v>
      </c>
      <c r="B1099" s="2" t="str">
        <f t="shared" si="69"/>
        <v>I</v>
      </c>
      <c r="C1099" s="10">
        <f t="shared" si="70"/>
        <v>0</v>
      </c>
      <c r="D1099">
        <f t="shared" si="71"/>
        <v>0</v>
      </c>
    </row>
    <row r="1100" spans="1:4" x14ac:dyDescent="0.2">
      <c r="A1100" s="10">
        <f t="shared" si="68"/>
        <v>0</v>
      </c>
      <c r="B1100" s="2" t="str">
        <f t="shared" si="69"/>
        <v>I</v>
      </c>
      <c r="C1100" s="10">
        <f t="shared" si="70"/>
        <v>0</v>
      </c>
      <c r="D1100">
        <f t="shared" si="71"/>
        <v>0</v>
      </c>
    </row>
    <row r="1101" spans="1:4" x14ac:dyDescent="0.2">
      <c r="A1101" s="10">
        <f t="shared" si="68"/>
        <v>0</v>
      </c>
      <c r="B1101" s="2" t="str">
        <f t="shared" si="69"/>
        <v>I</v>
      </c>
      <c r="C1101" s="10">
        <f t="shared" si="70"/>
        <v>0</v>
      </c>
      <c r="D1101">
        <f t="shared" si="71"/>
        <v>0</v>
      </c>
    </row>
    <row r="1102" spans="1:4" x14ac:dyDescent="0.2">
      <c r="A1102" s="10">
        <f t="shared" si="68"/>
        <v>0</v>
      </c>
      <c r="B1102" s="2" t="str">
        <f t="shared" si="69"/>
        <v>I</v>
      </c>
      <c r="C1102" s="10">
        <f t="shared" si="70"/>
        <v>0</v>
      </c>
      <c r="D1102">
        <f t="shared" si="71"/>
        <v>0</v>
      </c>
    </row>
    <row r="1103" spans="1:4" x14ac:dyDescent="0.2">
      <c r="A1103" s="10">
        <f t="shared" si="68"/>
        <v>0</v>
      </c>
      <c r="B1103" s="2" t="str">
        <f t="shared" si="69"/>
        <v>I</v>
      </c>
      <c r="C1103" s="10">
        <f t="shared" si="70"/>
        <v>0</v>
      </c>
      <c r="D1103">
        <f t="shared" si="71"/>
        <v>0</v>
      </c>
    </row>
    <row r="1104" spans="1:4" x14ac:dyDescent="0.2">
      <c r="A1104" s="10">
        <f t="shared" si="68"/>
        <v>0</v>
      </c>
      <c r="B1104" s="2" t="str">
        <f t="shared" si="69"/>
        <v>I</v>
      </c>
      <c r="C1104" s="10">
        <f t="shared" si="70"/>
        <v>0</v>
      </c>
      <c r="D1104">
        <f t="shared" si="71"/>
        <v>0</v>
      </c>
    </row>
    <row r="1105" spans="1:4" x14ac:dyDescent="0.2">
      <c r="A1105" s="10">
        <f t="shared" si="68"/>
        <v>0</v>
      </c>
      <c r="B1105" s="2" t="str">
        <f t="shared" si="69"/>
        <v>I</v>
      </c>
      <c r="C1105" s="10">
        <f t="shared" si="70"/>
        <v>0</v>
      </c>
      <c r="D1105">
        <f t="shared" si="71"/>
        <v>0</v>
      </c>
    </row>
    <row r="1106" spans="1:4" x14ac:dyDescent="0.2">
      <c r="A1106" s="10">
        <f t="shared" si="68"/>
        <v>0</v>
      </c>
      <c r="B1106" s="2" t="str">
        <f t="shared" si="69"/>
        <v>I</v>
      </c>
      <c r="C1106" s="10">
        <f t="shared" si="70"/>
        <v>0</v>
      </c>
      <c r="D1106">
        <f t="shared" si="71"/>
        <v>0</v>
      </c>
    </row>
    <row r="1107" spans="1:4" x14ac:dyDescent="0.2">
      <c r="A1107" s="10">
        <f t="shared" si="68"/>
        <v>0</v>
      </c>
      <c r="B1107" s="2" t="str">
        <f t="shared" si="69"/>
        <v>I</v>
      </c>
      <c r="C1107" s="10">
        <f t="shared" si="70"/>
        <v>0</v>
      </c>
      <c r="D1107">
        <f t="shared" si="71"/>
        <v>0</v>
      </c>
    </row>
    <row r="1108" spans="1:4" x14ac:dyDescent="0.2">
      <c r="A1108" s="10">
        <f t="shared" si="68"/>
        <v>0</v>
      </c>
      <c r="B1108" s="2" t="str">
        <f t="shared" si="69"/>
        <v>I</v>
      </c>
      <c r="C1108" s="10">
        <f t="shared" si="70"/>
        <v>0</v>
      </c>
      <c r="D1108">
        <f t="shared" si="71"/>
        <v>0</v>
      </c>
    </row>
    <row r="1109" spans="1:4" x14ac:dyDescent="0.2">
      <c r="A1109" s="10">
        <f t="shared" si="68"/>
        <v>0</v>
      </c>
      <c r="B1109" s="2" t="str">
        <f t="shared" si="69"/>
        <v>I</v>
      </c>
      <c r="C1109" s="10">
        <f t="shared" si="70"/>
        <v>0</v>
      </c>
      <c r="D1109">
        <f t="shared" si="71"/>
        <v>0</v>
      </c>
    </row>
    <row r="1110" spans="1:4" x14ac:dyDescent="0.2">
      <c r="A1110" s="10">
        <f t="shared" si="68"/>
        <v>0</v>
      </c>
      <c r="B1110" s="2" t="str">
        <f t="shared" si="69"/>
        <v>I</v>
      </c>
      <c r="C1110" s="10">
        <f t="shared" si="70"/>
        <v>0</v>
      </c>
      <c r="D1110">
        <f t="shared" si="71"/>
        <v>0</v>
      </c>
    </row>
    <row r="1111" spans="1:4" x14ac:dyDescent="0.2">
      <c r="A1111" s="10">
        <f t="shared" si="68"/>
        <v>0</v>
      </c>
      <c r="B1111" s="2" t="str">
        <f t="shared" si="69"/>
        <v>I</v>
      </c>
      <c r="C1111" s="10">
        <f t="shared" si="70"/>
        <v>0</v>
      </c>
      <c r="D1111">
        <f t="shared" si="71"/>
        <v>0</v>
      </c>
    </row>
    <row r="1112" spans="1:4" x14ac:dyDescent="0.2">
      <c r="A1112" s="10">
        <f t="shared" si="68"/>
        <v>0</v>
      </c>
      <c r="B1112" s="2" t="str">
        <f t="shared" si="69"/>
        <v>I</v>
      </c>
      <c r="C1112" s="10">
        <f t="shared" si="70"/>
        <v>0</v>
      </c>
      <c r="D1112">
        <f t="shared" si="71"/>
        <v>0</v>
      </c>
    </row>
    <row r="1113" spans="1:4" x14ac:dyDescent="0.2">
      <c r="A1113" s="10">
        <f t="shared" si="68"/>
        <v>0</v>
      </c>
      <c r="B1113" s="2" t="str">
        <f t="shared" si="69"/>
        <v>I</v>
      </c>
      <c r="C1113" s="10">
        <f t="shared" si="70"/>
        <v>0</v>
      </c>
      <c r="D1113">
        <f t="shared" si="71"/>
        <v>0</v>
      </c>
    </row>
    <row r="1114" spans="1:4" x14ac:dyDescent="0.2">
      <c r="A1114" s="10">
        <f t="shared" si="68"/>
        <v>0</v>
      </c>
      <c r="B1114" s="2" t="str">
        <f t="shared" si="69"/>
        <v>I</v>
      </c>
      <c r="C1114" s="10">
        <f t="shared" si="70"/>
        <v>0</v>
      </c>
      <c r="D1114">
        <f t="shared" si="71"/>
        <v>0</v>
      </c>
    </row>
    <row r="1115" spans="1:4" x14ac:dyDescent="0.2">
      <c r="A1115" s="10">
        <f t="shared" si="68"/>
        <v>0</v>
      </c>
      <c r="B1115" s="2" t="str">
        <f t="shared" si="69"/>
        <v>I</v>
      </c>
      <c r="C1115" s="10">
        <f t="shared" si="70"/>
        <v>0</v>
      </c>
      <c r="D1115">
        <f t="shared" si="71"/>
        <v>0</v>
      </c>
    </row>
    <row r="1116" spans="1:4" x14ac:dyDescent="0.2">
      <c r="A1116" s="10">
        <f t="shared" si="68"/>
        <v>0</v>
      </c>
      <c r="B1116" s="2" t="str">
        <f t="shared" si="69"/>
        <v>I</v>
      </c>
      <c r="C1116" s="10">
        <f t="shared" si="70"/>
        <v>0</v>
      </c>
      <c r="D1116">
        <f t="shared" si="71"/>
        <v>0</v>
      </c>
    </row>
    <row r="1117" spans="1:4" x14ac:dyDescent="0.2">
      <c r="A1117" s="10">
        <f t="shared" si="68"/>
        <v>0</v>
      </c>
      <c r="B1117" s="2" t="str">
        <f t="shared" si="69"/>
        <v>I</v>
      </c>
      <c r="C1117" s="10">
        <f t="shared" si="70"/>
        <v>0</v>
      </c>
      <c r="D1117">
        <f t="shared" si="71"/>
        <v>0</v>
      </c>
    </row>
    <row r="1118" spans="1:4" x14ac:dyDescent="0.2">
      <c r="A1118" s="10">
        <f t="shared" si="68"/>
        <v>0</v>
      </c>
      <c r="B1118" s="2" t="str">
        <f t="shared" si="69"/>
        <v>I</v>
      </c>
      <c r="C1118" s="10">
        <f t="shared" si="70"/>
        <v>0</v>
      </c>
      <c r="D1118">
        <f t="shared" si="71"/>
        <v>0</v>
      </c>
    </row>
    <row r="1119" spans="1:4" x14ac:dyDescent="0.2">
      <c r="A1119" s="10">
        <f t="shared" si="68"/>
        <v>0</v>
      </c>
      <c r="B1119" s="2" t="str">
        <f t="shared" si="69"/>
        <v>I</v>
      </c>
      <c r="C1119" s="10">
        <f t="shared" si="70"/>
        <v>0</v>
      </c>
      <c r="D1119">
        <f t="shared" si="71"/>
        <v>0</v>
      </c>
    </row>
    <row r="1120" spans="1:4" x14ac:dyDescent="0.2">
      <c r="A1120" s="10">
        <f t="shared" si="68"/>
        <v>0</v>
      </c>
      <c r="B1120" s="2" t="str">
        <f t="shared" si="69"/>
        <v>I</v>
      </c>
      <c r="C1120" s="10">
        <f t="shared" si="70"/>
        <v>0</v>
      </c>
      <c r="D1120">
        <f t="shared" si="71"/>
        <v>0</v>
      </c>
    </row>
    <row r="1121" spans="1:4" x14ac:dyDescent="0.2">
      <c r="A1121" s="10">
        <f t="shared" si="68"/>
        <v>0</v>
      </c>
      <c r="B1121" s="2" t="str">
        <f t="shared" si="69"/>
        <v>I</v>
      </c>
      <c r="C1121" s="10">
        <f t="shared" si="70"/>
        <v>0</v>
      </c>
      <c r="D1121">
        <f t="shared" si="71"/>
        <v>0</v>
      </c>
    </row>
    <row r="1122" spans="1:4" x14ac:dyDescent="0.2">
      <c r="A1122" s="10">
        <f t="shared" si="68"/>
        <v>0</v>
      </c>
      <c r="B1122" s="2" t="str">
        <f t="shared" si="69"/>
        <v>I</v>
      </c>
      <c r="C1122" s="10">
        <f t="shared" si="70"/>
        <v>0</v>
      </c>
      <c r="D1122">
        <f t="shared" si="71"/>
        <v>0</v>
      </c>
    </row>
    <row r="1123" spans="1:4" x14ac:dyDescent="0.2">
      <c r="A1123" s="10">
        <f t="shared" si="68"/>
        <v>0</v>
      </c>
      <c r="B1123" s="2" t="str">
        <f t="shared" si="69"/>
        <v>I</v>
      </c>
      <c r="C1123" s="10">
        <f t="shared" si="70"/>
        <v>0</v>
      </c>
      <c r="D1123">
        <f t="shared" si="71"/>
        <v>0</v>
      </c>
    </row>
    <row r="1124" spans="1:4" x14ac:dyDescent="0.2">
      <c r="A1124" s="10">
        <f t="shared" si="68"/>
        <v>0</v>
      </c>
      <c r="B1124" s="2" t="str">
        <f t="shared" si="69"/>
        <v>I</v>
      </c>
      <c r="C1124" s="10">
        <f t="shared" si="70"/>
        <v>0</v>
      </c>
      <c r="D1124">
        <f t="shared" si="71"/>
        <v>0</v>
      </c>
    </row>
    <row r="1125" spans="1:4" x14ac:dyDescent="0.2">
      <c r="A1125" s="10">
        <f t="shared" si="68"/>
        <v>0</v>
      </c>
      <c r="B1125" s="2" t="str">
        <f t="shared" si="69"/>
        <v>I</v>
      </c>
      <c r="C1125" s="10">
        <f t="shared" si="70"/>
        <v>0</v>
      </c>
      <c r="D1125">
        <f t="shared" si="71"/>
        <v>0</v>
      </c>
    </row>
    <row r="1126" spans="1:4" x14ac:dyDescent="0.2">
      <c r="A1126" s="10">
        <f t="shared" si="68"/>
        <v>0</v>
      </c>
      <c r="B1126" s="2" t="str">
        <f t="shared" si="69"/>
        <v>I</v>
      </c>
      <c r="C1126" s="10">
        <f t="shared" si="70"/>
        <v>0</v>
      </c>
      <c r="D1126">
        <f t="shared" si="71"/>
        <v>0</v>
      </c>
    </row>
    <row r="1127" spans="1:4" x14ac:dyDescent="0.2">
      <c r="A1127" s="10">
        <f t="shared" si="68"/>
        <v>0</v>
      </c>
      <c r="B1127" s="2" t="str">
        <f t="shared" si="69"/>
        <v>I</v>
      </c>
      <c r="C1127" s="10">
        <f t="shared" si="70"/>
        <v>0</v>
      </c>
      <c r="D1127">
        <f t="shared" si="71"/>
        <v>0</v>
      </c>
    </row>
    <row r="1128" spans="1:4" x14ac:dyDescent="0.2">
      <c r="A1128" s="10">
        <f t="shared" si="68"/>
        <v>0</v>
      </c>
      <c r="B1128" s="2" t="str">
        <f t="shared" si="69"/>
        <v>I</v>
      </c>
      <c r="C1128" s="10">
        <f t="shared" si="70"/>
        <v>0</v>
      </c>
      <c r="D1128">
        <f t="shared" si="71"/>
        <v>0</v>
      </c>
    </row>
    <row r="1129" spans="1:4" x14ac:dyDescent="0.2">
      <c r="A1129" s="10">
        <f t="shared" si="68"/>
        <v>0</v>
      </c>
      <c r="B1129" s="2" t="str">
        <f t="shared" si="69"/>
        <v>I</v>
      </c>
      <c r="C1129" s="10">
        <f t="shared" si="70"/>
        <v>0</v>
      </c>
      <c r="D1129">
        <f t="shared" si="71"/>
        <v>0</v>
      </c>
    </row>
    <row r="1130" spans="1:4" x14ac:dyDescent="0.2">
      <c r="A1130" s="10">
        <f t="shared" si="68"/>
        <v>0</v>
      </c>
      <c r="B1130" s="2" t="str">
        <f t="shared" si="69"/>
        <v>I</v>
      </c>
      <c r="C1130" s="10">
        <f t="shared" si="70"/>
        <v>0</v>
      </c>
      <c r="D1130">
        <f t="shared" si="71"/>
        <v>0</v>
      </c>
    </row>
    <row r="1131" spans="1:4" x14ac:dyDescent="0.2">
      <c r="A1131" s="10">
        <f t="shared" si="68"/>
        <v>0</v>
      </c>
      <c r="B1131" s="2" t="str">
        <f t="shared" si="69"/>
        <v>I</v>
      </c>
      <c r="C1131" s="10">
        <f t="shared" si="70"/>
        <v>0</v>
      </c>
      <c r="D1131">
        <f t="shared" si="71"/>
        <v>0</v>
      </c>
    </row>
    <row r="1132" spans="1:4" x14ac:dyDescent="0.2">
      <c r="A1132" s="10">
        <f t="shared" si="68"/>
        <v>0</v>
      </c>
      <c r="B1132" s="2" t="str">
        <f t="shared" si="69"/>
        <v>I</v>
      </c>
      <c r="C1132" s="10">
        <f t="shared" si="70"/>
        <v>0</v>
      </c>
      <c r="D1132">
        <f t="shared" si="71"/>
        <v>0</v>
      </c>
    </row>
    <row r="1133" spans="1:4" x14ac:dyDescent="0.2">
      <c r="A1133" s="10">
        <f t="shared" si="68"/>
        <v>0</v>
      </c>
      <c r="B1133" s="2" t="str">
        <f t="shared" si="69"/>
        <v>I</v>
      </c>
      <c r="C1133" s="10">
        <f t="shared" si="70"/>
        <v>0</v>
      </c>
      <c r="D1133">
        <f t="shared" si="71"/>
        <v>0</v>
      </c>
    </row>
    <row r="1134" spans="1:4" x14ac:dyDescent="0.2">
      <c r="A1134" s="10">
        <f t="shared" si="68"/>
        <v>0</v>
      </c>
      <c r="B1134" s="2" t="str">
        <f t="shared" si="69"/>
        <v>I</v>
      </c>
      <c r="C1134" s="10">
        <f t="shared" si="70"/>
        <v>0</v>
      </c>
      <c r="D1134">
        <f t="shared" si="71"/>
        <v>0</v>
      </c>
    </row>
    <row r="1135" spans="1:4" x14ac:dyDescent="0.2">
      <c r="A1135" s="10">
        <f t="shared" si="68"/>
        <v>0</v>
      </c>
      <c r="B1135" s="2" t="str">
        <f t="shared" si="69"/>
        <v>I</v>
      </c>
      <c r="C1135" s="10">
        <f t="shared" si="70"/>
        <v>0</v>
      </c>
      <c r="D1135">
        <f t="shared" si="71"/>
        <v>0</v>
      </c>
    </row>
    <row r="1136" spans="1:4" x14ac:dyDescent="0.2">
      <c r="A1136" s="10">
        <f t="shared" si="68"/>
        <v>0</v>
      </c>
      <c r="B1136" s="2" t="str">
        <f t="shared" si="69"/>
        <v>I</v>
      </c>
      <c r="C1136" s="10">
        <f t="shared" si="70"/>
        <v>0</v>
      </c>
      <c r="D1136">
        <f t="shared" si="71"/>
        <v>0</v>
      </c>
    </row>
    <row r="1137" spans="1:4" x14ac:dyDescent="0.2">
      <c r="A1137" s="10">
        <f t="shared" si="68"/>
        <v>0</v>
      </c>
      <c r="B1137" s="2" t="str">
        <f t="shared" si="69"/>
        <v>I</v>
      </c>
      <c r="C1137" s="10">
        <f t="shared" si="70"/>
        <v>0</v>
      </c>
      <c r="D1137">
        <f t="shared" si="71"/>
        <v>0</v>
      </c>
    </row>
    <row r="1138" spans="1:4" x14ac:dyDescent="0.2">
      <c r="A1138" s="10">
        <f t="shared" si="68"/>
        <v>0</v>
      </c>
      <c r="B1138" s="2" t="str">
        <f t="shared" si="69"/>
        <v>I</v>
      </c>
      <c r="C1138" s="10">
        <f t="shared" si="70"/>
        <v>0</v>
      </c>
      <c r="D1138">
        <f t="shared" si="71"/>
        <v>0</v>
      </c>
    </row>
    <row r="1139" spans="1:4" x14ac:dyDescent="0.2">
      <c r="A1139" s="10">
        <f t="shared" si="68"/>
        <v>0</v>
      </c>
      <c r="B1139" s="2" t="str">
        <f t="shared" si="69"/>
        <v>I</v>
      </c>
      <c r="C1139" s="10">
        <f t="shared" si="70"/>
        <v>0</v>
      </c>
      <c r="D1139">
        <f t="shared" si="71"/>
        <v>0</v>
      </c>
    </row>
    <row r="1140" spans="1:4" x14ac:dyDescent="0.2">
      <c r="A1140" s="10">
        <f t="shared" si="68"/>
        <v>0</v>
      </c>
      <c r="B1140" s="2" t="str">
        <f t="shared" si="69"/>
        <v>I</v>
      </c>
      <c r="C1140" s="10">
        <f t="shared" si="70"/>
        <v>0</v>
      </c>
      <c r="D1140">
        <f t="shared" si="71"/>
        <v>0</v>
      </c>
    </row>
    <row r="1141" spans="1:4" x14ac:dyDescent="0.2">
      <c r="A1141" s="10">
        <f t="shared" si="68"/>
        <v>0</v>
      </c>
      <c r="B1141" s="2" t="str">
        <f t="shared" si="69"/>
        <v>I</v>
      </c>
      <c r="C1141" s="10">
        <f t="shared" si="70"/>
        <v>0</v>
      </c>
      <c r="D1141">
        <f t="shared" si="71"/>
        <v>0</v>
      </c>
    </row>
    <row r="1142" spans="1:4" x14ac:dyDescent="0.2">
      <c r="A1142" s="10">
        <f t="shared" si="68"/>
        <v>0</v>
      </c>
      <c r="B1142" s="2" t="str">
        <f t="shared" si="69"/>
        <v>I</v>
      </c>
      <c r="C1142" s="10">
        <f t="shared" si="70"/>
        <v>0</v>
      </c>
      <c r="D1142">
        <f t="shared" si="71"/>
        <v>0</v>
      </c>
    </row>
    <row r="1143" spans="1:4" x14ac:dyDescent="0.2">
      <c r="A1143" s="10">
        <f t="shared" si="68"/>
        <v>0</v>
      </c>
      <c r="B1143" s="2" t="str">
        <f t="shared" si="69"/>
        <v>I</v>
      </c>
      <c r="C1143" s="10">
        <f t="shared" si="70"/>
        <v>0</v>
      </c>
      <c r="D1143">
        <f t="shared" si="71"/>
        <v>0</v>
      </c>
    </row>
    <row r="1144" spans="1:4" x14ac:dyDescent="0.2">
      <c r="A1144" s="10">
        <f t="shared" si="68"/>
        <v>0</v>
      </c>
      <c r="B1144" s="2" t="str">
        <f t="shared" si="69"/>
        <v>I</v>
      </c>
      <c r="C1144" s="10">
        <f t="shared" si="70"/>
        <v>0</v>
      </c>
      <c r="D1144">
        <f t="shared" si="71"/>
        <v>0</v>
      </c>
    </row>
    <row r="1145" spans="1:4" x14ac:dyDescent="0.2">
      <c r="A1145" s="10">
        <f t="shared" si="68"/>
        <v>0</v>
      </c>
      <c r="B1145" s="2" t="str">
        <f t="shared" si="69"/>
        <v>I</v>
      </c>
      <c r="C1145" s="10">
        <f t="shared" si="70"/>
        <v>0</v>
      </c>
      <c r="D1145">
        <f t="shared" si="71"/>
        <v>0</v>
      </c>
    </row>
    <row r="1146" spans="1:4" x14ac:dyDescent="0.2">
      <c r="A1146" s="10">
        <f t="shared" si="68"/>
        <v>0</v>
      </c>
      <c r="B1146" s="2" t="str">
        <f t="shared" si="69"/>
        <v>I</v>
      </c>
      <c r="C1146" s="10">
        <f t="shared" si="70"/>
        <v>0</v>
      </c>
      <c r="D1146">
        <f t="shared" si="71"/>
        <v>0</v>
      </c>
    </row>
    <row r="1147" spans="1:4" x14ac:dyDescent="0.2">
      <c r="A1147" s="10">
        <f t="shared" si="68"/>
        <v>0</v>
      </c>
      <c r="B1147" s="2" t="str">
        <f t="shared" si="69"/>
        <v>I</v>
      </c>
      <c r="C1147" s="10">
        <f t="shared" si="70"/>
        <v>0</v>
      </c>
      <c r="D1147">
        <f t="shared" si="71"/>
        <v>0</v>
      </c>
    </row>
    <row r="1148" spans="1:4" x14ac:dyDescent="0.2">
      <c r="A1148" s="10">
        <f t="shared" si="68"/>
        <v>0</v>
      </c>
      <c r="B1148" s="2" t="str">
        <f t="shared" si="69"/>
        <v>I</v>
      </c>
      <c r="C1148" s="10">
        <f t="shared" si="70"/>
        <v>0</v>
      </c>
      <c r="D1148">
        <f t="shared" si="71"/>
        <v>0</v>
      </c>
    </row>
    <row r="1149" spans="1:4" x14ac:dyDescent="0.2">
      <c r="A1149" s="10">
        <f t="shared" si="68"/>
        <v>0</v>
      </c>
      <c r="B1149" s="2" t="str">
        <f t="shared" si="69"/>
        <v>I</v>
      </c>
      <c r="C1149" s="10">
        <f t="shared" si="70"/>
        <v>0</v>
      </c>
      <c r="D1149">
        <f t="shared" si="71"/>
        <v>0</v>
      </c>
    </row>
    <row r="1150" spans="1:4" x14ac:dyDescent="0.2">
      <c r="A1150" s="10">
        <f t="shared" si="68"/>
        <v>0</v>
      </c>
      <c r="B1150" s="2" t="str">
        <f t="shared" si="69"/>
        <v>I</v>
      </c>
      <c r="C1150" s="10">
        <f t="shared" si="70"/>
        <v>0</v>
      </c>
      <c r="D1150">
        <f t="shared" si="71"/>
        <v>0</v>
      </c>
    </row>
    <row r="1151" spans="1:4" x14ac:dyDescent="0.2">
      <c r="A1151" s="10">
        <f t="shared" si="68"/>
        <v>0</v>
      </c>
      <c r="B1151" s="2" t="str">
        <f t="shared" si="69"/>
        <v>I</v>
      </c>
      <c r="C1151" s="10">
        <f t="shared" si="70"/>
        <v>0</v>
      </c>
      <c r="D1151">
        <f t="shared" si="71"/>
        <v>0</v>
      </c>
    </row>
    <row r="1152" spans="1:4" x14ac:dyDescent="0.2">
      <c r="A1152" s="10">
        <f t="shared" si="68"/>
        <v>0</v>
      </c>
      <c r="B1152" s="2" t="str">
        <f t="shared" si="69"/>
        <v>I</v>
      </c>
      <c r="C1152" s="10">
        <f t="shared" si="70"/>
        <v>0</v>
      </c>
      <c r="D1152">
        <f t="shared" si="71"/>
        <v>0</v>
      </c>
    </row>
    <row r="1153" spans="1:4" x14ac:dyDescent="0.2">
      <c r="A1153" s="10">
        <f t="shared" si="68"/>
        <v>0</v>
      </c>
      <c r="B1153" s="2" t="str">
        <f t="shared" si="69"/>
        <v>I</v>
      </c>
      <c r="C1153" s="10">
        <f t="shared" si="70"/>
        <v>0</v>
      </c>
      <c r="D1153">
        <f t="shared" si="71"/>
        <v>0</v>
      </c>
    </row>
    <row r="1154" spans="1:4" x14ac:dyDescent="0.2">
      <c r="A1154" s="10">
        <f t="shared" si="68"/>
        <v>0</v>
      </c>
      <c r="B1154" s="2" t="str">
        <f t="shared" si="69"/>
        <v>I</v>
      </c>
      <c r="C1154" s="10">
        <f t="shared" si="70"/>
        <v>0</v>
      </c>
      <c r="D1154">
        <f t="shared" si="71"/>
        <v>0</v>
      </c>
    </row>
    <row r="1155" spans="1:4" x14ac:dyDescent="0.2">
      <c r="A1155" s="10">
        <f t="shared" si="68"/>
        <v>0</v>
      </c>
      <c r="B1155" s="2" t="str">
        <f t="shared" si="69"/>
        <v>I</v>
      </c>
      <c r="C1155" s="10">
        <f t="shared" si="70"/>
        <v>0</v>
      </c>
      <c r="D1155">
        <f t="shared" si="71"/>
        <v>0</v>
      </c>
    </row>
    <row r="1156" spans="1:4" x14ac:dyDescent="0.2">
      <c r="A1156" s="10">
        <f t="shared" si="68"/>
        <v>0</v>
      </c>
      <c r="B1156" s="2" t="str">
        <f t="shared" si="69"/>
        <v>I</v>
      </c>
      <c r="C1156" s="10">
        <f t="shared" si="70"/>
        <v>0</v>
      </c>
      <c r="D1156">
        <f t="shared" si="71"/>
        <v>0</v>
      </c>
    </row>
    <row r="1157" spans="1:4" x14ac:dyDescent="0.2">
      <c r="A1157" s="10">
        <f t="shared" si="68"/>
        <v>0</v>
      </c>
      <c r="B1157" s="2" t="str">
        <f t="shared" si="69"/>
        <v>I</v>
      </c>
      <c r="C1157" s="10">
        <f t="shared" si="70"/>
        <v>0</v>
      </c>
      <c r="D1157">
        <f t="shared" si="71"/>
        <v>0</v>
      </c>
    </row>
    <row r="1158" spans="1:4" x14ac:dyDescent="0.2">
      <c r="A1158" s="10">
        <f t="shared" si="68"/>
        <v>0</v>
      </c>
      <c r="B1158" s="2" t="str">
        <f t="shared" si="69"/>
        <v>I</v>
      </c>
      <c r="C1158" s="10">
        <f t="shared" si="70"/>
        <v>0</v>
      </c>
      <c r="D1158">
        <f t="shared" si="71"/>
        <v>0</v>
      </c>
    </row>
    <row r="1159" spans="1:4" x14ac:dyDescent="0.2">
      <c r="A1159" s="10">
        <f t="shared" si="68"/>
        <v>0</v>
      </c>
      <c r="B1159" s="2" t="str">
        <f t="shared" si="69"/>
        <v>I</v>
      </c>
      <c r="C1159" s="10">
        <f t="shared" si="70"/>
        <v>0</v>
      </c>
      <c r="D1159">
        <f t="shared" si="71"/>
        <v>0</v>
      </c>
    </row>
    <row r="1160" spans="1:4" x14ac:dyDescent="0.2">
      <c r="A1160" s="10">
        <f t="shared" si="68"/>
        <v>0</v>
      </c>
      <c r="B1160" s="2" t="str">
        <f t="shared" si="69"/>
        <v>I</v>
      </c>
      <c r="C1160" s="10">
        <f t="shared" si="70"/>
        <v>0</v>
      </c>
      <c r="D1160">
        <f t="shared" si="71"/>
        <v>0</v>
      </c>
    </row>
    <row r="1161" spans="1:4" x14ac:dyDescent="0.2">
      <c r="A1161" s="10">
        <f t="shared" ref="A1161:A1224" si="72">L1161</f>
        <v>0</v>
      </c>
      <c r="B1161" s="2" t="str">
        <f t="shared" ref="B1161:B1224" si="73">IF(J1161="s","II","I")</f>
        <v>I</v>
      </c>
      <c r="C1161" s="10">
        <f t="shared" ref="C1161:C1224" si="74">I1161</f>
        <v>0</v>
      </c>
      <c r="D1161">
        <f t="shared" ref="D1161:D1224" si="75">K1161</f>
        <v>0</v>
      </c>
    </row>
    <row r="1162" spans="1:4" x14ac:dyDescent="0.2">
      <c r="A1162" s="10">
        <f t="shared" si="72"/>
        <v>0</v>
      </c>
      <c r="B1162" s="2" t="str">
        <f t="shared" si="73"/>
        <v>I</v>
      </c>
      <c r="C1162" s="10">
        <f t="shared" si="74"/>
        <v>0</v>
      </c>
      <c r="D1162">
        <f t="shared" si="75"/>
        <v>0</v>
      </c>
    </row>
    <row r="1163" spans="1:4" x14ac:dyDescent="0.2">
      <c r="A1163" s="10">
        <f t="shared" si="72"/>
        <v>0</v>
      </c>
      <c r="B1163" s="2" t="str">
        <f t="shared" si="73"/>
        <v>I</v>
      </c>
      <c r="C1163" s="10">
        <f t="shared" si="74"/>
        <v>0</v>
      </c>
      <c r="D1163">
        <f t="shared" si="75"/>
        <v>0</v>
      </c>
    </row>
    <row r="1164" spans="1:4" x14ac:dyDescent="0.2">
      <c r="A1164" s="10">
        <f t="shared" si="72"/>
        <v>0</v>
      </c>
      <c r="B1164" s="2" t="str">
        <f t="shared" si="73"/>
        <v>I</v>
      </c>
      <c r="C1164" s="10">
        <f t="shared" si="74"/>
        <v>0</v>
      </c>
      <c r="D1164">
        <f t="shared" si="75"/>
        <v>0</v>
      </c>
    </row>
    <row r="1165" spans="1:4" x14ac:dyDescent="0.2">
      <c r="A1165" s="10">
        <f t="shared" si="72"/>
        <v>0</v>
      </c>
      <c r="B1165" s="2" t="str">
        <f t="shared" si="73"/>
        <v>I</v>
      </c>
      <c r="C1165" s="10">
        <f t="shared" si="74"/>
        <v>0</v>
      </c>
      <c r="D1165">
        <f t="shared" si="75"/>
        <v>0</v>
      </c>
    </row>
    <row r="1166" spans="1:4" x14ac:dyDescent="0.2">
      <c r="A1166" s="10">
        <f t="shared" si="72"/>
        <v>0</v>
      </c>
      <c r="B1166" s="2" t="str">
        <f t="shared" si="73"/>
        <v>I</v>
      </c>
      <c r="C1166" s="10">
        <f t="shared" si="74"/>
        <v>0</v>
      </c>
      <c r="D1166">
        <f t="shared" si="75"/>
        <v>0</v>
      </c>
    </row>
    <row r="1167" spans="1:4" x14ac:dyDescent="0.2">
      <c r="A1167" s="10">
        <f t="shared" si="72"/>
        <v>0</v>
      </c>
      <c r="B1167" s="2" t="str">
        <f t="shared" si="73"/>
        <v>I</v>
      </c>
      <c r="C1167" s="10">
        <f t="shared" si="74"/>
        <v>0</v>
      </c>
      <c r="D1167">
        <f t="shared" si="75"/>
        <v>0</v>
      </c>
    </row>
    <row r="1168" spans="1:4" x14ac:dyDescent="0.2">
      <c r="A1168" s="10">
        <f t="shared" si="72"/>
        <v>0</v>
      </c>
      <c r="B1168" s="2" t="str">
        <f t="shared" si="73"/>
        <v>I</v>
      </c>
      <c r="C1168" s="10">
        <f t="shared" si="74"/>
        <v>0</v>
      </c>
      <c r="D1168">
        <f t="shared" si="75"/>
        <v>0</v>
      </c>
    </row>
    <row r="1169" spans="1:4" x14ac:dyDescent="0.2">
      <c r="A1169" s="10">
        <f t="shared" si="72"/>
        <v>0</v>
      </c>
      <c r="B1169" s="2" t="str">
        <f t="shared" si="73"/>
        <v>I</v>
      </c>
      <c r="C1169" s="10">
        <f t="shared" si="74"/>
        <v>0</v>
      </c>
      <c r="D1169">
        <f t="shared" si="75"/>
        <v>0</v>
      </c>
    </row>
    <row r="1170" spans="1:4" x14ac:dyDescent="0.2">
      <c r="A1170" s="10">
        <f t="shared" si="72"/>
        <v>0</v>
      </c>
      <c r="B1170" s="2" t="str">
        <f t="shared" si="73"/>
        <v>I</v>
      </c>
      <c r="C1170" s="10">
        <f t="shared" si="74"/>
        <v>0</v>
      </c>
      <c r="D1170">
        <f t="shared" si="75"/>
        <v>0</v>
      </c>
    </row>
    <row r="1171" spans="1:4" x14ac:dyDescent="0.2">
      <c r="A1171" s="10">
        <f t="shared" si="72"/>
        <v>0</v>
      </c>
      <c r="B1171" s="2" t="str">
        <f t="shared" si="73"/>
        <v>I</v>
      </c>
      <c r="C1171" s="10">
        <f t="shared" si="74"/>
        <v>0</v>
      </c>
      <c r="D1171">
        <f t="shared" si="75"/>
        <v>0</v>
      </c>
    </row>
    <row r="1172" spans="1:4" x14ac:dyDescent="0.2">
      <c r="A1172" s="10">
        <f t="shared" si="72"/>
        <v>0</v>
      </c>
      <c r="B1172" s="2" t="str">
        <f t="shared" si="73"/>
        <v>I</v>
      </c>
      <c r="C1172" s="10">
        <f t="shared" si="74"/>
        <v>0</v>
      </c>
      <c r="D1172">
        <f t="shared" si="75"/>
        <v>0</v>
      </c>
    </row>
    <row r="1173" spans="1:4" x14ac:dyDescent="0.2">
      <c r="A1173" s="10">
        <f t="shared" si="72"/>
        <v>0</v>
      </c>
      <c r="B1173" s="2" t="str">
        <f t="shared" si="73"/>
        <v>I</v>
      </c>
      <c r="C1173" s="10">
        <f t="shared" si="74"/>
        <v>0</v>
      </c>
      <c r="D1173">
        <f t="shared" si="75"/>
        <v>0</v>
      </c>
    </row>
    <row r="1174" spans="1:4" x14ac:dyDescent="0.2">
      <c r="A1174" s="10">
        <f t="shared" si="72"/>
        <v>0</v>
      </c>
      <c r="B1174" s="2" t="str">
        <f t="shared" si="73"/>
        <v>I</v>
      </c>
      <c r="C1174" s="10">
        <f t="shared" si="74"/>
        <v>0</v>
      </c>
      <c r="D1174">
        <f t="shared" si="75"/>
        <v>0</v>
      </c>
    </row>
    <row r="1175" spans="1:4" x14ac:dyDescent="0.2">
      <c r="A1175" s="10">
        <f t="shared" si="72"/>
        <v>0</v>
      </c>
      <c r="B1175" s="2" t="str">
        <f t="shared" si="73"/>
        <v>I</v>
      </c>
      <c r="C1175" s="10">
        <f t="shared" si="74"/>
        <v>0</v>
      </c>
      <c r="D1175">
        <f t="shared" si="75"/>
        <v>0</v>
      </c>
    </row>
    <row r="1176" spans="1:4" x14ac:dyDescent="0.2">
      <c r="A1176" s="10">
        <f t="shared" si="72"/>
        <v>0</v>
      </c>
      <c r="B1176" s="2" t="str">
        <f t="shared" si="73"/>
        <v>I</v>
      </c>
      <c r="C1176" s="10">
        <f t="shared" si="74"/>
        <v>0</v>
      </c>
      <c r="D1176">
        <f t="shared" si="75"/>
        <v>0</v>
      </c>
    </row>
    <row r="1177" spans="1:4" x14ac:dyDescent="0.2">
      <c r="A1177" s="10">
        <f t="shared" si="72"/>
        <v>0</v>
      </c>
      <c r="B1177" s="2" t="str">
        <f t="shared" si="73"/>
        <v>I</v>
      </c>
      <c r="C1177" s="10">
        <f t="shared" si="74"/>
        <v>0</v>
      </c>
      <c r="D1177">
        <f t="shared" si="75"/>
        <v>0</v>
      </c>
    </row>
    <row r="1178" spans="1:4" x14ac:dyDescent="0.2">
      <c r="A1178" s="10">
        <f t="shared" si="72"/>
        <v>0</v>
      </c>
      <c r="B1178" s="2" t="str">
        <f t="shared" si="73"/>
        <v>I</v>
      </c>
      <c r="C1178" s="10">
        <f t="shared" si="74"/>
        <v>0</v>
      </c>
      <c r="D1178">
        <f t="shared" si="75"/>
        <v>0</v>
      </c>
    </row>
    <row r="1179" spans="1:4" x14ac:dyDescent="0.2">
      <c r="A1179" s="10">
        <f t="shared" si="72"/>
        <v>0</v>
      </c>
      <c r="B1179" s="2" t="str">
        <f t="shared" si="73"/>
        <v>I</v>
      </c>
      <c r="C1179" s="10">
        <f t="shared" si="74"/>
        <v>0</v>
      </c>
      <c r="D1179">
        <f t="shared" si="75"/>
        <v>0</v>
      </c>
    </row>
    <row r="1180" spans="1:4" x14ac:dyDescent="0.2">
      <c r="A1180" s="10">
        <f t="shared" si="72"/>
        <v>0</v>
      </c>
      <c r="B1180" s="2" t="str">
        <f t="shared" si="73"/>
        <v>I</v>
      </c>
      <c r="C1180" s="10">
        <f t="shared" si="74"/>
        <v>0</v>
      </c>
      <c r="D1180">
        <f t="shared" si="75"/>
        <v>0</v>
      </c>
    </row>
    <row r="1181" spans="1:4" x14ac:dyDescent="0.2">
      <c r="A1181" s="10">
        <f t="shared" si="72"/>
        <v>0</v>
      </c>
      <c r="B1181" s="2" t="str">
        <f t="shared" si="73"/>
        <v>I</v>
      </c>
      <c r="C1181" s="10">
        <f t="shared" si="74"/>
        <v>0</v>
      </c>
      <c r="D1181">
        <f t="shared" si="75"/>
        <v>0</v>
      </c>
    </row>
    <row r="1182" spans="1:4" x14ac:dyDescent="0.2">
      <c r="A1182" s="10">
        <f t="shared" si="72"/>
        <v>0</v>
      </c>
      <c r="B1182" s="2" t="str">
        <f t="shared" si="73"/>
        <v>I</v>
      </c>
      <c r="C1182" s="10">
        <f t="shared" si="74"/>
        <v>0</v>
      </c>
      <c r="D1182">
        <f t="shared" si="75"/>
        <v>0</v>
      </c>
    </row>
    <row r="1183" spans="1:4" x14ac:dyDescent="0.2">
      <c r="A1183" s="10">
        <f t="shared" si="72"/>
        <v>0</v>
      </c>
      <c r="B1183" s="2" t="str">
        <f t="shared" si="73"/>
        <v>I</v>
      </c>
      <c r="C1183" s="10">
        <f t="shared" si="74"/>
        <v>0</v>
      </c>
      <c r="D1183">
        <f t="shared" si="75"/>
        <v>0</v>
      </c>
    </row>
    <row r="1184" spans="1:4" x14ac:dyDescent="0.2">
      <c r="A1184" s="10">
        <f t="shared" si="72"/>
        <v>0</v>
      </c>
      <c r="B1184" s="2" t="str">
        <f t="shared" si="73"/>
        <v>I</v>
      </c>
      <c r="C1184" s="10">
        <f t="shared" si="74"/>
        <v>0</v>
      </c>
      <c r="D1184">
        <f t="shared" si="75"/>
        <v>0</v>
      </c>
    </row>
    <row r="1185" spans="1:4" x14ac:dyDescent="0.2">
      <c r="A1185" s="10">
        <f t="shared" si="72"/>
        <v>0</v>
      </c>
      <c r="B1185" s="2" t="str">
        <f t="shared" si="73"/>
        <v>I</v>
      </c>
      <c r="C1185" s="10">
        <f t="shared" si="74"/>
        <v>0</v>
      </c>
      <c r="D1185">
        <f t="shared" si="75"/>
        <v>0</v>
      </c>
    </row>
    <row r="1186" spans="1:4" x14ac:dyDescent="0.2">
      <c r="A1186" s="10">
        <f t="shared" si="72"/>
        <v>0</v>
      </c>
      <c r="B1186" s="2" t="str">
        <f t="shared" si="73"/>
        <v>I</v>
      </c>
      <c r="C1186" s="10">
        <f t="shared" si="74"/>
        <v>0</v>
      </c>
      <c r="D1186">
        <f t="shared" si="75"/>
        <v>0</v>
      </c>
    </row>
    <row r="1187" spans="1:4" x14ac:dyDescent="0.2">
      <c r="A1187" s="10">
        <f t="shared" si="72"/>
        <v>0</v>
      </c>
      <c r="B1187" s="2" t="str">
        <f t="shared" si="73"/>
        <v>I</v>
      </c>
      <c r="C1187" s="10">
        <f t="shared" si="74"/>
        <v>0</v>
      </c>
      <c r="D1187">
        <f t="shared" si="75"/>
        <v>0</v>
      </c>
    </row>
    <row r="1188" spans="1:4" x14ac:dyDescent="0.2">
      <c r="A1188" s="10">
        <f t="shared" si="72"/>
        <v>0</v>
      </c>
      <c r="B1188" s="2" t="str">
        <f t="shared" si="73"/>
        <v>I</v>
      </c>
      <c r="C1188" s="10">
        <f t="shared" si="74"/>
        <v>0</v>
      </c>
      <c r="D1188">
        <f t="shared" si="75"/>
        <v>0</v>
      </c>
    </row>
    <row r="1189" spans="1:4" x14ac:dyDescent="0.2">
      <c r="A1189" s="10">
        <f t="shared" si="72"/>
        <v>0</v>
      </c>
      <c r="B1189" s="2" t="str">
        <f t="shared" si="73"/>
        <v>I</v>
      </c>
      <c r="C1189" s="10">
        <f t="shared" si="74"/>
        <v>0</v>
      </c>
      <c r="D1189">
        <f t="shared" si="75"/>
        <v>0</v>
      </c>
    </row>
    <row r="1190" spans="1:4" x14ac:dyDescent="0.2">
      <c r="A1190" s="10">
        <f t="shared" si="72"/>
        <v>0</v>
      </c>
      <c r="B1190" s="2" t="str">
        <f t="shared" si="73"/>
        <v>I</v>
      </c>
      <c r="C1190" s="10">
        <f t="shared" si="74"/>
        <v>0</v>
      </c>
      <c r="D1190">
        <f t="shared" si="75"/>
        <v>0</v>
      </c>
    </row>
    <row r="1191" spans="1:4" x14ac:dyDescent="0.2">
      <c r="A1191" s="10">
        <f t="shared" si="72"/>
        <v>0</v>
      </c>
      <c r="B1191" s="2" t="str">
        <f t="shared" si="73"/>
        <v>I</v>
      </c>
      <c r="C1191" s="10">
        <f t="shared" si="74"/>
        <v>0</v>
      </c>
      <c r="D1191">
        <f t="shared" si="75"/>
        <v>0</v>
      </c>
    </row>
    <row r="1192" spans="1:4" x14ac:dyDescent="0.2">
      <c r="A1192" s="10">
        <f t="shared" si="72"/>
        <v>0</v>
      </c>
      <c r="B1192" s="2" t="str">
        <f t="shared" si="73"/>
        <v>I</v>
      </c>
      <c r="C1192" s="10">
        <f t="shared" si="74"/>
        <v>0</v>
      </c>
      <c r="D1192">
        <f t="shared" si="75"/>
        <v>0</v>
      </c>
    </row>
    <row r="1193" spans="1:4" x14ac:dyDescent="0.2">
      <c r="A1193" s="10">
        <f t="shared" si="72"/>
        <v>0</v>
      </c>
      <c r="B1193" s="2" t="str">
        <f t="shared" si="73"/>
        <v>I</v>
      </c>
      <c r="C1193" s="10">
        <f t="shared" si="74"/>
        <v>0</v>
      </c>
      <c r="D1193">
        <f t="shared" si="75"/>
        <v>0</v>
      </c>
    </row>
    <row r="1194" spans="1:4" x14ac:dyDescent="0.2">
      <c r="A1194" s="10">
        <f t="shared" si="72"/>
        <v>0</v>
      </c>
      <c r="B1194" s="2" t="str">
        <f t="shared" si="73"/>
        <v>I</v>
      </c>
      <c r="C1194" s="10">
        <f t="shared" si="74"/>
        <v>0</v>
      </c>
      <c r="D1194">
        <f t="shared" si="75"/>
        <v>0</v>
      </c>
    </row>
    <row r="1195" spans="1:4" x14ac:dyDescent="0.2">
      <c r="A1195" s="10">
        <f t="shared" si="72"/>
        <v>0</v>
      </c>
      <c r="B1195" s="2" t="str">
        <f t="shared" si="73"/>
        <v>I</v>
      </c>
      <c r="C1195" s="10">
        <f t="shared" si="74"/>
        <v>0</v>
      </c>
      <c r="D1195">
        <f t="shared" si="75"/>
        <v>0</v>
      </c>
    </row>
    <row r="1196" spans="1:4" x14ac:dyDescent="0.2">
      <c r="A1196" s="10">
        <f t="shared" si="72"/>
        <v>0</v>
      </c>
      <c r="B1196" s="2" t="str">
        <f t="shared" si="73"/>
        <v>I</v>
      </c>
      <c r="C1196" s="10">
        <f t="shared" si="74"/>
        <v>0</v>
      </c>
      <c r="D1196">
        <f t="shared" si="75"/>
        <v>0</v>
      </c>
    </row>
    <row r="1197" spans="1:4" x14ac:dyDescent="0.2">
      <c r="A1197" s="10">
        <f t="shared" si="72"/>
        <v>0</v>
      </c>
      <c r="B1197" s="2" t="str">
        <f t="shared" si="73"/>
        <v>I</v>
      </c>
      <c r="C1197" s="10">
        <f t="shared" si="74"/>
        <v>0</v>
      </c>
      <c r="D1197">
        <f t="shared" si="75"/>
        <v>0</v>
      </c>
    </row>
    <row r="1198" spans="1:4" x14ac:dyDescent="0.2">
      <c r="A1198" s="10">
        <f t="shared" si="72"/>
        <v>0</v>
      </c>
      <c r="B1198" s="2" t="str">
        <f t="shared" si="73"/>
        <v>I</v>
      </c>
      <c r="C1198" s="10">
        <f t="shared" si="74"/>
        <v>0</v>
      </c>
      <c r="D1198">
        <f t="shared" si="75"/>
        <v>0</v>
      </c>
    </row>
    <row r="1199" spans="1:4" x14ac:dyDescent="0.2">
      <c r="A1199" s="10">
        <f t="shared" si="72"/>
        <v>0</v>
      </c>
      <c r="B1199" s="2" t="str">
        <f t="shared" si="73"/>
        <v>I</v>
      </c>
      <c r="C1199" s="10">
        <f t="shared" si="74"/>
        <v>0</v>
      </c>
      <c r="D1199">
        <f t="shared" si="75"/>
        <v>0</v>
      </c>
    </row>
    <row r="1200" spans="1:4" x14ac:dyDescent="0.2">
      <c r="A1200" s="10">
        <f t="shared" si="72"/>
        <v>0</v>
      </c>
      <c r="B1200" s="2" t="str">
        <f t="shared" si="73"/>
        <v>I</v>
      </c>
      <c r="C1200" s="10">
        <f t="shared" si="74"/>
        <v>0</v>
      </c>
      <c r="D1200">
        <f t="shared" si="75"/>
        <v>0</v>
      </c>
    </row>
    <row r="1201" spans="1:4" x14ac:dyDescent="0.2">
      <c r="A1201" s="10">
        <f t="shared" si="72"/>
        <v>0</v>
      </c>
      <c r="B1201" s="2" t="str">
        <f t="shared" si="73"/>
        <v>I</v>
      </c>
      <c r="C1201" s="10">
        <f t="shared" si="74"/>
        <v>0</v>
      </c>
      <c r="D1201">
        <f t="shared" si="75"/>
        <v>0</v>
      </c>
    </row>
    <row r="1202" spans="1:4" x14ac:dyDescent="0.2">
      <c r="A1202" s="10">
        <f t="shared" si="72"/>
        <v>0</v>
      </c>
      <c r="B1202" s="2" t="str">
        <f t="shared" si="73"/>
        <v>I</v>
      </c>
      <c r="C1202" s="10">
        <f t="shared" si="74"/>
        <v>0</v>
      </c>
      <c r="D1202">
        <f t="shared" si="75"/>
        <v>0</v>
      </c>
    </row>
    <row r="1203" spans="1:4" x14ac:dyDescent="0.2">
      <c r="A1203" s="10">
        <f t="shared" si="72"/>
        <v>0</v>
      </c>
      <c r="B1203" s="2" t="str">
        <f t="shared" si="73"/>
        <v>I</v>
      </c>
      <c r="C1203" s="10">
        <f t="shared" si="74"/>
        <v>0</v>
      </c>
      <c r="D1203">
        <f t="shared" si="75"/>
        <v>0</v>
      </c>
    </row>
    <row r="1204" spans="1:4" x14ac:dyDescent="0.2">
      <c r="A1204" s="10">
        <f t="shared" si="72"/>
        <v>0</v>
      </c>
      <c r="B1204" s="2" t="str">
        <f t="shared" si="73"/>
        <v>I</v>
      </c>
      <c r="C1204" s="10">
        <f t="shared" si="74"/>
        <v>0</v>
      </c>
      <c r="D1204">
        <f t="shared" si="75"/>
        <v>0</v>
      </c>
    </row>
    <row r="1205" spans="1:4" x14ac:dyDescent="0.2">
      <c r="A1205" s="10">
        <f t="shared" si="72"/>
        <v>0</v>
      </c>
      <c r="B1205" s="2" t="str">
        <f t="shared" si="73"/>
        <v>I</v>
      </c>
      <c r="C1205" s="10">
        <f t="shared" si="74"/>
        <v>0</v>
      </c>
      <c r="D1205">
        <f t="shared" si="75"/>
        <v>0</v>
      </c>
    </row>
    <row r="1206" spans="1:4" x14ac:dyDescent="0.2">
      <c r="A1206" s="10">
        <f t="shared" si="72"/>
        <v>0</v>
      </c>
      <c r="B1206" s="2" t="str">
        <f t="shared" si="73"/>
        <v>I</v>
      </c>
      <c r="C1206" s="10">
        <f t="shared" si="74"/>
        <v>0</v>
      </c>
      <c r="D1206">
        <f t="shared" si="75"/>
        <v>0</v>
      </c>
    </row>
    <row r="1207" spans="1:4" x14ac:dyDescent="0.2">
      <c r="A1207" s="10">
        <f t="shared" si="72"/>
        <v>0</v>
      </c>
      <c r="B1207" s="2" t="str">
        <f t="shared" si="73"/>
        <v>I</v>
      </c>
      <c r="C1207" s="10">
        <f t="shared" si="74"/>
        <v>0</v>
      </c>
      <c r="D1207">
        <f t="shared" si="75"/>
        <v>0</v>
      </c>
    </row>
    <row r="1208" spans="1:4" x14ac:dyDescent="0.2">
      <c r="A1208" s="10">
        <f t="shared" si="72"/>
        <v>0</v>
      </c>
      <c r="B1208" s="2" t="str">
        <f t="shared" si="73"/>
        <v>I</v>
      </c>
      <c r="C1208" s="10">
        <f t="shared" si="74"/>
        <v>0</v>
      </c>
      <c r="D1208">
        <f t="shared" si="75"/>
        <v>0</v>
      </c>
    </row>
    <row r="1209" spans="1:4" x14ac:dyDescent="0.2">
      <c r="A1209" s="10">
        <f t="shared" si="72"/>
        <v>0</v>
      </c>
      <c r="B1209" s="2" t="str">
        <f t="shared" si="73"/>
        <v>I</v>
      </c>
      <c r="C1209" s="10">
        <f t="shared" si="74"/>
        <v>0</v>
      </c>
      <c r="D1209">
        <f t="shared" si="75"/>
        <v>0</v>
      </c>
    </row>
    <row r="1210" spans="1:4" x14ac:dyDescent="0.2">
      <c r="A1210" s="10">
        <f t="shared" si="72"/>
        <v>0</v>
      </c>
      <c r="B1210" s="2" t="str">
        <f t="shared" si="73"/>
        <v>I</v>
      </c>
      <c r="C1210" s="10">
        <f t="shared" si="74"/>
        <v>0</v>
      </c>
      <c r="D1210">
        <f t="shared" si="75"/>
        <v>0</v>
      </c>
    </row>
    <row r="1211" spans="1:4" x14ac:dyDescent="0.2">
      <c r="A1211" s="10">
        <f t="shared" si="72"/>
        <v>0</v>
      </c>
      <c r="B1211" s="2" t="str">
        <f t="shared" si="73"/>
        <v>I</v>
      </c>
      <c r="C1211" s="10">
        <f t="shared" si="74"/>
        <v>0</v>
      </c>
      <c r="D1211">
        <f t="shared" si="75"/>
        <v>0</v>
      </c>
    </row>
    <row r="1212" spans="1:4" x14ac:dyDescent="0.2">
      <c r="A1212" s="10">
        <f t="shared" si="72"/>
        <v>0</v>
      </c>
      <c r="B1212" s="2" t="str">
        <f t="shared" si="73"/>
        <v>I</v>
      </c>
      <c r="C1212" s="10">
        <f t="shared" si="74"/>
        <v>0</v>
      </c>
      <c r="D1212">
        <f t="shared" si="75"/>
        <v>0</v>
      </c>
    </row>
    <row r="1213" spans="1:4" x14ac:dyDescent="0.2">
      <c r="A1213" s="10">
        <f t="shared" si="72"/>
        <v>0</v>
      </c>
      <c r="B1213" s="2" t="str">
        <f t="shared" si="73"/>
        <v>I</v>
      </c>
      <c r="C1213" s="10">
        <f t="shared" si="74"/>
        <v>0</v>
      </c>
      <c r="D1213">
        <f t="shared" si="75"/>
        <v>0</v>
      </c>
    </row>
    <row r="1214" spans="1:4" x14ac:dyDescent="0.2">
      <c r="A1214" s="10">
        <f t="shared" si="72"/>
        <v>0</v>
      </c>
      <c r="B1214" s="2" t="str">
        <f t="shared" si="73"/>
        <v>I</v>
      </c>
      <c r="C1214" s="10">
        <f t="shared" si="74"/>
        <v>0</v>
      </c>
      <c r="D1214">
        <f t="shared" si="75"/>
        <v>0</v>
      </c>
    </row>
    <row r="1215" spans="1:4" x14ac:dyDescent="0.2">
      <c r="A1215" s="10">
        <f t="shared" si="72"/>
        <v>0</v>
      </c>
      <c r="B1215" s="2" t="str">
        <f t="shared" si="73"/>
        <v>I</v>
      </c>
      <c r="C1215" s="10">
        <f t="shared" si="74"/>
        <v>0</v>
      </c>
      <c r="D1215">
        <f t="shared" si="75"/>
        <v>0</v>
      </c>
    </row>
    <row r="1216" spans="1:4" x14ac:dyDescent="0.2">
      <c r="A1216" s="10">
        <f t="shared" si="72"/>
        <v>0</v>
      </c>
      <c r="B1216" s="2" t="str">
        <f t="shared" si="73"/>
        <v>I</v>
      </c>
      <c r="C1216" s="10">
        <f t="shared" si="74"/>
        <v>0</v>
      </c>
      <c r="D1216">
        <f t="shared" si="75"/>
        <v>0</v>
      </c>
    </row>
    <row r="1217" spans="1:4" x14ac:dyDescent="0.2">
      <c r="A1217" s="10">
        <f t="shared" si="72"/>
        <v>0</v>
      </c>
      <c r="B1217" s="2" t="str">
        <f t="shared" si="73"/>
        <v>I</v>
      </c>
      <c r="C1217" s="10">
        <f t="shared" si="74"/>
        <v>0</v>
      </c>
      <c r="D1217">
        <f t="shared" si="75"/>
        <v>0</v>
      </c>
    </row>
    <row r="1218" spans="1:4" x14ac:dyDescent="0.2">
      <c r="A1218" s="10">
        <f t="shared" si="72"/>
        <v>0</v>
      </c>
      <c r="B1218" s="2" t="str">
        <f t="shared" si="73"/>
        <v>I</v>
      </c>
      <c r="C1218" s="10">
        <f t="shared" si="74"/>
        <v>0</v>
      </c>
      <c r="D1218">
        <f t="shared" si="75"/>
        <v>0</v>
      </c>
    </row>
    <row r="1219" spans="1:4" x14ac:dyDescent="0.2">
      <c r="A1219" s="10">
        <f t="shared" si="72"/>
        <v>0</v>
      </c>
      <c r="B1219" s="2" t="str">
        <f t="shared" si="73"/>
        <v>I</v>
      </c>
      <c r="C1219" s="10">
        <f t="shared" si="74"/>
        <v>0</v>
      </c>
      <c r="D1219">
        <f t="shared" si="75"/>
        <v>0</v>
      </c>
    </row>
    <row r="1220" spans="1:4" x14ac:dyDescent="0.2">
      <c r="A1220" s="10">
        <f t="shared" si="72"/>
        <v>0</v>
      </c>
      <c r="B1220" s="2" t="str">
        <f t="shared" si="73"/>
        <v>I</v>
      </c>
      <c r="C1220" s="10">
        <f t="shared" si="74"/>
        <v>0</v>
      </c>
      <c r="D1220">
        <f t="shared" si="75"/>
        <v>0</v>
      </c>
    </row>
    <row r="1221" spans="1:4" x14ac:dyDescent="0.2">
      <c r="A1221" s="10">
        <f t="shared" si="72"/>
        <v>0</v>
      </c>
      <c r="B1221" s="2" t="str">
        <f t="shared" si="73"/>
        <v>I</v>
      </c>
      <c r="C1221" s="10">
        <f t="shared" si="74"/>
        <v>0</v>
      </c>
      <c r="D1221">
        <f t="shared" si="75"/>
        <v>0</v>
      </c>
    </row>
    <row r="1222" spans="1:4" x14ac:dyDescent="0.2">
      <c r="A1222" s="10">
        <f t="shared" si="72"/>
        <v>0</v>
      </c>
      <c r="B1222" s="2" t="str">
        <f t="shared" si="73"/>
        <v>I</v>
      </c>
      <c r="C1222" s="10">
        <f t="shared" si="74"/>
        <v>0</v>
      </c>
      <c r="D1222">
        <f t="shared" si="75"/>
        <v>0</v>
      </c>
    </row>
    <row r="1223" spans="1:4" x14ac:dyDescent="0.2">
      <c r="A1223" s="10">
        <f t="shared" si="72"/>
        <v>0</v>
      </c>
      <c r="B1223" s="2" t="str">
        <f t="shared" si="73"/>
        <v>I</v>
      </c>
      <c r="C1223" s="10">
        <f t="shared" si="74"/>
        <v>0</v>
      </c>
      <c r="D1223">
        <f t="shared" si="75"/>
        <v>0</v>
      </c>
    </row>
    <row r="1224" spans="1:4" x14ac:dyDescent="0.2">
      <c r="A1224" s="10">
        <f t="shared" si="72"/>
        <v>0</v>
      </c>
      <c r="B1224" s="2" t="str">
        <f t="shared" si="73"/>
        <v>I</v>
      </c>
      <c r="C1224" s="10">
        <f t="shared" si="74"/>
        <v>0</v>
      </c>
      <c r="D1224">
        <f t="shared" si="75"/>
        <v>0</v>
      </c>
    </row>
    <row r="1225" spans="1:4" x14ac:dyDescent="0.2">
      <c r="A1225" s="10">
        <f t="shared" ref="A1225:A1268" si="76">L1225</f>
        <v>0</v>
      </c>
      <c r="B1225" s="2" t="str">
        <f t="shared" ref="B1225:B1268" si="77">IF(J1225="s","II","I")</f>
        <v>I</v>
      </c>
      <c r="C1225" s="10">
        <f t="shared" ref="C1225:C1268" si="78">I1225</f>
        <v>0</v>
      </c>
      <c r="D1225">
        <f t="shared" ref="D1225:D1268" si="79">K1225</f>
        <v>0</v>
      </c>
    </row>
    <row r="1226" spans="1:4" x14ac:dyDescent="0.2">
      <c r="A1226" s="10">
        <f t="shared" si="76"/>
        <v>0</v>
      </c>
      <c r="B1226" s="2" t="str">
        <f t="shared" si="77"/>
        <v>I</v>
      </c>
      <c r="C1226" s="10">
        <f t="shared" si="78"/>
        <v>0</v>
      </c>
      <c r="D1226">
        <f t="shared" si="79"/>
        <v>0</v>
      </c>
    </row>
    <row r="1227" spans="1:4" x14ac:dyDescent="0.2">
      <c r="A1227" s="10">
        <f t="shared" si="76"/>
        <v>0</v>
      </c>
      <c r="B1227" s="2" t="str">
        <f t="shared" si="77"/>
        <v>I</v>
      </c>
      <c r="C1227" s="10">
        <f t="shared" si="78"/>
        <v>0</v>
      </c>
      <c r="D1227">
        <f t="shared" si="79"/>
        <v>0</v>
      </c>
    </row>
    <row r="1228" spans="1:4" x14ac:dyDescent="0.2">
      <c r="A1228" s="10">
        <f t="shared" si="76"/>
        <v>0</v>
      </c>
      <c r="B1228" s="2" t="str">
        <f t="shared" si="77"/>
        <v>I</v>
      </c>
      <c r="C1228" s="10">
        <f t="shared" si="78"/>
        <v>0</v>
      </c>
      <c r="D1228">
        <f t="shared" si="79"/>
        <v>0</v>
      </c>
    </row>
    <row r="1229" spans="1:4" x14ac:dyDescent="0.2">
      <c r="A1229" s="10">
        <f t="shared" si="76"/>
        <v>0</v>
      </c>
      <c r="B1229" s="2" t="str">
        <f t="shared" si="77"/>
        <v>I</v>
      </c>
      <c r="C1229" s="10">
        <f t="shared" si="78"/>
        <v>0</v>
      </c>
      <c r="D1229">
        <f t="shared" si="79"/>
        <v>0</v>
      </c>
    </row>
    <row r="1230" spans="1:4" x14ac:dyDescent="0.2">
      <c r="A1230" s="10">
        <f t="shared" si="76"/>
        <v>0</v>
      </c>
      <c r="B1230" s="2" t="str">
        <f t="shared" si="77"/>
        <v>I</v>
      </c>
      <c r="C1230" s="10">
        <f t="shared" si="78"/>
        <v>0</v>
      </c>
      <c r="D1230">
        <f t="shared" si="79"/>
        <v>0</v>
      </c>
    </row>
    <row r="1231" spans="1:4" x14ac:dyDescent="0.2">
      <c r="A1231" s="10">
        <f t="shared" si="76"/>
        <v>0</v>
      </c>
      <c r="B1231" s="2" t="str">
        <f t="shared" si="77"/>
        <v>I</v>
      </c>
      <c r="C1231" s="10">
        <f t="shared" si="78"/>
        <v>0</v>
      </c>
      <c r="D1231">
        <f t="shared" si="79"/>
        <v>0</v>
      </c>
    </row>
    <row r="1232" spans="1:4" x14ac:dyDescent="0.2">
      <c r="A1232" s="10">
        <f t="shared" si="76"/>
        <v>0</v>
      </c>
      <c r="B1232" s="2" t="str">
        <f t="shared" si="77"/>
        <v>I</v>
      </c>
      <c r="C1232" s="10">
        <f t="shared" si="78"/>
        <v>0</v>
      </c>
      <c r="D1232">
        <f t="shared" si="79"/>
        <v>0</v>
      </c>
    </row>
    <row r="1233" spans="1:4" x14ac:dyDescent="0.2">
      <c r="A1233" s="10">
        <f t="shared" si="76"/>
        <v>0</v>
      </c>
      <c r="B1233" s="2" t="str">
        <f t="shared" si="77"/>
        <v>I</v>
      </c>
      <c r="C1233" s="10">
        <f t="shared" si="78"/>
        <v>0</v>
      </c>
      <c r="D1233">
        <f t="shared" si="79"/>
        <v>0</v>
      </c>
    </row>
    <row r="1234" spans="1:4" x14ac:dyDescent="0.2">
      <c r="A1234" s="10">
        <f t="shared" si="76"/>
        <v>0</v>
      </c>
      <c r="B1234" s="2" t="str">
        <f t="shared" si="77"/>
        <v>I</v>
      </c>
      <c r="C1234" s="10">
        <f t="shared" si="78"/>
        <v>0</v>
      </c>
      <c r="D1234">
        <f t="shared" si="79"/>
        <v>0</v>
      </c>
    </row>
    <row r="1235" spans="1:4" x14ac:dyDescent="0.2">
      <c r="A1235" s="10">
        <f t="shared" si="76"/>
        <v>0</v>
      </c>
      <c r="B1235" s="2" t="str">
        <f t="shared" si="77"/>
        <v>I</v>
      </c>
      <c r="C1235" s="10">
        <f t="shared" si="78"/>
        <v>0</v>
      </c>
      <c r="D1235">
        <f t="shared" si="79"/>
        <v>0</v>
      </c>
    </row>
    <row r="1236" spans="1:4" x14ac:dyDescent="0.2">
      <c r="A1236" s="10">
        <f t="shared" si="76"/>
        <v>0</v>
      </c>
      <c r="B1236" s="2" t="str">
        <f t="shared" si="77"/>
        <v>I</v>
      </c>
      <c r="C1236" s="10">
        <f t="shared" si="78"/>
        <v>0</v>
      </c>
      <c r="D1236">
        <f t="shared" si="79"/>
        <v>0</v>
      </c>
    </row>
    <row r="1237" spans="1:4" x14ac:dyDescent="0.2">
      <c r="A1237" s="10">
        <f t="shared" si="76"/>
        <v>0</v>
      </c>
      <c r="B1237" s="2" t="str">
        <f t="shared" si="77"/>
        <v>I</v>
      </c>
      <c r="C1237" s="10">
        <f t="shared" si="78"/>
        <v>0</v>
      </c>
      <c r="D1237">
        <f t="shared" si="79"/>
        <v>0</v>
      </c>
    </row>
    <row r="1238" spans="1:4" x14ac:dyDescent="0.2">
      <c r="A1238" s="10">
        <f t="shared" si="76"/>
        <v>0</v>
      </c>
      <c r="B1238" s="2" t="str">
        <f t="shared" si="77"/>
        <v>I</v>
      </c>
      <c r="C1238" s="10">
        <f t="shared" si="78"/>
        <v>0</v>
      </c>
      <c r="D1238">
        <f t="shared" si="79"/>
        <v>0</v>
      </c>
    </row>
    <row r="1239" spans="1:4" x14ac:dyDescent="0.2">
      <c r="A1239" s="10">
        <f t="shared" si="76"/>
        <v>0</v>
      </c>
      <c r="B1239" s="2" t="str">
        <f t="shared" si="77"/>
        <v>I</v>
      </c>
      <c r="C1239" s="10">
        <f t="shared" si="78"/>
        <v>0</v>
      </c>
      <c r="D1239">
        <f t="shared" si="79"/>
        <v>0</v>
      </c>
    </row>
    <row r="1240" spans="1:4" x14ac:dyDescent="0.2">
      <c r="A1240" s="10">
        <f t="shared" si="76"/>
        <v>0</v>
      </c>
      <c r="B1240" s="2" t="str">
        <f t="shared" si="77"/>
        <v>I</v>
      </c>
      <c r="C1240" s="10">
        <f t="shared" si="78"/>
        <v>0</v>
      </c>
      <c r="D1240">
        <f t="shared" si="79"/>
        <v>0</v>
      </c>
    </row>
    <row r="1241" spans="1:4" x14ac:dyDescent="0.2">
      <c r="A1241" s="10">
        <f t="shared" si="76"/>
        <v>0</v>
      </c>
      <c r="B1241" s="2" t="str">
        <f t="shared" si="77"/>
        <v>I</v>
      </c>
      <c r="C1241" s="10">
        <f t="shared" si="78"/>
        <v>0</v>
      </c>
      <c r="D1241">
        <f t="shared" si="79"/>
        <v>0</v>
      </c>
    </row>
    <row r="1242" spans="1:4" x14ac:dyDescent="0.2">
      <c r="A1242" s="10">
        <f t="shared" si="76"/>
        <v>0</v>
      </c>
      <c r="B1242" s="2" t="str">
        <f t="shared" si="77"/>
        <v>I</v>
      </c>
      <c r="C1242" s="10">
        <f t="shared" si="78"/>
        <v>0</v>
      </c>
      <c r="D1242">
        <f t="shared" si="79"/>
        <v>0</v>
      </c>
    </row>
    <row r="1243" spans="1:4" x14ac:dyDescent="0.2">
      <c r="A1243" s="10">
        <f t="shared" si="76"/>
        <v>0</v>
      </c>
      <c r="B1243" s="2" t="str">
        <f t="shared" si="77"/>
        <v>I</v>
      </c>
      <c r="C1243" s="10">
        <f t="shared" si="78"/>
        <v>0</v>
      </c>
      <c r="D1243">
        <f t="shared" si="79"/>
        <v>0</v>
      </c>
    </row>
    <row r="1244" spans="1:4" x14ac:dyDescent="0.2">
      <c r="A1244" s="10">
        <f t="shared" si="76"/>
        <v>0</v>
      </c>
      <c r="B1244" s="2" t="str">
        <f t="shared" si="77"/>
        <v>I</v>
      </c>
      <c r="C1244" s="10">
        <f t="shared" si="78"/>
        <v>0</v>
      </c>
      <c r="D1244">
        <f t="shared" si="79"/>
        <v>0</v>
      </c>
    </row>
    <row r="1245" spans="1:4" x14ac:dyDescent="0.2">
      <c r="A1245" s="10">
        <f t="shared" si="76"/>
        <v>0</v>
      </c>
      <c r="B1245" s="2" t="str">
        <f t="shared" si="77"/>
        <v>I</v>
      </c>
      <c r="C1245" s="10">
        <f t="shared" si="78"/>
        <v>0</v>
      </c>
      <c r="D1245">
        <f t="shared" si="79"/>
        <v>0</v>
      </c>
    </row>
    <row r="1246" spans="1:4" x14ac:dyDescent="0.2">
      <c r="A1246" s="10">
        <f t="shared" si="76"/>
        <v>0</v>
      </c>
      <c r="B1246" s="2" t="str">
        <f t="shared" si="77"/>
        <v>I</v>
      </c>
      <c r="C1246" s="10">
        <f t="shared" si="78"/>
        <v>0</v>
      </c>
      <c r="D1246">
        <f t="shared" si="79"/>
        <v>0</v>
      </c>
    </row>
    <row r="1247" spans="1:4" x14ac:dyDescent="0.2">
      <c r="A1247" s="10">
        <f t="shared" si="76"/>
        <v>0</v>
      </c>
      <c r="B1247" s="2" t="str">
        <f t="shared" si="77"/>
        <v>I</v>
      </c>
      <c r="C1247" s="10">
        <f t="shared" si="78"/>
        <v>0</v>
      </c>
      <c r="D1247">
        <f t="shared" si="79"/>
        <v>0</v>
      </c>
    </row>
    <row r="1248" spans="1:4" x14ac:dyDescent="0.2">
      <c r="A1248" s="10">
        <f t="shared" si="76"/>
        <v>0</v>
      </c>
      <c r="B1248" s="2" t="str">
        <f t="shared" si="77"/>
        <v>I</v>
      </c>
      <c r="C1248" s="10">
        <f t="shared" si="78"/>
        <v>0</v>
      </c>
      <c r="D1248">
        <f t="shared" si="79"/>
        <v>0</v>
      </c>
    </row>
    <row r="1249" spans="1:4" x14ac:dyDescent="0.2">
      <c r="A1249" s="10">
        <f t="shared" si="76"/>
        <v>0</v>
      </c>
      <c r="B1249" s="2" t="str">
        <f t="shared" si="77"/>
        <v>I</v>
      </c>
      <c r="C1249" s="10">
        <f t="shared" si="78"/>
        <v>0</v>
      </c>
      <c r="D1249">
        <f t="shared" si="79"/>
        <v>0</v>
      </c>
    </row>
    <row r="1250" spans="1:4" x14ac:dyDescent="0.2">
      <c r="A1250" s="10">
        <f t="shared" si="76"/>
        <v>0</v>
      </c>
      <c r="B1250" s="2" t="str">
        <f t="shared" si="77"/>
        <v>I</v>
      </c>
      <c r="C1250" s="10">
        <f t="shared" si="78"/>
        <v>0</v>
      </c>
      <c r="D1250">
        <f t="shared" si="79"/>
        <v>0</v>
      </c>
    </row>
    <row r="1251" spans="1:4" x14ac:dyDescent="0.2">
      <c r="A1251" s="10">
        <f t="shared" si="76"/>
        <v>0</v>
      </c>
      <c r="B1251" s="2" t="str">
        <f t="shared" si="77"/>
        <v>I</v>
      </c>
      <c r="C1251" s="10">
        <f t="shared" si="78"/>
        <v>0</v>
      </c>
      <c r="D1251">
        <f t="shared" si="79"/>
        <v>0</v>
      </c>
    </row>
    <row r="1252" spans="1:4" x14ac:dyDescent="0.2">
      <c r="A1252" s="10">
        <f t="shared" si="76"/>
        <v>0</v>
      </c>
      <c r="B1252" s="2" t="str">
        <f t="shared" si="77"/>
        <v>I</v>
      </c>
      <c r="C1252" s="10">
        <f t="shared" si="78"/>
        <v>0</v>
      </c>
      <c r="D1252">
        <f t="shared" si="79"/>
        <v>0</v>
      </c>
    </row>
    <row r="1253" spans="1:4" x14ac:dyDescent="0.2">
      <c r="A1253" s="10">
        <f t="shared" si="76"/>
        <v>0</v>
      </c>
      <c r="B1253" s="2" t="str">
        <f t="shared" si="77"/>
        <v>I</v>
      </c>
      <c r="C1253" s="10">
        <f t="shared" si="78"/>
        <v>0</v>
      </c>
      <c r="D1253">
        <f t="shared" si="79"/>
        <v>0</v>
      </c>
    </row>
    <row r="1254" spans="1:4" x14ac:dyDescent="0.2">
      <c r="A1254" s="10">
        <f t="shared" si="76"/>
        <v>0</v>
      </c>
      <c r="B1254" s="2" t="str">
        <f t="shared" si="77"/>
        <v>I</v>
      </c>
      <c r="C1254" s="10">
        <f t="shared" si="78"/>
        <v>0</v>
      </c>
      <c r="D1254">
        <f t="shared" si="79"/>
        <v>0</v>
      </c>
    </row>
    <row r="1255" spans="1:4" x14ac:dyDescent="0.2">
      <c r="A1255" s="10">
        <f t="shared" si="76"/>
        <v>0</v>
      </c>
      <c r="B1255" s="2" t="str">
        <f t="shared" si="77"/>
        <v>I</v>
      </c>
      <c r="C1255" s="10">
        <f t="shared" si="78"/>
        <v>0</v>
      </c>
      <c r="D1255">
        <f t="shared" si="79"/>
        <v>0</v>
      </c>
    </row>
    <row r="1256" spans="1:4" x14ac:dyDescent="0.2">
      <c r="A1256" s="10">
        <f t="shared" si="76"/>
        <v>0</v>
      </c>
      <c r="B1256" s="2" t="str">
        <f t="shared" si="77"/>
        <v>I</v>
      </c>
      <c r="C1256" s="10">
        <f t="shared" si="78"/>
        <v>0</v>
      </c>
      <c r="D1256">
        <f t="shared" si="79"/>
        <v>0</v>
      </c>
    </row>
    <row r="1257" spans="1:4" x14ac:dyDescent="0.2">
      <c r="A1257" s="10">
        <f t="shared" si="76"/>
        <v>0</v>
      </c>
      <c r="B1257" s="2" t="str">
        <f t="shared" si="77"/>
        <v>I</v>
      </c>
      <c r="C1257" s="10">
        <f t="shared" si="78"/>
        <v>0</v>
      </c>
      <c r="D1257">
        <f t="shared" si="79"/>
        <v>0</v>
      </c>
    </row>
    <row r="1258" spans="1:4" x14ac:dyDescent="0.2">
      <c r="A1258" s="10">
        <f t="shared" si="76"/>
        <v>0</v>
      </c>
      <c r="B1258" s="2" t="str">
        <f t="shared" si="77"/>
        <v>I</v>
      </c>
      <c r="C1258" s="10">
        <f t="shared" si="78"/>
        <v>0</v>
      </c>
      <c r="D1258">
        <f t="shared" si="79"/>
        <v>0</v>
      </c>
    </row>
    <row r="1259" spans="1:4" x14ac:dyDescent="0.2">
      <c r="A1259" s="10">
        <f t="shared" si="76"/>
        <v>0</v>
      </c>
      <c r="B1259" s="2" t="str">
        <f t="shared" si="77"/>
        <v>I</v>
      </c>
      <c r="C1259" s="10">
        <f t="shared" si="78"/>
        <v>0</v>
      </c>
      <c r="D1259">
        <f t="shared" si="79"/>
        <v>0</v>
      </c>
    </row>
    <row r="1260" spans="1:4" x14ac:dyDescent="0.2">
      <c r="A1260" s="10">
        <f t="shared" si="76"/>
        <v>0</v>
      </c>
      <c r="B1260" s="2" t="str">
        <f t="shared" si="77"/>
        <v>I</v>
      </c>
      <c r="C1260" s="10">
        <f t="shared" si="78"/>
        <v>0</v>
      </c>
      <c r="D1260">
        <f t="shared" si="79"/>
        <v>0</v>
      </c>
    </row>
    <row r="1261" spans="1:4" x14ac:dyDescent="0.2">
      <c r="A1261" s="10">
        <f t="shared" si="76"/>
        <v>0</v>
      </c>
      <c r="B1261" s="2" t="str">
        <f t="shared" si="77"/>
        <v>I</v>
      </c>
      <c r="C1261" s="10">
        <f t="shared" si="78"/>
        <v>0</v>
      </c>
      <c r="D1261">
        <f t="shared" si="79"/>
        <v>0</v>
      </c>
    </row>
    <row r="1262" spans="1:4" x14ac:dyDescent="0.2">
      <c r="A1262" s="10">
        <f t="shared" si="76"/>
        <v>0</v>
      </c>
      <c r="B1262" s="2" t="str">
        <f t="shared" si="77"/>
        <v>I</v>
      </c>
      <c r="C1262" s="10">
        <f t="shared" si="78"/>
        <v>0</v>
      </c>
      <c r="D1262">
        <f t="shared" si="79"/>
        <v>0</v>
      </c>
    </row>
    <row r="1263" spans="1:4" x14ac:dyDescent="0.2">
      <c r="A1263" s="10">
        <f t="shared" si="76"/>
        <v>0</v>
      </c>
      <c r="B1263" s="2" t="str">
        <f t="shared" si="77"/>
        <v>I</v>
      </c>
      <c r="C1263" s="10">
        <f t="shared" si="78"/>
        <v>0</v>
      </c>
      <c r="D1263">
        <f t="shared" si="79"/>
        <v>0</v>
      </c>
    </row>
    <row r="1264" spans="1:4" x14ac:dyDescent="0.2">
      <c r="A1264" s="10">
        <f t="shared" si="76"/>
        <v>0</v>
      </c>
      <c r="B1264" s="2" t="str">
        <f t="shared" si="77"/>
        <v>I</v>
      </c>
      <c r="C1264" s="10">
        <f t="shared" si="78"/>
        <v>0</v>
      </c>
      <c r="D1264">
        <f t="shared" si="79"/>
        <v>0</v>
      </c>
    </row>
    <row r="1265" spans="1:4" x14ac:dyDescent="0.2">
      <c r="A1265" s="10">
        <f t="shared" si="76"/>
        <v>0</v>
      </c>
      <c r="B1265" s="2" t="str">
        <f t="shared" si="77"/>
        <v>I</v>
      </c>
      <c r="C1265" s="10">
        <f t="shared" si="78"/>
        <v>0</v>
      </c>
      <c r="D1265">
        <f t="shared" si="79"/>
        <v>0</v>
      </c>
    </row>
    <row r="1266" spans="1:4" x14ac:dyDescent="0.2">
      <c r="A1266" s="10">
        <f t="shared" si="76"/>
        <v>0</v>
      </c>
      <c r="B1266" s="2" t="str">
        <f t="shared" si="77"/>
        <v>I</v>
      </c>
      <c r="C1266" s="10">
        <f t="shared" si="78"/>
        <v>0</v>
      </c>
      <c r="D1266">
        <f t="shared" si="79"/>
        <v>0</v>
      </c>
    </row>
    <row r="1267" spans="1:4" x14ac:dyDescent="0.2">
      <c r="A1267" s="10">
        <f t="shared" si="76"/>
        <v>0</v>
      </c>
      <c r="B1267" s="2" t="str">
        <f t="shared" si="77"/>
        <v>I</v>
      </c>
      <c r="C1267" s="10">
        <f t="shared" si="78"/>
        <v>0</v>
      </c>
      <c r="D1267">
        <f t="shared" si="79"/>
        <v>0</v>
      </c>
    </row>
    <row r="1268" spans="1:4" x14ac:dyDescent="0.2">
      <c r="A1268" s="10">
        <f t="shared" si="76"/>
        <v>0</v>
      </c>
      <c r="B1268" s="2" t="str">
        <f t="shared" si="77"/>
        <v>I</v>
      </c>
      <c r="C1268" s="10">
        <f t="shared" si="78"/>
        <v>0</v>
      </c>
      <c r="D1268">
        <f t="shared" si="79"/>
        <v>0</v>
      </c>
    </row>
  </sheetData>
  <phoneticPr fontId="7" type="noConversion"/>
  <hyperlinks>
    <hyperlink ref="A3" r:id="rId1" xr:uid="{00000000-0004-0000-02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Q_fit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2024-01-03T05:51:44Z</dcterms:modified>
</cp:coreProperties>
</file>