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<sst xmlns="http://schemas.openxmlformats.org/spreadsheetml/2006/main" count="48" uniqueCount="44">
  <si>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</si>
  <si>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</si>
  <si>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</si>
  <si>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</si>
  <si>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</si>
  <si>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</si>
  <si>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</si>
  <si>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</si>
  <si>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</si>
  <si>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</si>
  <si>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</si>
  <si>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</si>
  <si>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</si>
  <si>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</si>
  <si>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</si>
  <si>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</si>
  <si>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</si>
  <si>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</si>
  <si>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</si>
  <si>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</si>
  <si>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</si>
  <si>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</si>
  <si>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</si>
  <si>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</si>
  <si>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</si>
  <si>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</si>
  <si>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</si>
  <si>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</si>
  <si>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</si>
  <si>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</si>
  <si>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</si>
  <si>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</si>
  <si>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</si>
  <si>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</si>
  <si>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</si>
  <si>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</si>
  <si>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</si>
  <si>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</si>
  <si>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Per</t>
  </si>
  <si>
    <t>EA</t>
  </si>
  <si>
    <t>IBVS 5686 Eph.</t>
  </si>
  <si>
    <t>IBVS 5686</t>
  </si>
  <si>
    <t>G2354-1811_Per.xls</t>
  </si>
  <si>
    <t>V0731 Per / GSC 2860-1725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</si>
</sst>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2860-1725 -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949725"/>
        <c:axId val="15785478"/>
      </c:scatterChart>
      <c:val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crossBetween val="midCat"/>
        <c:dispUnits/>
      </c:val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0" t="s">
        <v>39</v>
      </c>
      <c r="H1" s="32" t="s">
        <v>40</v>
      </c>
      <c r="I1" s="33">
        <v>51479.08</v>
      </c>
      <c r="J1" s="33">
        <v>77.53</v>
      </c>
      <c r="K1" s="34" t="s">
        <v>41</v>
      </c>
      <c r="L1" s="35" t="s">
        <v>42</v>
      </c>
    </row>
    <row r="2" spans="1:4" ht="12.75">
      <c r="A2" t="s">
        <v>23</v>
      </c>
      <c r="B2" t="s">
        <v>39</v>
      </c>
      <c r="C2" s="3"/>
      <c r="D2" s="10"/>
    </row>
    <row r="3" ht="13.5" thickBot="1"/>
    <row r="4" spans="1:4" ht="14.25" thickBot="1" thickTop="1">
      <c r="A4" s="29" t="s">
        <v>40</v>
      </c>
      <c r="C4" s="8">
        <v>51479.08</v>
      </c>
      <c r="D4" s="9">
        <v>77.53</v>
      </c>
    </row>
    <row r="6" ht="12.75">
      <c r="A6" s="5" t="s">
        <v>0</v>
      </c>
    </row>
    <row r="7" spans="1:3" ht="12.75">
      <c r="A7" t="s">
        <v>1</v>
      </c>
      <c r="C7">
        <f>+C4</f>
        <v>51479.08</v>
      </c>
    </row>
    <row r="8" spans="1:3" ht="12.75">
      <c r="A8" t="s">
        <v>2</v>
      </c>
      <c r="C8">
        <f>+D4</f>
        <v>77.53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 t="e">
        <f ca="1">INTERCEPT(INDIRECT($G$11):G992,INDIRECT($F$11):F992)</f>
        <v>#DIV/0!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 t="e">
        <f ca="1">SLOPE(INDIRECT($G$11):G992,INDIRECT($F$11):F992)</f>
        <v>#DIV/0!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2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2"/>
      <c r="C17" s="12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2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">
        <v>41</v>
      </c>
      <c r="C21" s="10">
        <v>51479.08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36460.58</v>
      </c>
    </row>
    <row r="22" spans="3:18" ht="12.75">
      <c r="C22" s="10"/>
      <c r="D22" s="10"/>
      <c r="Q22" s="2"/>
      <c r="R22">
        <f>IF(ABS(C22-C21)&lt;0.00001,1,"")</f>
      </c>
    </row>
    <row r="23" spans="3:17" ht="12.75">
      <c r="C23" s="10"/>
      <c r="D23" s="10"/>
      <c r="Q23" s="2"/>
    </row>
    <row r="24" ht="12.75"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2022-11-23T01:38:57Z</dcterms:modified>
  <cp:category/>
  <cp:version/>
  <cp:contentType/>
  <cp:contentStatus/>
</cp:coreProperties>
</file>