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FB2343A-69FE-4313-8E63-127C40A8E4D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5" i="1" l="1"/>
  <c r="F17" i="1" s="1"/>
  <c r="F18" i="1" s="1"/>
  <c r="C17" i="1"/>
  <c r="Q22" i="1"/>
  <c r="E22" i="1"/>
  <c r="F22" i="1"/>
  <c r="G22" i="1"/>
  <c r="I22" i="1"/>
  <c r="C7" i="1"/>
  <c r="C8" i="1"/>
  <c r="E21" i="1"/>
  <c r="F21" i="1"/>
  <c r="G21" i="1"/>
  <c r="Q21" i="1"/>
  <c r="H21" i="1"/>
  <c r="C12" i="1"/>
  <c r="C16" i="1"/>
  <c r="D18" i="1"/>
  <c r="C11" i="1"/>
  <c r="O21" i="1"/>
  <c r="C15" i="1"/>
  <c r="C18" i="1"/>
  <c r="O22" i="1"/>
  <c r="F16" i="1" l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<sst xmlns="http://schemas.openxmlformats.org/spreadsheetml/2006/main" count="47" uniqueCount="45">
  <si>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</si>
  <si>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</si>
  <si>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</si>
  <si>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</si>
  <si>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</si>
  <si>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</si>
  <si>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</si>
  <si>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</si>
  <si>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</si>
  <si>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</si>
  <si>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</si>
  <si>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</si>
  <si>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</si>
  <si>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</si>
  <si>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</si>
  <si>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</si>
  <si>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</si>
  <si>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</si>
  <si>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</si>
  <si>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</si>
  <si>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</si>
  <si>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</si>
  <si>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</si>
  <si>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</si>
  <si>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</si>
  <si>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</si>
  <si>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</si>
  <si>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</si>
  <si>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</si>
  <si>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</si>
  <si>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</si>
  <si>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Bull.81</t>
  </si>
  <si>
    <t>B</t>
  </si>
  <si>
    <t>BBSAG</t>
  </si>
  <si>
    <t># of data points:</t>
  </si>
  <si>
    <t>BE Aur / GSC 01844-00677</t>
  </si>
  <si>
    <t>EA</t>
  </si>
  <si>
    <t>My time zone</t>
  </si>
  <si>
    <t>Add cycle</t>
  </si>
  <si>
    <t>JD today</t>
  </si>
  <si>
    <t>Old Cycle</t>
  </si>
  <si>
    <t>New Cycle</t>
  </si>
  <si>
    <t>Next ToM</t>
  </si>
  <si>
    <t>Local time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</si>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</sst>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Aur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8141.5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09-4CCB-892E-C04887BEE9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8141.5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-0.26424100000440376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09-4CCB-892E-C04887BEE9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8141.5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09-4CCB-892E-C04887BEE9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8141.5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09-4CCB-892E-C04887BEE9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8141.5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09-4CCB-892E-C04887BEE9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8141.5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09-4CCB-892E-C04887BEE9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8141.5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09-4CCB-892E-C04887BEE9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8141.5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</c:v>
                </c:pt>
                <c:pt idx="1">
                  <c:v>-0.26424100000440376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09-4CCB-892E-C04887BEE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737952"/>
        <c:axId val="1"/>
      </c:scatterChart>
      <c:valAx>
        <c:axId val="86973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737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17</xdr:col>
      <xdr:colOff>485775</xdr:colOff>
      <xdr:row>17</xdr:row>
      <xdr:rowOff>142875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2D15DFA-DBDC-3706-07FF-215D186C8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 s="2" customFormat="1" ht="12.95" customHeight="1">
      <c r="A2" s="2" t="s">
        <v>26</v>
      </c>
      <c r="B2" s="3" t="s">
        <v>36</v>
      </c>
    </row>
    <row r="3" spans="1:6" s="2" customFormat="1" ht="12.95" customHeight="1"/>
    <row r="4" spans="1:6" s="2" customFormat="1" ht="12.95" customHeight="1">
      <c r="A4" s="4" t="s">
        <v>0</v>
      </c>
      <c r="C4" s="5">
        <v>29584.434000000001</v>
      </c>
      <c r="D4" s="6">
        <v>2.104454</v>
      </c>
    </row>
    <row r="5" spans="1:6" s="2" customFormat="1" ht="12.95" customHeight="1">
      <c r="A5" s="7" t="s">
        <v>37</v>
      </c>
      <c r="C5" s="8">
        <v>-9.5</v>
      </c>
    </row>
    <row r="6" spans="1:6" s="2" customFormat="1" ht="12.95" customHeight="1">
      <c r="A6" s="4" t="s">
        <v>1</v>
      </c>
    </row>
    <row r="7" spans="1:6" s="2" customFormat="1" ht="12.95" customHeight="1">
      <c r="A7" s="2" t="s">
        <v>2</v>
      </c>
      <c r="C7" s="2">
        <f>+C4</f>
        <v>29584.434000000001</v>
      </c>
    </row>
    <row r="8" spans="1:6" s="2" customFormat="1" ht="12.95" customHeight="1">
      <c r="A8" s="2" t="s">
        <v>3</v>
      </c>
      <c r="C8" s="2">
        <f>+D4</f>
        <v>2.104454</v>
      </c>
    </row>
    <row r="9" spans="1:6" s="2" customFormat="1" ht="12.95" customHeight="1"/>
    <row r="10" spans="1:6" s="2" customFormat="1" ht="12.95" customHeight="1" thickBot="1">
      <c r="C10" s="9" t="s">
        <v>21</v>
      </c>
      <c r="D10" s="9" t="s">
        <v>22</v>
      </c>
    </row>
    <row r="11" spans="1:6" s="2" customFormat="1" ht="12.95" customHeight="1">
      <c r="A11" s="2" t="s">
        <v>16</v>
      </c>
      <c r="C11" s="2">
        <f>INTERCEPT(G21:G993,F21:F993)</f>
        <v>0</v>
      </c>
      <c r="D11" s="10"/>
    </row>
    <row r="12" spans="1:6" s="2" customFormat="1" ht="12.95" customHeight="1">
      <c r="A12" s="2" t="s">
        <v>17</v>
      </c>
      <c r="C12" s="2">
        <f>SLOPE(G21:G993,F21:F993)</f>
        <v>-3.2456058466425564E-5</v>
      </c>
      <c r="D12" s="10"/>
    </row>
    <row r="13" spans="1:6" s="2" customFormat="1" ht="12.95" customHeight="1">
      <c r="A13" s="2" t="s">
        <v>20</v>
      </c>
      <c r="C13" s="10" t="s">
        <v>14</v>
      </c>
      <c r="D13" s="10"/>
    </row>
    <row r="14" spans="1:6" s="2" customFormat="1" ht="12.95" customHeight="1">
      <c r="A14" s="2" t="s">
        <v>25</v>
      </c>
      <c r="E14" s="11" t="s">
        <v>38</v>
      </c>
      <c r="F14" s="12">
        <v>1</v>
      </c>
    </row>
    <row r="15" spans="1:6" s="2" customFormat="1" ht="12.95" customHeight="1">
      <c r="A15" s="13" t="s">
        <v>18</v>
      </c>
      <c r="C15" s="14">
        <f>(C7+C11)+(C8+C12)*INT(MAX(F21:F3533))</f>
        <v>46716.529789228021</v>
      </c>
      <c r="E15" s="11" t="s">
        <v>39</v>
      </c>
      <c r="F15" s="14">
        <f ca="1">NOW()+15018.5+$C$5/24</f>
        <v>60322.775141550926</v>
      </c>
    </row>
    <row r="16" spans="1:6" s="2" customFormat="1" ht="12.95" customHeight="1">
      <c r="A16" s="4" t="s">
        <v>4</v>
      </c>
      <c r="C16" s="15">
        <f>+C8+C12</f>
        <v>2.1044215439415335</v>
      </c>
      <c r="E16" s="11" t="s">
        <v>40</v>
      </c>
      <c r="F16" s="16">
        <f ca="1">ROUND(2*(F15-$C$7)/$C$8,0)/2+F14</f>
        <v>14607.5</v>
      </c>
    </row>
    <row r="17" spans="1:30" s="2" customFormat="1" ht="12.95" customHeight="1" thickBot="1">
      <c r="A17" s="11" t="s">
        <v>34</v>
      </c>
      <c r="C17" s="2">
        <f>COUNT(C21:C2191)</f>
        <v>2</v>
      </c>
      <c r="E17" s="11" t="s">
        <v>41</v>
      </c>
      <c r="F17" s="16">
        <f ca="1">ROUND(2*(F15-$C$15)/$C$16,0)/2+F14</f>
        <v>6466.5</v>
      </c>
    </row>
    <row r="18" spans="1:30" s="2" customFormat="1" ht="12.95" customHeight="1">
      <c r="A18" s="4" t="s">
        <v>5</v>
      </c>
      <c r="C18" s="5">
        <f>+C15</f>
        <v>46716.529789228021</v>
      </c>
      <c r="D18" s="6">
        <f>+C16</f>
        <v>2.1044215439415335</v>
      </c>
      <c r="E18" s="11" t="s">
        <v>42</v>
      </c>
      <c r="F18" s="17">
        <f ca="1">+$C$15+$C$16*F17-15018.5-$C$5/24</f>
        <v>45306.667536459281</v>
      </c>
    </row>
    <row r="19" spans="1:30" s="2" customFormat="1" ht="12.95" customHeight="1" thickTop="1">
      <c r="F19" s="7" t="s">
        <v>43</v>
      </c>
    </row>
    <row r="20" spans="1:30" s="2" customFormat="1" ht="12.95" customHeight="1" thickBot="1">
      <c r="A20" s="9" t="s">
        <v>6</v>
      </c>
      <c r="B20" s="9" t="s">
        <v>7</v>
      </c>
      <c r="C20" s="9" t="s">
        <v>8</v>
      </c>
      <c r="D20" s="9" t="s">
        <v>13</v>
      </c>
      <c r="E20" s="9" t="s">
        <v>9</v>
      </c>
      <c r="F20" s="9" t="s">
        <v>10</v>
      </c>
      <c r="G20" s="9" t="s">
        <v>11</v>
      </c>
      <c r="H20" s="18" t="s">
        <v>12</v>
      </c>
      <c r="I20" s="18" t="s">
        <v>33</v>
      </c>
      <c r="J20" s="18" t="s">
        <v>44</v>
      </c>
      <c r="K20" s="18" t="s">
        <v>19</v>
      </c>
      <c r="L20" s="18" t="s">
        <v>27</v>
      </c>
      <c r="M20" s="18" t="s">
        <v>28</v>
      </c>
      <c r="N20" s="18" t="s">
        <v>29</v>
      </c>
      <c r="O20" s="18" t="s">
        <v>24</v>
      </c>
      <c r="P20" s="19" t="s">
        <v>23</v>
      </c>
      <c r="Q20" s="9" t="s">
        <v>15</v>
      </c>
    </row>
    <row r="21" spans="1:30" s="2" customFormat="1" ht="12.95" customHeight="1">
      <c r="A21" s="2" t="s">
        <v>12</v>
      </c>
      <c r="C21" s="2">
        <v>29584.434000000001</v>
      </c>
      <c r="D21" s="10" t="s">
        <v>14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>+C$11+C$12*F21</f>
        <v>0</v>
      </c>
      <c r="Q21" s="20">
        <f>+C21-15018.5</f>
        <v>14565.934000000001</v>
      </c>
    </row>
    <row r="22" spans="1:30" s="2" customFormat="1" ht="12.95" customHeight="1">
      <c r="A22" s="2" t="s">
        <v>31</v>
      </c>
      <c r="C22" s="21">
        <v>46717.582000000002</v>
      </c>
      <c r="E22" s="2">
        <f>+(C22-C$7)/C$8</f>
        <v>8141.3744372649635</v>
      </c>
      <c r="F22" s="2">
        <f>ROUND(2*E22,0)/2</f>
        <v>8141.5</v>
      </c>
      <c r="G22" s="2">
        <f>+C22-(C$7+F22*C$8)</f>
        <v>-0.26424100000440376</v>
      </c>
      <c r="I22" s="2">
        <f>G22</f>
        <v>-0.26424100000440376</v>
      </c>
      <c r="O22" s="2">
        <f>+C$11+C$12*F22</f>
        <v>-0.26424100000440376</v>
      </c>
      <c r="Q22" s="20">
        <f>+C22-15018.5</f>
        <v>31699.082000000002</v>
      </c>
      <c r="AA22" s="10">
        <v>6</v>
      </c>
      <c r="AB22" s="2" t="s">
        <v>30</v>
      </c>
      <c r="AD22" s="2" t="s">
        <v>32</v>
      </c>
    </row>
    <row r="23" spans="1:30" s="2" customFormat="1" ht="12.95" customHeight="1">
      <c r="D23" s="10"/>
      <c r="Q23" s="20"/>
    </row>
    <row r="24" spans="1:30" s="2" customFormat="1" ht="12.95" customHeight="1">
      <c r="D24" s="10"/>
      <c r="Q24" s="20"/>
    </row>
    <row r="25" spans="1:30" s="2" customFormat="1" ht="12.95" customHeight="1">
      <c r="D25" s="10"/>
      <c r="Q25" s="20"/>
    </row>
    <row r="26" spans="1:30" s="2" customFormat="1" ht="12.95" customHeight="1">
      <c r="D26" s="10"/>
      <c r="Q26" s="20"/>
    </row>
    <row r="27" spans="1:30" s="2" customFormat="1" ht="12.95" customHeight="1">
      <c r="D27" s="10"/>
      <c r="Q27" s="20"/>
    </row>
    <row r="28" spans="1:30" s="2" customFormat="1" ht="12.95" customHeight="1">
      <c r="D28" s="10"/>
    </row>
    <row r="29" spans="1:30" s="2" customFormat="1" ht="12.95" customHeight="1">
      <c r="D29" s="10"/>
    </row>
    <row r="30" spans="1:30" s="2" customFormat="1" ht="12.95" customHeight="1">
      <c r="D30" s="10"/>
    </row>
    <row r="31" spans="1:30" s="2" customFormat="1" ht="12.95" customHeight="1">
      <c r="D31" s="10"/>
    </row>
    <row r="32" spans="1:30" s="2" customFormat="1" ht="12.95" customHeight="1">
      <c r="D32" s="10"/>
    </row>
    <row r="33" spans="4:4" s="2" customFormat="1" ht="12.95" customHeight="1">
      <c r="D33" s="10"/>
    </row>
    <row r="34" spans="4:4" s="2" customFormat="1" ht="12.95" customHeight="1">
      <c r="D34" s="10"/>
    </row>
    <row r="35" spans="4:4" s="2" customFormat="1" ht="12.95" customHeight="1">
      <c r="D35" s="10"/>
    </row>
    <row r="36" spans="4:4" s="2" customFormat="1" ht="12.95" customHeight="1">
      <c r="D36" s="10"/>
    </row>
    <row r="37" spans="4:4" s="2" customFormat="1" ht="12.95" customHeight="1">
      <c r="D37" s="10"/>
    </row>
    <row r="38" spans="4:4" s="2" customFormat="1" ht="12.95" customHeight="1">
      <c r="D38" s="10"/>
    </row>
    <row r="39" spans="4:4" s="2" customFormat="1" ht="12.95" customHeight="1">
      <c r="D39" s="10"/>
    </row>
    <row r="40" spans="4:4" s="2" customFormat="1" ht="12.95" customHeight="1">
      <c r="D40" s="10"/>
    </row>
    <row r="41" spans="4:4" s="2" customFormat="1" ht="12.95" customHeight="1">
      <c r="D41" s="10"/>
    </row>
    <row r="42" spans="4:4" s="2" customFormat="1" ht="12.95" customHeight="1">
      <c r="D42" s="10"/>
    </row>
    <row r="43" spans="4:4" s="2" customFormat="1" ht="12.95" customHeight="1">
      <c r="D43" s="10"/>
    </row>
    <row r="44" spans="4:4" s="2" customFormat="1" ht="12.95" customHeight="1">
      <c r="D44" s="10"/>
    </row>
    <row r="45" spans="4:4" s="2" customFormat="1" ht="12.95" customHeight="1">
      <c r="D45" s="10"/>
    </row>
    <row r="46" spans="4:4" s="2" customFormat="1" ht="12.95" customHeight="1">
      <c r="D46" s="10"/>
    </row>
    <row r="47" spans="4:4" s="2" customFormat="1" ht="12.95" customHeight="1"/>
    <row r="48" spans="4:4" s="2" customFormat="1" ht="12.95" customHeight="1"/>
    <row r="49" s="2" customFormat="1" ht="12.95" customHeight="1"/>
    <row r="50" s="2" customFormat="1" ht="12.95" customHeight="1"/>
    <row r="51" s="2" customFormat="1" ht="12.95" customHeight="1"/>
    <row r="52" s="2" customFormat="1" ht="12.95" customHeight="1"/>
    <row r="53" s="2" customFormat="1" ht="12.95" customHeight="1"/>
    <row r="54" s="2" customFormat="1" ht="12.95" customHeight="1"/>
    <row r="55" s="2" customFormat="1" ht="12.95" customHeight="1"/>
    <row r="56" s="2" customFormat="1" ht="12.95" customHeight="1"/>
    <row r="57" s="2" customFormat="1" ht="12.95" customHeight="1"/>
    <row r="58" s="2" customFormat="1" ht="12.95" customHeight="1"/>
    <row r="59" s="2" customFormat="1" ht="12.95" customHeight="1"/>
    <row r="60" s="2" customFormat="1" ht="12.95" customHeight="1"/>
    <row r="61" s="2" customFormat="1" ht="12.95" customHeight="1"/>
    <row r="62" s="2" customFormat="1" ht="12.95" customHeight="1"/>
    <row r="63" s="2" customFormat="1" ht="12.95" customHeight="1"/>
    <row r="64" s="2" customFormat="1" ht="12.95" customHeight="1"/>
    <row r="65" s="2" customFormat="1" ht="12.95" customHeight="1"/>
    <row r="66" s="2" customFormat="1" ht="12.95" customHeight="1"/>
    <row r="67" s="2" customFormat="1" ht="12.95" customHeight="1"/>
    <row r="68" s="2" customFormat="1" ht="12.95" customHeight="1"/>
    <row r="69" s="2" customFormat="1" ht="12.95" customHeight="1"/>
    <row r="70" s="2" customFormat="1" ht="12.95" customHeight="1"/>
    <row r="71" s="2" customFormat="1" ht="12.95" customHeight="1"/>
    <row r="72" s="2" customFormat="1" ht="12.95" customHeight="1"/>
    <row r="73" s="2" customFormat="1" ht="12.95" customHeight="1"/>
    <row r="74" s="2" customFormat="1" ht="12.95" customHeight="1"/>
    <row r="75" s="2" customFormat="1" ht="12.95" customHeight="1"/>
    <row r="76" s="2" customFormat="1" ht="12.95" customHeight="1"/>
    <row r="77" s="2" customFormat="1" ht="12.95" customHeight="1"/>
    <row r="78" s="2" customFormat="1" ht="12.95" customHeight="1"/>
    <row r="79" s="2" customFormat="1" ht="12.95" customHeight="1"/>
    <row r="80" s="2" customFormat="1" ht="12.95" customHeight="1"/>
    <row r="81" s="2" customFormat="1" ht="12.95" customHeight="1"/>
    <row r="82" s="2" customFormat="1" ht="12.95" customHeight="1"/>
    <row r="83" s="2" customFormat="1" ht="12.95" customHeight="1"/>
    <row r="84" s="2" customFormat="1" ht="12.95" customHeight="1"/>
    <row r="85" s="2" customFormat="1" ht="12.95" customHeight="1"/>
    <row r="86" s="2" customFormat="1" ht="12.95" customHeight="1"/>
    <row r="87" s="2" customFormat="1" ht="12.95" customHeight="1"/>
    <row r="88" s="2" customFormat="1" ht="12.95" customHeight="1"/>
    <row r="89" s="2" customFormat="1" ht="12.95" customHeight="1"/>
    <row r="90" s="2" customFormat="1" ht="12.95" customHeight="1"/>
    <row r="91" s="2" customFormat="1" ht="12.95" customHeight="1"/>
    <row r="92" s="2" customFormat="1" ht="12.95" customHeight="1"/>
    <row r="93" s="2" customFormat="1" ht="12.95" customHeight="1"/>
    <row r="94" s="2" customFormat="1" ht="12.95" customHeight="1"/>
    <row r="95" s="2" customFormat="1" ht="12.95" customHeight="1"/>
    <row r="96" s="2" customFormat="1" ht="12.95" customHeight="1"/>
    <row r="97" s="2" customFormat="1" ht="12.95" customHeight="1"/>
    <row r="98" s="2" customFormat="1" ht="12.95" customHeight="1"/>
    <row r="99" s="2" customFormat="1" ht="12.95" customHeight="1"/>
    <row r="100" s="2" customFormat="1" ht="12.95" customHeight="1"/>
    <row r="101" s="2" customFormat="1" ht="12.95" customHeight="1"/>
    <row r="102" s="2" customFormat="1" ht="12.95" customHeight="1"/>
    <row r="103" s="2" customFormat="1" ht="12.95" customHeight="1"/>
    <row r="104" s="2" customFormat="1" ht="12.95" customHeight="1"/>
    <row r="105" s="2" customFormat="1" ht="12.95" customHeight="1"/>
    <row r="106" s="2" customFormat="1" ht="12.95" customHeight="1"/>
    <row r="107" s="2" customFormat="1" ht="12.95" customHeight="1"/>
    <row r="108" s="2" customFormat="1" ht="12.95" customHeight="1"/>
    <row r="109" s="2" customFormat="1" ht="12.95" customHeight="1"/>
    <row r="110" s="2" customFormat="1" ht="12.95" customHeight="1"/>
    <row r="111" s="2" customFormat="1" ht="12.95" customHeight="1"/>
    <row r="112" s="2" customFormat="1" ht="12.95" customHeight="1"/>
    <row r="113" s="2" customFormat="1" ht="12.95" customHeight="1"/>
    <row r="114" s="2" customFormat="1" ht="12.95" customHeight="1"/>
    <row r="115" s="2" customFormat="1" ht="12.95" customHeight="1"/>
    <row r="116" s="2" customFormat="1" ht="12.95" customHeight="1"/>
    <row r="117" s="2" customFormat="1" ht="12.95" customHeight="1"/>
    <row r="118" s="2" customFormat="1" ht="12.95" customHeight="1"/>
    <row r="119" s="2" customFormat="1" ht="12.95" customHeight="1"/>
    <row r="120" s="2" customFormat="1" ht="12.95" customHeight="1"/>
    <row r="121" s="2" customFormat="1" ht="12.95" customHeight="1"/>
    <row r="122" s="2" customFormat="1" ht="12.95" customHeight="1"/>
    <row r="123" s="2" customFormat="1" ht="12.95" customHeight="1"/>
    <row r="124" s="2" customFormat="1" ht="12.95" customHeight="1"/>
    <row r="125" s="2" customFormat="1" ht="12.95" customHeight="1"/>
    <row r="126" s="2" customFormat="1" ht="12.95" customHeight="1"/>
    <row r="127" s="2" customFormat="1" ht="12.95" customHeight="1"/>
    <row r="128" s="2" customFormat="1" ht="12.95" customHeight="1"/>
    <row r="129" s="2" customFormat="1" ht="12.95" customHeight="1"/>
    <row r="130" s="2" customFormat="1" ht="12.95" customHeight="1"/>
    <row r="131" s="2" customFormat="1" ht="12.95" customHeight="1"/>
    <row r="132" s="2" customFormat="1" ht="12.95" customHeight="1"/>
    <row r="133" s="2" customFormat="1" ht="12.95" customHeight="1"/>
    <row r="134" s="2" customFormat="1" ht="12.95" customHeight="1"/>
    <row r="135" s="2" customFormat="1" ht="12.95" customHeight="1"/>
    <row r="136" s="2" customFormat="1" ht="12.95" customHeight="1"/>
    <row r="137" s="2" customFormat="1" ht="12.95" customHeight="1"/>
    <row r="138" s="2" customFormat="1" ht="12.95" customHeight="1"/>
    <row r="139" s="2" customFormat="1" ht="12.95" customHeight="1"/>
    <row r="140" s="2" customFormat="1" ht="12.95" customHeight="1"/>
    <row r="141" s="2" customFormat="1" ht="12.95" customHeight="1"/>
    <row r="142" s="2" customFormat="1" ht="12.95" customHeight="1"/>
    <row r="143" s="2" customFormat="1" ht="12.95" customHeight="1"/>
    <row r="144" s="2" customFormat="1" ht="12.95" customHeight="1"/>
    <row r="145" s="2" customFormat="1" ht="12.95" customHeight="1"/>
    <row r="146" s="2" customFormat="1" ht="12.95" customHeight="1"/>
    <row r="147" s="2" customFormat="1" ht="12.95" customHeight="1"/>
    <row r="148" s="2" customFormat="1" ht="12.95" customHeight="1"/>
    <row r="149" s="2" customFormat="1" ht="12.95" customHeight="1"/>
    <row r="150" s="2" customFormat="1" ht="12.95" customHeight="1"/>
    <row r="151" s="2" customFormat="1" ht="12.95" customHeight="1"/>
    <row r="152" s="2" customFormat="1" ht="12.95" customHeight="1"/>
    <row r="153" s="2" customFormat="1" ht="12.95" customHeight="1"/>
    <row r="154" s="2" customFormat="1" ht="12.95" customHeight="1"/>
    <row r="155" s="2" customFormat="1" ht="12.95" customHeight="1"/>
    <row r="156" s="2" customFormat="1" ht="12.95" customHeight="1"/>
    <row r="157" s="2" customFormat="1" ht="12.95" customHeight="1"/>
    <row r="158" s="2" customFormat="1" ht="12.95" customHeight="1"/>
    <row r="159" s="2" customFormat="1" ht="12.95" customHeight="1"/>
    <row r="160" s="2" customFormat="1" ht="12.95" customHeight="1"/>
    <row r="161" s="2" customFormat="1" ht="12.95" customHeight="1"/>
    <row r="162" s="2" customFormat="1" ht="12.95" customHeight="1"/>
    <row r="163" s="2" customFormat="1" ht="12.95" customHeight="1"/>
    <row r="164" s="2" customFormat="1" ht="12.95" customHeight="1"/>
    <row r="165" s="2" customFormat="1" ht="12.95" customHeight="1"/>
    <row r="166" s="2" customFormat="1" ht="12.95" customHeight="1"/>
    <row r="167" s="2" customFormat="1" ht="12.95" customHeight="1"/>
    <row r="168" s="2" customFormat="1" ht="12.95" customHeight="1"/>
    <row r="169" s="2" customFormat="1" ht="12.95" customHeight="1"/>
    <row r="170" s="2" customFormat="1" ht="12.95" customHeight="1"/>
    <row r="171" s="2" customFormat="1" ht="12.95" customHeight="1"/>
    <row r="172" s="2" customFormat="1" ht="12.95" customHeight="1"/>
    <row r="173" s="2" customFormat="1" ht="12.95" customHeight="1"/>
    <row r="174" s="2" customFormat="1" ht="12.95" customHeight="1"/>
    <row r="175" s="2" customFormat="1" ht="12.95" customHeight="1"/>
    <row r="176" s="2" customFormat="1" ht="12.95" customHeight="1"/>
    <row r="177" s="2" customFormat="1" ht="12.95" customHeight="1"/>
    <row r="178" s="2" customFormat="1" ht="12.95" customHeight="1"/>
    <row r="179" s="2" customFormat="1" ht="12.95" customHeight="1"/>
    <row r="180" s="2" customFormat="1" ht="12.95" customHeight="1"/>
    <row r="181" s="2" customFormat="1" ht="12.95" customHeight="1"/>
    <row r="182" s="2" customFormat="1" ht="12.95" customHeight="1"/>
    <row r="183" s="2" customFormat="1" ht="12.95" customHeight="1"/>
    <row r="184" s="2" customFormat="1" ht="12.95" customHeight="1"/>
    <row r="185" s="2" customFormat="1" ht="12.95" customHeight="1"/>
    <row r="186" s="2" customFormat="1" ht="12.95" customHeight="1"/>
    <row r="187" s="2" customFormat="1" ht="12.95" customHeight="1"/>
    <row r="188" s="2" customFormat="1" ht="12.95" customHeight="1"/>
    <row r="189" s="2" customFormat="1" ht="12.95" customHeight="1"/>
    <row r="190" s="2" customFormat="1" ht="12.95" customHeight="1"/>
    <row r="191" s="2" customFormat="1" ht="12.95" customHeight="1"/>
    <row r="192" s="2" customFormat="1" ht="12.95" customHeight="1"/>
    <row r="193" s="2" customFormat="1" ht="12.95" customHeight="1"/>
    <row r="194" s="2" customFormat="1" ht="12.95" customHeight="1"/>
    <row r="195" s="2" customFormat="1" ht="12.95" customHeight="1"/>
    <row r="196" s="2" customFormat="1" ht="12.95" customHeight="1"/>
    <row r="197" s="2" customFormat="1" ht="12.95" customHeight="1"/>
    <row r="198" s="2" customFormat="1" ht="12.95" customHeight="1"/>
    <row r="199" s="2" customFormat="1" ht="12.95" customHeight="1"/>
    <row r="200" s="2" customFormat="1" ht="12.95" customHeight="1"/>
    <row r="201" s="2" customFormat="1" ht="12.95" customHeight="1"/>
    <row r="202" s="2" customFormat="1" ht="12.95" customHeight="1"/>
    <row r="203" s="2" customFormat="1" ht="12.95" customHeight="1"/>
    <row r="204" s="2" customFormat="1" ht="12.95" customHeight="1"/>
    <row r="205" s="2" customFormat="1" ht="12.95" customHeight="1"/>
    <row r="206" s="2" customFormat="1" ht="12.95" customHeight="1"/>
    <row r="207" s="2" customFormat="1" ht="12.95" customHeight="1"/>
    <row r="208" s="2" customFormat="1" ht="12.95" customHeight="1"/>
    <row r="209" s="2" customFormat="1" ht="12.95" customHeight="1"/>
    <row r="210" s="2" customFormat="1" ht="12.95" customHeight="1"/>
    <row r="211" s="2" customFormat="1" ht="12.95" customHeight="1"/>
    <row r="212" s="2" customFormat="1" ht="12.95" customHeight="1"/>
    <row r="213" s="2" customFormat="1" ht="12.95" customHeight="1"/>
    <row r="214" s="2" customFormat="1" ht="12.95" customHeight="1"/>
    <row r="215" s="2" customFormat="1" ht="12.95" customHeight="1"/>
    <row r="216" s="2" customFormat="1" ht="12.95" customHeight="1"/>
    <row r="217" s="2" customFormat="1" ht="12.95" customHeight="1"/>
    <row r="218" s="2" customFormat="1" ht="12.95" customHeight="1"/>
    <row r="219" s="2" customFormat="1" ht="12.95" customHeight="1"/>
    <row r="220" s="2" customFormat="1" ht="12.95" customHeight="1"/>
    <row r="221" s="2" customFormat="1" ht="12.95" customHeight="1"/>
    <row r="222" s="2" customFormat="1" ht="12.95" customHeight="1"/>
    <row r="223" s="2" customFormat="1" ht="12.95" customHeight="1"/>
    <row r="224" s="2" customFormat="1" ht="12.95" customHeight="1"/>
    <row r="225" s="2" customFormat="1" ht="12.95" customHeight="1"/>
    <row r="226" s="2" customFormat="1" ht="12.95" customHeight="1"/>
    <row r="227" s="2" customFormat="1" ht="12.95" customHeight="1"/>
    <row r="228" s="2" customFormat="1" ht="12.95" customHeight="1"/>
    <row r="229" s="2" customFormat="1" ht="12.95" customHeight="1"/>
    <row r="230" s="2" customFormat="1" ht="12.95" customHeight="1"/>
    <row r="231" s="2" customFormat="1" ht="12.95" customHeight="1"/>
    <row r="232" s="2" customFormat="1" ht="12.95" customHeight="1"/>
    <row r="233" s="2" customFormat="1" ht="12.95" customHeight="1"/>
    <row r="234" s="2" customFormat="1" ht="12.95" customHeight="1"/>
    <row r="235" s="2" customFormat="1" ht="12.95" customHeight="1"/>
    <row r="236" s="2" customFormat="1" ht="12.95" customHeight="1"/>
    <row r="237" s="2" customFormat="1" ht="12.95" customHeight="1"/>
    <row r="238" s="2" customFormat="1" ht="12.95" customHeight="1"/>
    <row r="239" s="2" customFormat="1" ht="12.95" customHeight="1"/>
    <row r="240" s="2" customFormat="1" ht="12.95" customHeight="1"/>
    <row r="241" s="2" customFormat="1" ht="12.95" customHeight="1"/>
    <row r="242" s="2" customFormat="1" ht="12.95" customHeight="1"/>
    <row r="243" s="2" customFormat="1" ht="12.95" customHeight="1"/>
    <row r="244" s="2" customFormat="1" ht="12.95" customHeight="1"/>
    <row r="245" s="2" customFormat="1" ht="12.95" customHeight="1"/>
    <row r="246" s="2" customFormat="1" ht="12.95" customHeight="1"/>
    <row r="247" s="2" customFormat="1" ht="12.95" customHeight="1"/>
    <row r="248" s="2" customFormat="1" ht="12.95" customHeight="1"/>
    <row r="249" s="2" customFormat="1" ht="12.95" customHeight="1"/>
    <row r="250" s="2" customFormat="1" ht="12.95" customHeight="1"/>
    <row r="251" s="2" customFormat="1" ht="12.95" customHeight="1"/>
    <row r="252" s="2" customFormat="1" ht="12.95" customHeight="1"/>
    <row r="253" s="2" customFormat="1" ht="12.95" customHeight="1"/>
    <row r="254" s="2" customFormat="1" ht="12.95" customHeight="1"/>
    <row r="255" s="2" customFormat="1" ht="12.95" customHeight="1"/>
    <row r="256" s="2" customFormat="1" ht="12.95" customHeight="1"/>
    <row r="257" s="2" customFormat="1" ht="12.95" customHeight="1"/>
    <row r="258" s="2" customFormat="1" ht="12.95" customHeight="1"/>
    <row r="259" s="2" customFormat="1" ht="12.95" customHeight="1"/>
    <row r="260" s="2" customFormat="1" ht="12.95" customHeight="1"/>
    <row r="261" s="2" customFormat="1" ht="12.95" customHeight="1"/>
    <row r="262" s="2" customFormat="1" ht="12.95" customHeight="1"/>
    <row r="263" s="2" customFormat="1" ht="12.95" customHeight="1"/>
    <row r="264" s="2" customFormat="1" ht="12.95" customHeight="1"/>
    <row r="265" s="2" customFormat="1" ht="12.95" customHeight="1"/>
    <row r="266" s="2" customFormat="1" ht="12.95" customHeight="1"/>
    <row r="267" s="2" customFormat="1" ht="12.95" customHeight="1"/>
    <row r="268" s="2" customFormat="1" ht="12.95" customHeight="1"/>
    <row r="269" s="2" customFormat="1" ht="12.95" customHeight="1"/>
    <row r="270" s="2" customFormat="1" ht="12.95" customHeight="1"/>
    <row r="271" s="2" customFormat="1" ht="12.95" customHeight="1"/>
    <row r="272" s="2" customFormat="1" ht="12.95" customHeight="1"/>
    <row r="273" s="2" customFormat="1" ht="12.95" customHeight="1"/>
    <row r="274" s="2" customFormat="1" ht="12.95" customHeight="1"/>
    <row r="275" s="2" customFormat="1" ht="12.95" customHeight="1"/>
    <row r="276" s="2" customFormat="1" ht="12.95" customHeight="1"/>
    <row r="277" s="2" customFormat="1" ht="12.95" customHeight="1"/>
    <row r="278" s="2" customFormat="1" ht="12.95" customHeight="1"/>
    <row r="279" s="2" customFormat="1" ht="12.95" customHeight="1"/>
    <row r="280" s="2" customFormat="1" ht="12.95" customHeight="1"/>
    <row r="281" s="2" customFormat="1" ht="12.95" customHeight="1"/>
    <row r="282" s="2" customFormat="1" ht="12.95" customHeight="1"/>
    <row r="283" s="2" customFormat="1" ht="12.95" customHeight="1"/>
    <row r="284" s="2" customFormat="1" ht="12.95" customHeight="1"/>
    <row r="285" s="2" customFormat="1" ht="12.95" customHeight="1"/>
    <row r="286" s="2" customFormat="1" ht="12.95" customHeight="1"/>
    <row r="287" s="2" customFormat="1" ht="12.95" customHeight="1"/>
    <row r="288" s="2" customFormat="1" ht="12.95" customHeight="1"/>
    <row r="289" s="2" customFormat="1" ht="12.95" customHeight="1"/>
    <row r="290" s="2" customFormat="1" ht="12.95" customHeight="1"/>
    <row r="291" s="2" customFormat="1" ht="12.95" customHeight="1"/>
    <row r="292" s="2" customFormat="1" ht="12.95" customHeight="1"/>
    <row r="293" s="2" customFormat="1" ht="12.95" customHeight="1"/>
    <row r="294" s="2" customFormat="1" ht="12.95" customHeight="1"/>
    <row r="295" s="2" customFormat="1" ht="12.95" customHeight="1"/>
    <row r="296" s="2" customFormat="1" ht="12.95" customHeight="1"/>
    <row r="297" s="2" customFormat="1" ht="12.95" customHeight="1"/>
    <row r="298" s="2" customFormat="1" ht="12.95" customHeight="1"/>
    <row r="299" s="2" customFormat="1" ht="12.95" customHeight="1"/>
    <row r="300" s="2" customFormat="1" ht="12.95" customHeight="1"/>
    <row r="301" s="2" customFormat="1" ht="12.95" customHeight="1"/>
    <row r="302" s="2" customFormat="1" ht="12.95" customHeight="1"/>
    <row r="303" s="2" customFormat="1" ht="12.95" customHeight="1"/>
    <row r="304" s="2" customFormat="1" ht="12.95" customHeight="1"/>
    <row r="305" s="2" customFormat="1" ht="12.95" customHeight="1"/>
    <row r="306" s="2" customFormat="1" ht="12.95" customHeight="1"/>
    <row r="307" s="2" customFormat="1" ht="12.95" customHeight="1"/>
    <row r="308" s="2" customFormat="1" ht="12.95" customHeight="1"/>
    <row r="309" s="2" customFormat="1" ht="12.95" customHeight="1"/>
    <row r="310" s="2" customFormat="1" ht="12.95" customHeight="1"/>
    <row r="311" s="2" customFormat="1" ht="12.95" customHeight="1"/>
    <row r="312" s="2" customFormat="1" ht="12.95" customHeight="1"/>
    <row r="313" s="2" customFormat="1" ht="12.95" customHeight="1"/>
    <row r="314" s="2" customFormat="1" ht="12.95" customHeight="1"/>
    <row r="315" s="2" customFormat="1" ht="12.95" customHeight="1"/>
    <row r="316" s="2" customFormat="1" ht="12.95" customHeight="1"/>
    <row r="317" s="2" customFormat="1" ht="12.95" customHeight="1"/>
    <row r="318" s="2" customFormat="1" ht="12.95" customHeight="1"/>
    <row r="319" s="2" customFormat="1" ht="12.95" customHeight="1"/>
    <row r="320" s="2" customFormat="1" ht="12.95" customHeight="1"/>
    <row r="321" s="2" customFormat="1" ht="12.95" customHeight="1"/>
    <row r="322" s="2" customFormat="1" ht="12.95" customHeight="1"/>
    <row r="323" s="2" customFormat="1" ht="12.95" customHeight="1"/>
    <row r="324" s="2" customFormat="1" ht="12.95" customHeight="1"/>
    <row r="325" s="2" customFormat="1" ht="12.95" customHeight="1"/>
    <row r="326" s="2" customFormat="1" ht="12.95" customHeight="1"/>
    <row r="327" s="2" customFormat="1" ht="12.95" customHeight="1"/>
    <row r="328" s="2" customFormat="1" ht="12.95" customHeight="1"/>
    <row r="329" s="2" customFormat="1" ht="12.95" customHeight="1"/>
    <row r="330" s="2" customFormat="1" ht="12.95" customHeight="1"/>
    <row r="331" s="2" customFormat="1" ht="12.95" customHeight="1"/>
    <row r="332" s="2" customFormat="1" ht="12.95" customHeight="1"/>
    <row r="333" s="2" customFormat="1" ht="12.95" customHeight="1"/>
    <row r="334" s="2" customFormat="1" ht="12.95" customHeight="1"/>
    <row r="335" s="2" customFormat="1" ht="12.95" customHeight="1"/>
    <row r="336" s="2" customFormat="1" ht="12.95" customHeight="1"/>
    <row r="337" s="2" customFormat="1" ht="12.95" customHeight="1"/>
    <row r="338" s="2" customFormat="1" ht="12.95" customHeight="1"/>
    <row r="339" s="2" customFormat="1" ht="12.95" customHeight="1"/>
    <row r="340" s="2" customFormat="1" ht="12.95" customHeight="1"/>
    <row r="341" s="2" customFormat="1" ht="12.95" customHeight="1"/>
    <row r="342" s="2" customFormat="1" ht="12.95" customHeight="1"/>
    <row r="343" s="2" customFormat="1" ht="12.95" customHeight="1"/>
    <row r="344" s="2" customFormat="1" ht="12.95" customHeight="1"/>
    <row r="345" s="2" customFormat="1" ht="12.95" customHeight="1"/>
    <row r="346" s="2" customFormat="1" ht="12.95" customHeight="1"/>
    <row r="347" s="2" customFormat="1" ht="12.95" customHeight="1"/>
    <row r="348" s="2" customFormat="1" ht="12.95" customHeight="1"/>
    <row r="349" s="2" customFormat="1" ht="12.95" customHeight="1"/>
    <row r="350" s="2" customFormat="1" ht="12.95" customHeight="1"/>
    <row r="351" s="2" customFormat="1" ht="12.95" customHeight="1"/>
    <row r="352" s="2" customFormat="1" ht="12.95" customHeight="1"/>
    <row r="353" s="2" customFormat="1" ht="12.95" customHeight="1"/>
    <row r="354" s="2" customFormat="1" ht="12.95" customHeight="1"/>
    <row r="355" s="2" customFormat="1" ht="12.95" customHeight="1"/>
    <row r="356" s="2" customFormat="1" ht="12.95" customHeight="1"/>
    <row r="357" s="2" customFormat="1" ht="12.95" customHeight="1"/>
    <row r="358" s="2" customFormat="1" ht="12.95" customHeight="1"/>
    <row r="359" s="2" customFormat="1" ht="12.95" customHeight="1"/>
    <row r="360" s="2" customFormat="1" ht="12.95" customHeight="1"/>
    <row r="361" s="2" customFormat="1" ht="12.95" customHeight="1"/>
    <row r="362" s="2" customFormat="1" ht="12.95" customHeight="1"/>
    <row r="363" s="2" customFormat="1" ht="12.95" customHeight="1"/>
    <row r="364" s="2" customFormat="1" ht="12.95" customHeight="1"/>
    <row r="365" s="2" customFormat="1" ht="12.95" customHeight="1"/>
    <row r="366" s="2" customFormat="1" ht="12.95" customHeight="1"/>
    <row r="367" s="2" customFormat="1" ht="12.95" customHeight="1"/>
    <row r="368" s="2" customFormat="1" ht="12.95" customHeight="1"/>
    <row r="369" s="2" customFormat="1" ht="12.95" customHeight="1"/>
    <row r="370" s="2" customFormat="1" ht="12.95" customHeight="1"/>
    <row r="371" s="2" customFormat="1" ht="12.95" customHeight="1"/>
    <row r="372" s="2" customFormat="1" ht="12.95" customHeight="1"/>
    <row r="373" s="2" customFormat="1" ht="12.95" customHeight="1"/>
    <row r="374" s="2" customFormat="1" ht="12.95" customHeight="1"/>
    <row r="375" s="2" customFormat="1" ht="12.95" customHeight="1"/>
    <row r="376" s="2" customFormat="1" ht="12.95" customHeight="1"/>
    <row r="377" s="2" customFormat="1" ht="12.95" customHeight="1"/>
    <row r="378" s="2" customFormat="1" ht="12.95" customHeight="1"/>
    <row r="379" s="2" customFormat="1" ht="12.95" customHeight="1"/>
    <row r="380" s="2" customFormat="1" ht="12.95" customHeight="1"/>
    <row r="381" s="2" customFormat="1" ht="12.95" customHeight="1"/>
    <row r="382" s="2" customFormat="1" ht="12.95" customHeight="1"/>
    <row r="383" s="2" customFormat="1" ht="12.95" customHeight="1"/>
    <row r="384" s="2" customFormat="1" ht="12.95" customHeight="1"/>
    <row r="385" s="2" customFormat="1" ht="12.95" customHeight="1"/>
    <row r="386" s="2" customFormat="1" ht="12.95" customHeight="1"/>
    <row r="387" s="2" customFormat="1" ht="12.95" customHeight="1"/>
    <row r="388" s="2" customFormat="1" ht="12.95" customHeight="1"/>
    <row r="389" s="2" customFormat="1" ht="12.95" customHeight="1"/>
    <row r="390" s="2" customFormat="1" ht="12.95" customHeight="1"/>
    <row r="391" s="2" customFormat="1" ht="12.95" customHeight="1"/>
    <row r="392" s="2" customFormat="1" ht="12.95" customHeight="1"/>
    <row r="393" s="2" customFormat="1" ht="12.95" customHeight="1"/>
    <row r="394" s="2" customFormat="1" ht="12.95" customHeight="1"/>
    <row r="395" s="2" customFormat="1" ht="12.95" customHeight="1"/>
    <row r="396" s="2" customFormat="1" ht="12.95" customHeight="1"/>
    <row r="397" s="2" customFormat="1" ht="12.95" customHeight="1"/>
    <row r="398" s="2" customFormat="1" ht="12.95" customHeight="1"/>
    <row r="399" s="2" customFormat="1" ht="12.95" customHeight="1"/>
    <row r="400" s="2" customFormat="1" ht="12.95" customHeight="1"/>
    <row r="401" s="2" customFormat="1" ht="12.95" customHeight="1"/>
    <row r="402" s="2" customFormat="1" ht="12.95" customHeight="1"/>
    <row r="403" s="2" customFormat="1" ht="12.95" customHeight="1"/>
    <row r="404" s="2" customFormat="1" ht="12.95" customHeight="1"/>
    <row r="405" s="2" customFormat="1" ht="12.95" customHeight="1"/>
    <row r="406" s="2" customFormat="1" ht="12.95" customHeight="1"/>
    <row r="407" s="2" customFormat="1" ht="12.95" customHeight="1"/>
    <row r="408" s="2" customFormat="1" ht="12.95" customHeight="1"/>
    <row r="409" s="2" customFormat="1" ht="12.95" customHeight="1"/>
    <row r="410" s="2" customFormat="1" ht="12.95" customHeight="1"/>
    <row r="411" s="2" customFormat="1" ht="12.95" customHeight="1"/>
    <row r="412" s="2" customFormat="1" ht="12.95" customHeight="1"/>
    <row r="413" s="2" customFormat="1" ht="12.95" customHeight="1"/>
    <row r="414" s="2" customFormat="1" ht="12.95" customHeight="1"/>
    <row r="415" s="2" customFormat="1" ht="12.95" customHeight="1"/>
    <row r="416" s="2" customFormat="1" ht="12.95" customHeight="1"/>
    <row r="417" s="2" customFormat="1" ht="12.95" customHeight="1"/>
    <row r="418" s="2" customFormat="1" ht="12.95" customHeight="1"/>
    <row r="419" s="2" customFormat="1" ht="12.95" customHeight="1"/>
    <row r="420" s="2" customFormat="1" ht="12.95" customHeight="1"/>
    <row r="421" s="2" customFormat="1" ht="12.95" customHeight="1"/>
    <row r="422" s="2" customFormat="1" ht="12.95" customHeight="1"/>
    <row r="423" s="2" customFormat="1" ht="12.95" customHeight="1"/>
    <row r="424" s="2" customFormat="1" ht="12.95" customHeight="1"/>
    <row r="425" s="2" customFormat="1" ht="12.95" customHeight="1"/>
    <row r="426" s="2" customFormat="1" ht="12.95" customHeight="1"/>
    <row r="427" s="2" customFormat="1" ht="12.95" customHeight="1"/>
    <row r="428" s="2" customFormat="1" ht="12.95" customHeight="1"/>
    <row r="429" s="2" customFormat="1" ht="12.95" customHeight="1"/>
    <row r="430" s="2" customFormat="1" ht="12.95" customHeight="1"/>
    <row r="431" s="2" customFormat="1" ht="12.95" customHeight="1"/>
    <row r="432" s="2" customFormat="1" ht="12.95" customHeight="1"/>
    <row r="433" s="2" customFormat="1" ht="12.95" customHeight="1"/>
    <row r="434" s="2" customFormat="1" ht="12.95" customHeight="1"/>
    <row r="435" s="2" customFormat="1" ht="12.95" customHeight="1"/>
    <row r="436" s="2" customFormat="1" ht="12.95" customHeight="1"/>
    <row r="437" s="2" customFormat="1" ht="12.95" customHeight="1"/>
    <row r="438" s="2" customFormat="1" ht="12.95" customHeight="1"/>
    <row r="439" s="2" customFormat="1" ht="12.95" customHeight="1"/>
    <row r="440" s="2" customFormat="1" ht="12.95" customHeight="1"/>
    <row r="441" s="2" customFormat="1" ht="12.95" customHeight="1"/>
    <row r="442" s="2" customFormat="1" ht="12.95" customHeight="1"/>
    <row r="443" s="2" customFormat="1" ht="12.95" customHeight="1"/>
    <row r="444" s="2" customFormat="1" ht="12.95" customHeight="1"/>
    <row r="445" s="2" customFormat="1" ht="12.95" customHeight="1"/>
    <row r="446" s="2" customFormat="1" ht="12.95" customHeight="1"/>
    <row r="447" s="2" customFormat="1" ht="12.95" customHeight="1"/>
    <row r="448" s="2" customFormat="1" ht="12.95" customHeight="1"/>
    <row r="449" s="2" customFormat="1" ht="12.95" customHeight="1"/>
    <row r="450" s="2" customFormat="1" ht="12.95" customHeight="1"/>
    <row r="451" s="2" customFormat="1" ht="12.95" customHeight="1"/>
    <row r="452" s="2" customFormat="1" ht="12.95" customHeight="1"/>
    <row r="453" s="2" customFormat="1" ht="12.95" customHeight="1"/>
    <row r="454" s="2" customFormat="1" ht="12.95" customHeight="1"/>
    <row r="455" s="2" customFormat="1" ht="12.95" customHeight="1"/>
    <row r="456" s="2" customFormat="1" ht="12.95" customHeight="1"/>
    <row r="457" s="2" customFormat="1" ht="12.95" customHeight="1"/>
    <row r="458" s="2" customFormat="1" ht="12.95" customHeight="1"/>
    <row r="459" s="2" customFormat="1" ht="12.95" customHeight="1"/>
    <row r="460" s="2" customFormat="1" ht="12.95" customHeight="1"/>
    <row r="461" s="2" customFormat="1" ht="12.95" customHeight="1"/>
    <row r="462" s="2" customFormat="1" ht="12.95" customHeight="1"/>
    <row r="463" s="2" customFormat="1" ht="12.95" customHeight="1"/>
    <row r="464" s="2" customFormat="1" ht="12.95" customHeight="1"/>
    <row r="465" s="2" customFormat="1" ht="12.95" customHeight="1"/>
    <row r="466" s="2" customFormat="1" ht="12.95" customHeight="1"/>
    <row r="467" s="2" customFormat="1" ht="12.95" customHeight="1"/>
    <row r="468" s="2" customFormat="1" ht="12.95" customHeight="1"/>
    <row r="469" s="2" customFormat="1" ht="12.95" customHeight="1"/>
    <row r="470" s="2" customFormat="1" ht="12.95" customHeight="1"/>
    <row r="471" s="2" customFormat="1" ht="12.95" customHeight="1"/>
    <row r="472" s="2" customFormat="1" ht="12.95" customHeight="1"/>
    <row r="473" s="2" customFormat="1" ht="12.95" customHeight="1"/>
    <row r="474" s="2" customFormat="1" ht="12.95" customHeight="1"/>
    <row r="475" s="2" customFormat="1" ht="12.95" customHeight="1"/>
    <row r="476" s="2" customFormat="1" ht="12.95" customHeight="1"/>
    <row r="477" s="2" customFormat="1" ht="12.95" customHeight="1"/>
    <row r="478" s="2" customFormat="1" ht="12.95" customHeight="1"/>
    <row r="479" s="2" customFormat="1" ht="12.95" customHeight="1"/>
    <row r="480" s="2" customFormat="1" ht="12.95" customHeight="1"/>
    <row r="481" s="2" customFormat="1" ht="12.95" customHeight="1"/>
    <row r="482" s="2" customFormat="1" ht="12.95" customHeight="1"/>
    <row r="483" s="2" customFormat="1" ht="12.95" customHeight="1"/>
    <row r="484" s="2" customFormat="1" ht="12.95" customHeight="1"/>
    <row r="485" s="2" customFormat="1" ht="12.95" customHeight="1"/>
    <row r="486" s="2" customFormat="1" ht="12.95" customHeight="1"/>
    <row r="487" s="2" customFormat="1" ht="12.95" customHeight="1"/>
    <row r="488" s="2" customFormat="1" ht="12.95" customHeight="1"/>
    <row r="489" s="2" customFormat="1" ht="12.95" customHeight="1"/>
    <row r="490" s="2" customFormat="1" ht="12.95" customHeight="1"/>
    <row r="491" s="2" customFormat="1" ht="12.95" customHeight="1"/>
    <row r="492" s="2" customFormat="1" ht="12.95" customHeight="1"/>
    <row r="493" s="2" customFormat="1" ht="12.95" customHeight="1"/>
    <row r="494" s="2" customFormat="1" ht="12.95" customHeight="1"/>
    <row r="495" s="2" customFormat="1" ht="12.95" customHeight="1"/>
    <row r="496" s="2" customFormat="1" ht="12.95" customHeight="1"/>
    <row r="497" s="2" customFormat="1" ht="12.95" customHeight="1"/>
    <row r="498" s="2" customFormat="1" ht="12.95" customHeight="1"/>
    <row r="499" s="2" customFormat="1" ht="12.95" customHeight="1"/>
    <row r="500" s="2" customFormat="1" ht="12.95" customHeight="1"/>
    <row r="501" s="2" customFormat="1" ht="12.95" customHeight="1"/>
    <row r="502" s="2" customFormat="1" ht="12.95" customHeight="1"/>
    <row r="503" s="2" customFormat="1" ht="12.95" customHeight="1"/>
    <row r="504" s="2" customFormat="1" ht="12.95" customHeight="1"/>
    <row r="505" s="2" customFormat="1" ht="12.95" customHeight="1"/>
    <row r="506" s="2" customFormat="1" ht="12.95" customHeight="1"/>
    <row r="507" s="2" customFormat="1" ht="12.95" customHeight="1"/>
    <row r="508" s="2" customFormat="1" ht="12.95" customHeight="1"/>
    <row r="509" s="2" customFormat="1" ht="12.95" customHeight="1"/>
    <row r="510" s="2" customFormat="1" ht="12.95" customHeight="1"/>
    <row r="511" s="2" customFormat="1" ht="12.95" customHeight="1"/>
    <row r="512" s="2" customFormat="1" ht="12.95" customHeight="1"/>
    <row r="513" s="2" customFormat="1" ht="12.95" customHeight="1"/>
    <row r="514" s="2" customFormat="1" ht="12.95" customHeight="1"/>
    <row r="515" s="2" customFormat="1" ht="12.95" customHeight="1"/>
    <row r="516" s="2" customFormat="1" ht="12.95" customHeight="1"/>
    <row r="517" s="2" customFormat="1" ht="12.95" customHeight="1"/>
    <row r="518" s="2" customFormat="1" ht="12.95" customHeight="1"/>
    <row r="519" s="2" customFormat="1" ht="12.95" customHeight="1"/>
    <row r="520" s="2" customFormat="1" ht="12.95" customHeight="1"/>
    <row r="521" s="2" customFormat="1" ht="12.95" customHeight="1"/>
    <row r="522" s="2" customFormat="1" ht="12.95" customHeight="1"/>
    <row r="523" s="2" customFormat="1" ht="12.95" customHeight="1"/>
    <row r="524" s="2" customFormat="1" ht="12.95" customHeight="1"/>
    <row r="525" s="2" customFormat="1" ht="12.95" customHeight="1"/>
    <row r="526" s="2" customFormat="1" ht="12.95" customHeight="1"/>
    <row r="527" s="2" customFormat="1" ht="12.95" customHeight="1"/>
    <row r="528" s="2" customFormat="1" ht="12.95" customHeight="1"/>
    <row r="529" s="2" customFormat="1" ht="12.95" customHeight="1"/>
    <row r="530" s="2" customFormat="1" ht="12.95" customHeight="1"/>
    <row r="531" s="2" customFormat="1" ht="12.95" customHeight="1"/>
    <row r="532" s="2" customFormat="1" ht="12.95" customHeight="1"/>
    <row r="533" s="2" customFormat="1" ht="12.95" customHeight="1"/>
    <row r="534" s="2" customFormat="1" ht="12.95" customHeight="1"/>
    <row r="535" s="2" customFormat="1" ht="12.95" customHeight="1"/>
    <row r="536" s="2" customFormat="1" ht="12.95" customHeight="1"/>
    <row r="537" s="2" customFormat="1" ht="12.95" customHeight="1"/>
    <row r="538" s="2" customFormat="1" ht="12.95" customHeight="1"/>
    <row r="539" s="2" customFormat="1" ht="12.95" customHeight="1"/>
    <row r="540" s="2" customFormat="1" ht="12.95" customHeight="1"/>
    <row r="541" s="2" customFormat="1" ht="12.95" customHeight="1"/>
    <row r="542" s="2" customFormat="1" ht="12.95" customHeight="1"/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2024-01-13T05:36:12Z</dcterms:modified>
</cp:coreProperties>
</file>