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C87247-6203-41C7-BCEB-51A1972CD826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A21" i="1"/>
  <c r="G11" i="1"/>
  <c r="F11" i="1"/>
  <c r="C7" i="1"/>
  <c r="C8" i="1"/>
  <c r="E21" i="1"/>
  <c r="F21" i="1"/>
  <c r="E15" i="1"/>
  <c r="C17" i="1"/>
  <c r="Q21" i="1"/>
  <c r="G21" i="1"/>
  <c r="R22" i="1"/>
  <c r="H21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<sst xmlns="http://schemas.openxmlformats.org/spreadsheetml/2006/main" count="49" uniqueCount="44">
  <si>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</si>
  <si>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</si>
  <si>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</si>
  <si>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</si>
  <si>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</si>
  <si>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</si>
  <si>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</si>
  <si>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</si>
  <si>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</si>
  <si>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</si>
  <si>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</si>
  <si>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</si>
  <si>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</si>
  <si>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</si>
  <si>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</si>
  <si>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</si>
  <si>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</si>
  <si>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</si>
  <si>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</si>
  <si>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</si>
  <si>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</si>
  <si>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</si>
  <si>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</si>
  <si>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</si>
  <si>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</si>
  <si>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</si>
  <si>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</si>
  <si>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</si>
  <si>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</si>
  <si>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</si>
  <si>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</si>
  <si>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</si>
  <si>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</si>
  <si>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</si>
  <si>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</si>
  <si>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</si>
  <si>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</si>
  <si>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G7104-3503 _CMa.xls</t>
  </si>
  <si>
    <t>EA</t>
  </si>
  <si>
    <t>IBVS 5557 Eph.</t>
  </si>
  <si>
    <t>IBVS 5557</t>
  </si>
  <si>
    <t>CMa</t>
  </si>
  <si>
    <t xml:space="preserve">V0398 CMa / NSV 17456 / GSC 7104-3503 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</si>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</sst>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V0398 CMa - O-C Diagr.</a:t>
            </a:r>
          </a:p>
        </c:rich>
      </c:tx>
      <c:layout>
        <c:manualLayout>
          <c:xMode val="edge"/>
          <c:yMode val="edge"/>
          <c:x val="0.36390977443609024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14-447A-81B5-B4ABC49DE55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F14-447A-81B5-B4ABC49DE55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F14-447A-81B5-B4ABC49DE55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F14-447A-81B5-B4ABC49DE55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F14-447A-81B5-B4ABC49DE55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F14-447A-81B5-B4ABC49DE55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F14-447A-81B5-B4ABC49DE55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F14-447A-81B5-B4ABC49DE5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5208024"/>
        <c:axId val="1"/>
      </c:scatterChart>
      <c:valAx>
        <c:axId val="555208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5208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ED06763-D3E2-612E-8CD2-5BDAE4413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D5" sqref="D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0"/>
      <c r="F1" s="30" t="s">
        <v>37</v>
      </c>
      <c r="G1" s="31" t="s">
        <v>38</v>
      </c>
      <c r="H1" s="30" t="s">
        <v>39</v>
      </c>
      <c r="I1" s="31">
        <v>47912.728999999999</v>
      </c>
      <c r="J1" s="31">
        <v>2.198515</v>
      </c>
      <c r="K1" s="31" t="s">
        <v>40</v>
      </c>
      <c r="L1" s="31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47912.728999999999</v>
      </c>
      <c r="D4" s="8">
        <v>2.198515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47912.728999999999</v>
      </c>
    </row>
    <row r="8" spans="1:12" x14ac:dyDescent="0.2">
      <c r="A8" t="s">
        <v>2</v>
      </c>
      <c r="C8">
        <f>+D4</f>
        <v>2.198515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 t="e">
        <f ca="1">INTERCEPT(INDIRECT($G$11):G992,INDIRECT($F$11):F992)</f>
        <v>#DIV/0!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 t="e">
        <f ca="1">SLOPE(INDIRECT($G$11):G992,INDIRECT($F$11):F992)</f>
        <v>#DIV/0!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 t="s">
        <v>32</v>
      </c>
      <c r="E15" s="17">
        <f ca="1">TODAY()+15018.5-B9/24</f>
        <v>60335.5</v>
      </c>
    </row>
    <row r="16" spans="1:12" x14ac:dyDescent="0.2">
      <c r="A16" s="18" t="s">
        <v>3</v>
      </c>
      <c r="B16" s="11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1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43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tr">
        <f>$K$1</f>
        <v>IBVS 5557</v>
      </c>
      <c r="C21" s="9">
        <f>+$C$4</f>
        <v>47912.728999999999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32894.228999999999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2024-01-26T05:10:14Z</dcterms:modified>
</cp:coreProperties>
</file>