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648D364-B3CD-45F6-AFDE-D7D8A0166E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<sst xmlns="http://schemas.openxmlformats.org/spreadsheetml/2006/main" count="53" uniqueCount="50">
  <si>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</si>
  <si>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</si>
  <si>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</si>
  <si>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</si>
  <si>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</si>
  <si>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</si>
  <si>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</si>
  <si>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</si>
  <si>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</si>
  <si>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</si>
  <si>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</si>
  <si>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</si>
  <si>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</si>
  <si>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</si>
  <si>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</si>
  <si>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</si>
  <si>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</si>
  <si>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</si>
  <si>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</si>
  <si>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</si>
  <si>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</si>
  <si>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</si>
  <si>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</si>
  <si>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</si>
  <si>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</si>
  <si>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</si>
  <si>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</si>
  <si>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</si>
  <si>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</si>
  <si>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</si>
  <si>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</si>
  <si>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</si>
  <si>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</si>
  <si>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</si>
  <si>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</si>
  <si>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</si>
  <si>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</si>
  <si>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</si>
  <si>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</si>
  <si>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</si>
  <si>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</si>
  <si>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</si>
  <si>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</si>
  <si>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</si>
  <si>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</si>
  <si>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EC / ESD</t>
  </si>
  <si>
    <t>VSX</t>
  </si>
  <si>
    <t>VSB, 108</t>
  </si>
  <si>
    <t>II</t>
  </si>
  <si>
    <t>ASAS J074540+0338.6 CMi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</si>
</sst>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J074540+0338.6 Cmi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13456.5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13456.5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13456.5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13456.5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1.8086000040057115E-2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13456.5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13456.5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13456.5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13456.5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1.8086000040057115E-2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13456.5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1</xdr:rowOff>
    </xdr:from>
    <xdr:to>
      <xdr:col>18</xdr:col>
      <xdr:colOff>180975</xdr:colOff>
      <xdr:row>18</xdr:row>
      <xdr:rowOff>95251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4">
        <v>52027.3</v>
      </c>
      <c r="D7" s="39" t="s">
        <v>46</v>
      </c>
    </row>
    <row r="8" spans="1:15" x14ac:dyDescent="0.2">
      <c r="A8" t="s">
        <v>3</v>
      </c>
      <c r="C8" s="44">
        <v>0.58795600000000003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1.3440344844541385E-6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59938.854021328028</v>
      </c>
      <c r="E15" s="10" t="s">
        <v>30</v>
      </c>
      <c r="F15" s="25">
        <f ca="1">NOW()+15018.5+$C$5/24</f>
        <v>60336.813035069441</v>
      </c>
    </row>
    <row r="16" spans="1:15" x14ac:dyDescent="0.2">
      <c r="A16" s="12" t="s">
        <v>4</v>
      </c>
      <c r="B16" s="7"/>
      <c r="C16" s="13">
        <f ca="1">+C8+C12</f>
        <v>0.58795734403448452</v>
      </c>
      <c r="E16" s="10" t="s">
        <v>35</v>
      </c>
      <c r="F16" s="11">
        <f ca="1">ROUND(2*(F15-$C$7)/$C$8,0)/2+F14</f>
        <v>14134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678</v>
      </c>
    </row>
    <row r="18" spans="1:21" ht="14.25" thickTop="1" thickBot="1" x14ac:dyDescent="0.25">
      <c r="A18" s="12" t="s">
        <v>5</v>
      </c>
      <c r="B18" s="7"/>
      <c r="C18" s="15">
        <f ca="1">+C15</f>
        <v>59938.854021328028</v>
      </c>
      <c r="D18" s="16">
        <f ca="1">+C16</f>
        <v>0.58795734403448452</v>
      </c>
      <c r="E18" s="10" t="s">
        <v>31</v>
      </c>
      <c r="F18" s="14">
        <f ca="1">+$C$15+$C$16*F17-15018.5-$C$5/24</f>
        <v>45319.384933916743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52027.3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37008.800000000003</v>
      </c>
    </row>
    <row r="22" spans="1:21" x14ac:dyDescent="0.2">
      <c r="A22" s="41" t="s">
        <v>47</v>
      </c>
      <c r="B22" s="42" t="s">
        <v>48</v>
      </c>
      <c r="C22" s="43">
        <v>59939.148000000045</v>
      </c>
      <c r="D22" s="6"/>
      <c r="E22">
        <f>+(C22-C$7)/C$8</f>
        <v>13456.530760805301</v>
      </c>
      <c r="F22">
        <f>ROUND(2*E22,0)/2</f>
        <v>13456.5</v>
      </c>
      <c r="G22">
        <f>+C22-(C$7+F22*C$8)</f>
        <v>1.8086000040057115E-2</v>
      </c>
      <c r="K22">
        <f>+G22</f>
        <v>1.8086000040057115E-2</v>
      </c>
      <c r="O22">
        <f ca="1">+C$11+C$12*$F22</f>
        <v>1.8086000040057115E-2</v>
      </c>
      <c r="Q22" s="1">
        <f>+C22-15018.5</f>
        <v>44920.648000000045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2024-01-27T06:30:46Z</dcterms:modified>
</cp:coreProperties>
</file>