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1FBD2BA-F86C-4E67-A246-88DF66E6C7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B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<sst xmlns="http://schemas.openxmlformats.org/spreadsheetml/2006/main" count="51" uniqueCount="48">
  <si>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</si>
  <si>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</si>
  <si>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</si>
  <si>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</si>
  <si>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</si>
  <si>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</si>
  <si>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</si>
  <si>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</si>
  <si>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</si>
  <si>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</si>
  <si>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</si>
  <si>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</si>
  <si>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</si>
  <si>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</si>
  <si>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</si>
  <si>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</si>
  <si>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</si>
  <si>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</si>
  <si>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</si>
  <si>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</si>
  <si>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</si>
  <si>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</si>
  <si>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</si>
  <si>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</si>
  <si>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</si>
  <si>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</si>
  <si>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</si>
  <si>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</si>
  <si>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</si>
  <si>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</si>
  <si>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</si>
  <si>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</si>
  <si>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</si>
  <si>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</si>
  <si>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</si>
  <si>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</si>
  <si>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</si>
  <si>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</si>
  <si>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</si>
  <si>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</si>
  <si>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</si>
  <si>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</si>
  <si>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</si>
  <si>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</si>
  <si>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V0608 Cam</t>
  </si>
  <si>
    <t>JBAV, 60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</si>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</sst>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6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V0608</a:t>
            </a:r>
            <a:r>
              <a:rPr lang="en-AU" baseline="0"/>
              <a:t> Cam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38190710742654"/>
          <c:y val="3.1936127744510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9.5639999926788732E-3</c:v>
                </c:pt>
                <c:pt idx="2">
                  <c:v>6.8279999977676198E-3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2.02711538347701E-7</c:v>
                </c:pt>
                <c:pt idx="1">
                  <c:v>8.1952916857454226E-3</c:v>
                </c:pt>
                <c:pt idx="2">
                  <c:v>8.1965055931627236E-3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K30" sqref="K3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>
        <f>O1</f>
        <v>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57762.881500000003</v>
      </c>
      <c r="D7" s="29"/>
    </row>
    <row r="8" spans="1:15" x14ac:dyDescent="0.2">
      <c r="A8" t="s">
        <v>3</v>
      </c>
      <c r="C8" s="48">
        <v>0.44807200000000003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2.02711538347701E-7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2.4278148346043767E-6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59275.580768505592</v>
      </c>
      <c r="E15" s="14" t="s">
        <v>30</v>
      </c>
      <c r="F15" s="33">
        <f ca="1">NOW()+15018.5+$C$5/24</f>
        <v>60326.684102083331</v>
      </c>
    </row>
    <row r="16" spans="1:15" x14ac:dyDescent="0.2">
      <c r="A16" s="16" t="s">
        <v>4</v>
      </c>
      <c r="B16" s="10"/>
      <c r="C16" s="17">
        <f ca="1">+C8+C12</f>
        <v>0.44807442781483464</v>
      </c>
      <c r="E16" s="14" t="s">
        <v>35</v>
      </c>
      <c r="F16" s="15">
        <f ca="1">ROUND(2*(F15-$C$7)/$C$8,0)/2+F14</f>
        <v>5723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2347</v>
      </c>
    </row>
    <row r="18" spans="1:21" ht="14.25" thickTop="1" thickBot="1" x14ac:dyDescent="0.25">
      <c r="A18" s="16" t="s">
        <v>5</v>
      </c>
      <c r="B18" s="10"/>
      <c r="C18" s="19">
        <f ca="1">+C15</f>
        <v>59275.580768505592</v>
      </c>
      <c r="D18" s="20">
        <f ca="1">+C16</f>
        <v>0.44807442781483464</v>
      </c>
      <c r="E18" s="14" t="s">
        <v>31</v>
      </c>
      <c r="F18" s="18">
        <f ca="1">+$C$15+$C$16*F17-15018.5-$C$5/24</f>
        <v>45309.107283920341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7" t="s">
        <v>47</v>
      </c>
      <c r="C21" s="8">
        <v>57762.881500000003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2.02711538347701E-7</v>
      </c>
      <c r="Q21" s="43">
        <f>+C21-15018.5</f>
        <v>42744.381500000003</v>
      </c>
    </row>
    <row r="22" spans="1:21" x14ac:dyDescent="0.2">
      <c r="A22" s="44" t="s">
        <v>45</v>
      </c>
      <c r="B22" s="45" t="s">
        <v>46</v>
      </c>
      <c r="C22" s="46">
        <v>59275.358099999998</v>
      </c>
      <c r="D22" s="44">
        <v>9.4000000000000004E-3</v>
      </c>
      <c r="E22">
        <f t="shared" ref="E22:E23" si="0">+(C22-C$7)/C$8</f>
        <v>3375.5213447838614</v>
      </c>
      <c r="F22">
        <f t="shared" ref="F22:F23" si="1">ROUND(2*E22,0)/2</f>
        <v>3375.5</v>
      </c>
      <c r="G22">
        <f t="shared" ref="G22:G23" si="2">+C22-(C$7+F22*C$8)</f>
        <v>9.5639999926788732E-3</v>
      </c>
      <c r="K22">
        <f>+G22</f>
        <v>9.5639999926788732E-3</v>
      </c>
      <c r="O22">
        <f t="shared" ref="O22:O23" ca="1" si="3">+C$11+C$12*$F22</f>
        <v>8.1952916857454226E-3</v>
      </c>
      <c r="Q22" s="43">
        <f t="shared" ref="Q22:Q23" si="4">+C22-15018.5</f>
        <v>44256.858099999998</v>
      </c>
    </row>
    <row r="23" spans="1:21" x14ac:dyDescent="0.2">
      <c r="A23" s="44" t="s">
        <v>45</v>
      </c>
      <c r="B23" s="45" t="s">
        <v>46</v>
      </c>
      <c r="C23" s="46">
        <v>59275.579400000002</v>
      </c>
      <c r="D23" s="44">
        <v>2.2000000000000001E-3</v>
      </c>
      <c r="E23">
        <f t="shared" si="0"/>
        <v>3376.0152386223622</v>
      </c>
      <c r="F23">
        <f t="shared" si="1"/>
        <v>3376</v>
      </c>
      <c r="G23">
        <f t="shared" si="2"/>
        <v>6.8279999977676198E-3</v>
      </c>
      <c r="K23">
        <f>+G23</f>
        <v>6.8279999977676198E-3</v>
      </c>
      <c r="O23">
        <f t="shared" ca="1" si="3"/>
        <v>8.1965055931627236E-3</v>
      </c>
      <c r="Q23" s="43">
        <f t="shared" si="4"/>
        <v>44257.079400000002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2024-01-17T03:25:06Z</dcterms:modified>
</cp:coreProperties>
</file>