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B351A2B-C118-4650-A217-26DD20CF671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4" r:id="rId2"/>
    <sheet name="A (2)" sheetId="3" r:id="rId3"/>
    <sheet name="B" sheetId="2" r:id="rId4"/>
  </sheets>
  <calcPr calcId="181029"/>
</workbook>
</file>

<file path=xl/calcChain.xml><?xml version="1.0" encoding="utf-8"?>
<calcChain xmlns="http://schemas.openxmlformats.org/spreadsheetml/2006/main">
  <c r="C7" i="1" l="1"/>
  <c r="E47" i="1"/>
  <c r="F47" i="1"/>
  <c r="G47" i="1"/>
  <c r="K47" i="1"/>
  <c r="C8" i="1"/>
  <c r="D9" i="1"/>
  <c r="C9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Q47" i="1"/>
  <c r="E31" i="1"/>
  <c r="F31" i="1"/>
  <c r="G31" i="1"/>
  <c r="I31" i="1"/>
  <c r="E32" i="1"/>
  <c r="F32" i="1"/>
  <c r="G32" i="1"/>
  <c r="E33" i="1"/>
  <c r="F33" i="1"/>
  <c r="G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E38" i="1"/>
  <c r="F38" i="1"/>
  <c r="G38" i="1"/>
  <c r="I38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H24" i="1"/>
  <c r="E23" i="1"/>
  <c r="F23" i="1"/>
  <c r="G23" i="1"/>
  <c r="H23" i="1"/>
  <c r="E22" i="1"/>
  <c r="F22" i="1"/>
  <c r="G22" i="1"/>
  <c r="E21" i="1"/>
  <c r="F21" i="1"/>
  <c r="G21" i="1"/>
  <c r="E39" i="1"/>
  <c r="F39" i="1"/>
  <c r="U39" i="1"/>
  <c r="S39" i="1"/>
  <c r="E40" i="1"/>
  <c r="F40" i="1"/>
  <c r="U40" i="1"/>
  <c r="S40" i="1"/>
  <c r="Q23" i="1"/>
  <c r="Q24" i="1"/>
  <c r="Q31" i="1"/>
  <c r="Q34" i="1"/>
  <c r="Q35" i="1"/>
  <c r="Q38" i="1"/>
  <c r="Q41" i="1"/>
  <c r="Q44" i="1"/>
  <c r="Q45" i="1"/>
  <c r="Q46" i="1"/>
  <c r="Q42" i="1"/>
  <c r="Q43" i="1"/>
  <c r="F16" i="1"/>
  <c r="F17" i="1" s="1"/>
  <c r="C17" i="1"/>
  <c r="E21" i="3"/>
  <c r="F21" i="3"/>
  <c r="G21" i="3"/>
  <c r="E22" i="3"/>
  <c r="F22" i="3"/>
  <c r="G22" i="3"/>
  <c r="J22" i="3"/>
  <c r="E23" i="3"/>
  <c r="F23" i="3"/>
  <c r="G23" i="3"/>
  <c r="J23" i="3"/>
  <c r="E24" i="3"/>
  <c r="F24" i="3"/>
  <c r="G24" i="3"/>
  <c r="J24" i="3"/>
  <c r="E25" i="3"/>
  <c r="F25" i="3"/>
  <c r="G25" i="3"/>
  <c r="J25" i="3"/>
  <c r="E26" i="3"/>
  <c r="F26" i="3"/>
  <c r="G26" i="3"/>
  <c r="J26" i="3"/>
  <c r="E27" i="3"/>
  <c r="F27" i="3"/>
  <c r="G27" i="3"/>
  <c r="J27" i="3"/>
  <c r="E28" i="3"/>
  <c r="F28" i="3"/>
  <c r="G28" i="3"/>
  <c r="J28" i="3"/>
  <c r="E29" i="3"/>
  <c r="F29" i="3"/>
  <c r="G29" i="3"/>
  <c r="J29" i="3"/>
  <c r="E30" i="3"/>
  <c r="F30" i="3"/>
  <c r="G30" i="3"/>
  <c r="J30" i="3"/>
  <c r="E31" i="3"/>
  <c r="F31" i="3"/>
  <c r="G31" i="3"/>
  <c r="H31" i="3"/>
  <c r="E32" i="3"/>
  <c r="F32" i="3"/>
  <c r="G32" i="3"/>
  <c r="I32" i="3"/>
  <c r="E33" i="3"/>
  <c r="F33" i="3"/>
  <c r="G33" i="3"/>
  <c r="K33" i="3"/>
  <c r="E34" i="3"/>
  <c r="F34" i="3"/>
  <c r="G34" i="3"/>
  <c r="K34" i="3"/>
  <c r="E15" i="3"/>
  <c r="E16" i="3" s="1"/>
  <c r="E17" i="3" s="1"/>
  <c r="C17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C7" i="2"/>
  <c r="G22" i="2"/>
  <c r="J22" i="2"/>
  <c r="E21" i="2"/>
  <c r="F21" i="2"/>
  <c r="G21" i="2"/>
  <c r="E22" i="2"/>
  <c r="F22" i="2"/>
  <c r="E23" i="2"/>
  <c r="F23" i="2"/>
  <c r="G23" i="2"/>
  <c r="J23" i="2"/>
  <c r="E24" i="2"/>
  <c r="F24" i="2"/>
  <c r="G24" i="2"/>
  <c r="J24" i="2"/>
  <c r="E25" i="2"/>
  <c r="F25" i="2"/>
  <c r="G25" i="2"/>
  <c r="J25" i="2"/>
  <c r="E26" i="2"/>
  <c r="F26" i="2"/>
  <c r="G26" i="2"/>
  <c r="J26" i="2"/>
  <c r="E27" i="2"/>
  <c r="F27" i="2"/>
  <c r="G27" i="2"/>
  <c r="J27" i="2"/>
  <c r="E28" i="2"/>
  <c r="F28" i="2"/>
  <c r="G28" i="2"/>
  <c r="J28" i="2"/>
  <c r="E29" i="2"/>
  <c r="F29" i="2"/>
  <c r="G29" i="2"/>
  <c r="J29" i="2"/>
  <c r="E30" i="2"/>
  <c r="F30" i="2"/>
  <c r="G30" i="2"/>
  <c r="J30" i="2"/>
  <c r="E31" i="2"/>
  <c r="F31" i="2"/>
  <c r="G31" i="2"/>
  <c r="H31" i="2"/>
  <c r="E32" i="2"/>
  <c r="F32" i="2"/>
  <c r="G32" i="2"/>
  <c r="I32" i="2"/>
  <c r="E33" i="2"/>
  <c r="F33" i="2"/>
  <c r="G33" i="2"/>
  <c r="K33" i="2"/>
  <c r="E34" i="2"/>
  <c r="F34" i="2"/>
  <c r="G34" i="2"/>
  <c r="K34" i="2"/>
  <c r="E15" i="2"/>
  <c r="E16" i="2" s="1"/>
  <c r="E17" i="2" s="1"/>
  <c r="C17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Q40" i="1"/>
  <c r="Q39" i="1"/>
  <c r="Q21" i="1"/>
  <c r="Q22" i="1"/>
  <c r="Q25" i="1"/>
  <c r="Q26" i="1"/>
  <c r="Q27" i="1"/>
  <c r="Q28" i="1"/>
  <c r="Q29" i="1"/>
  <c r="Q30" i="1"/>
  <c r="Q32" i="1"/>
  <c r="Q33" i="1"/>
  <c r="Q37" i="1"/>
  <c r="Q36" i="1"/>
  <c r="J21" i="3"/>
  <c r="C11" i="3"/>
  <c r="C12" i="3"/>
  <c r="C16" i="3"/>
  <c r="D18" i="3"/>
  <c r="I25" i="1"/>
  <c r="S25" i="1"/>
  <c r="S30" i="1"/>
  <c r="I30" i="1"/>
  <c r="S33" i="1"/>
  <c r="I33" i="1"/>
  <c r="H21" i="1"/>
  <c r="S21" i="1"/>
  <c r="S26" i="1"/>
  <c r="I26" i="1"/>
  <c r="I32" i="1"/>
  <c r="S32" i="1"/>
  <c r="I27" i="1"/>
  <c r="S27" i="1"/>
  <c r="S37" i="1"/>
  <c r="I37" i="1"/>
  <c r="C11" i="2"/>
  <c r="J21" i="2"/>
  <c r="C12" i="2"/>
  <c r="C16" i="2"/>
  <c r="D18" i="2"/>
  <c r="S22" i="1"/>
  <c r="H22" i="1"/>
  <c r="I36" i="1"/>
  <c r="S36" i="1"/>
  <c r="S28" i="1"/>
  <c r="I28" i="1"/>
  <c r="S29" i="1"/>
  <c r="I29" i="1"/>
  <c r="C15" i="3"/>
  <c r="P21" i="3"/>
  <c r="T21" i="3"/>
  <c r="P25" i="3"/>
  <c r="T25" i="3"/>
  <c r="P29" i="3"/>
  <c r="T29" i="3"/>
  <c r="P33" i="3"/>
  <c r="T33" i="3"/>
  <c r="P26" i="3"/>
  <c r="T26" i="3"/>
  <c r="P34" i="3"/>
  <c r="T34" i="3"/>
  <c r="P22" i="3"/>
  <c r="T22" i="3"/>
  <c r="P30" i="3"/>
  <c r="T30" i="3"/>
  <c r="P23" i="3"/>
  <c r="T23" i="3"/>
  <c r="P27" i="3"/>
  <c r="T27" i="3"/>
  <c r="P31" i="3"/>
  <c r="T31" i="3"/>
  <c r="P24" i="3"/>
  <c r="T24" i="3"/>
  <c r="P28" i="3"/>
  <c r="T28" i="3"/>
  <c r="P32" i="3"/>
  <c r="T32" i="3"/>
  <c r="P25" i="2"/>
  <c r="T25" i="2"/>
  <c r="P27" i="2"/>
  <c r="T27" i="2"/>
  <c r="P30" i="2"/>
  <c r="T30" i="2"/>
  <c r="P24" i="2"/>
  <c r="T24" i="2"/>
  <c r="P33" i="2"/>
  <c r="T33" i="2"/>
  <c r="P23" i="2"/>
  <c r="T23" i="2"/>
  <c r="P22" i="2"/>
  <c r="T22" i="2"/>
  <c r="P28" i="2"/>
  <c r="T28" i="2"/>
  <c r="P21" i="2"/>
  <c r="T21" i="2"/>
  <c r="P31" i="2"/>
  <c r="T31" i="2"/>
  <c r="P32" i="2"/>
  <c r="T32" i="2"/>
  <c r="P26" i="2"/>
  <c r="T26" i="2"/>
  <c r="P34" i="2"/>
  <c r="T34" i="2"/>
  <c r="P29" i="2"/>
  <c r="T29" i="2"/>
  <c r="C15" i="2"/>
  <c r="S18" i="1"/>
  <c r="T18" i="2"/>
  <c r="C18" i="2"/>
  <c r="T18" i="3"/>
  <c r="C18" i="3"/>
  <c r="C12" i="1"/>
  <c r="C11" i="1"/>
  <c r="C15" i="1" l="1"/>
  <c r="O45" i="1"/>
  <c r="O42" i="1"/>
  <c r="O41" i="1"/>
  <c r="O44" i="1"/>
  <c r="O43" i="1"/>
  <c r="O46" i="1"/>
  <c r="O4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<sst xmlns="http://schemas.openxmlformats.org/spreadsheetml/2006/main" count="587" uniqueCount="211">
  <si>
    <t>IBVS 6196</t>
  </si>
  <si>
    <t xml:space="preserve">Mayer 1987BAICz..38...58M 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</si>
  <si>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</si>
  <si>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</si>
  <si>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</si>
  <si>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</si>
  <si>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</si>
  <si>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</si>
  <si>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</si>
  <si>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</si>
  <si>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</si>
  <si>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</si>
  <si>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</si>
  <si>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</si>
  <si>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</si>
  <si>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</si>
  <si>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</si>
  <si>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</si>
  <si>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</si>
  <si>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</si>
  <si>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</si>
  <si>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</si>
  <si>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</si>
  <si>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</si>
  <si>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</si>
  <si>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</si>
  <si>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</si>
  <si>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</si>
  <si>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</si>
  <si>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</si>
  <si>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</si>
  <si>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Diethelm R</t>
  </si>
  <si>
    <t>BBSAG Bull.80</t>
  </si>
  <si>
    <t>B</t>
  </si>
  <si>
    <t>II</t>
  </si>
  <si>
    <t>Mayer 1987</t>
  </si>
  <si>
    <t>I</t>
  </si>
  <si>
    <t>Mayer</t>
  </si>
  <si>
    <t xml:space="preserve">Mayer 1987BAICz..38...58M 
</t>
  </si>
  <si>
    <t>EA/DM</t>
  </si>
  <si>
    <t>IBVS 5595</t>
  </si>
  <si>
    <t>IBVS</t>
  </si>
  <si>
    <t>S6</t>
  </si>
  <si>
    <t>Relationship is unclear.</t>
  </si>
  <si>
    <t>CC Cas / GSC 03714-00240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</si>
  <si>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</si>
  <si>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</si>
  <si>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</si>
  <si>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</si>
  <si>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</si>
  <si>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</si>
  <si>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</si>
  <si>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5745</t>
  </si>
  <si>
    <t>Start of linear fit &gt;&gt;&gt;&gt;&gt;&gt;&gt;&gt;&gt;&gt;&gt;&gt;&gt;&gt;&gt;&gt;&gt;&gt;&gt;&gt;&gt;</t>
  </si>
  <si>
    <t>Add cycle</t>
  </si>
  <si>
    <t>Old Cycle</t>
  </si>
  <si>
    <t>IBVS 6007</t>
  </si>
  <si>
    <t>BAD</t>
  </si>
  <si>
    <t>IBVS 6114</t>
  </si>
  <si>
    <t>IBVS 5984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</si>
  <si>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</si>
  <si>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</si>
  <si>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</si>
  <si>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</si>
  <si>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</si>
  <si>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</si>
  <si>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</si>
  <si>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</si>
  <si>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</si>
  <si>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</si>
  <si>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</si>
  <si>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</si>
  <si>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</si>
  <si>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2424426.46 </t>
  </si>
  <si>
    <t> 02.10.1925 23:02 </t>
  </si>
  <si>
    <t> 0.52 </t>
  </si>
  <si>
    <t> J.Pearce [spektr.] </t>
  </si>
  <si>
    <t> BAC 38.61 </t>
  </si>
  <si>
    <t>2424428.05 </t>
  </si>
  <si>
    <t> 04.10.1925 13:12 </t>
  </si>
  <si>
    <t> 0.43 </t>
  </si>
  <si>
    <t>2424559.496 </t>
  </si>
  <si>
    <t> 12.02.1926 23:54 </t>
  </si>
  <si>
    <t> 0.491 </t>
  </si>
  <si>
    <t> Hill et al.[spek.] </t>
  </si>
  <si>
    <t> AAP 282.455 </t>
  </si>
  <si>
    <t>2426000.30 </t>
  </si>
  <si>
    <t> 23.01.1930 19:12 </t>
  </si>
  <si>
    <t> -0.53 </t>
  </si>
  <si>
    <t>E </t>
  </si>
  <si>
    <t>?</t>
  </si>
  <si>
    <t> Guthnick &amp; Prager </t>
  </si>
  <si>
    <t> AN 239.13 </t>
  </si>
  <si>
    <t>2429280.648 </t>
  </si>
  <si>
    <t> 17.01.1939 03:33 </t>
  </si>
  <si>
    <t> 0.336 </t>
  </si>
  <si>
    <t> S.Gaposchkin </t>
  </si>
  <si>
    <t> HA 113.72 </t>
  </si>
  <si>
    <t>2429282.322 </t>
  </si>
  <si>
    <t> 18.01.1939 19:43 </t>
  </si>
  <si>
    <t> 0.325 </t>
  </si>
  <si>
    <t> S.Gap.[P.Mayer] </t>
  </si>
  <si>
    <t>2439122.219 </t>
  </si>
  <si>
    <t> 27.12.1965 17:15 </t>
  </si>
  <si>
    <t> 0.095 </t>
  </si>
  <si>
    <t> J.B.Srivastava </t>
  </si>
  <si>
    <t>IBVS 1571 </t>
  </si>
  <si>
    <t>2439469.157 </t>
  </si>
  <si>
    <t> 09.12.1966 15:46 </t>
  </si>
  <si>
    <t> 0.051 </t>
  </si>
  <si>
    <t> Hilditch &amp; Hill </t>
  </si>
  <si>
    <t>2439479.129 </t>
  </si>
  <si>
    <t> 19.12.1966 15:05 </t>
  </si>
  <si>
    <t> -0.083 </t>
  </si>
  <si>
    <t>2441525.831 </t>
  </si>
  <si>
    <t> 27.07.1972 07:56 </t>
  </si>
  <si>
    <t> 0.101 </t>
  </si>
  <si>
    <t>2441646.984 </t>
  </si>
  <si>
    <t> 25.11.1972 11:36 </t>
  </si>
  <si>
    <t> -0.021 </t>
  </si>
  <si>
    <t> Hild.[P.Mayer] </t>
  </si>
  <si>
    <t>2441648.685 </t>
  </si>
  <si>
    <t> 27.11.1972 04:26 </t>
  </si>
  <si>
    <t> -0.004 </t>
  </si>
  <si>
    <t>2442289.939 </t>
  </si>
  <si>
    <t> 30.08.1974 10:32 </t>
  </si>
  <si>
    <t> -0.498 </t>
  </si>
  <si>
    <t> G.Hill et al. </t>
  </si>
  <si>
    <t>2442404.441 </t>
  </si>
  <si>
    <t> 22.12.1974 22:35 </t>
  </si>
  <si>
    <t> -0.533 </t>
  </si>
  <si>
    <t>2443818.166 </t>
  </si>
  <si>
    <t> 05.11.1978 15:59 </t>
  </si>
  <si>
    <t> 0.000 </t>
  </si>
  <si>
    <t> Hartigan &amp; Binzel </t>
  </si>
  <si>
    <t>IBVS 1684 </t>
  </si>
  <si>
    <t>2446639.478 </t>
  </si>
  <si>
    <t> 27.07.1986 23:28 </t>
  </si>
  <si>
    <t> -0.019 </t>
  </si>
  <si>
    <t> R.Diethelm </t>
  </si>
  <si>
    <t> BBS 80 </t>
  </si>
  <si>
    <t>2447511.082 </t>
  </si>
  <si>
    <t> 15.12.1988 13:58 </t>
  </si>
  <si>
    <t> 0.763 </t>
  </si>
  <si>
    <t>2452957.7847 </t>
  </si>
  <si>
    <t> 14.11.2003 06:49 </t>
  </si>
  <si>
    <t> 0.1918 </t>
  </si>
  <si>
    <t> Caton &amp; Smith </t>
  </si>
  <si>
    <t>IBVS 5595 </t>
  </si>
  <si>
    <t>2453016.6817 </t>
  </si>
  <si>
    <t> 12.01.2004 04:21 </t>
  </si>
  <si>
    <t> 0.1356 </t>
  </si>
  <si>
    <t> Smith &amp; Caton </t>
  </si>
  <si>
    <t>IBVS 5745 </t>
  </si>
  <si>
    <t>2455462.3426 </t>
  </si>
  <si>
    <t> 22.09.2010 20:13 </t>
  </si>
  <si>
    <t> 0.0819 </t>
  </si>
  <si>
    <t>C </t>
  </si>
  <si>
    <t>o</t>
  </si>
  <si>
    <t> H.Jungbluth </t>
  </si>
  <si>
    <t>BAVM 215 </t>
  </si>
  <si>
    <t>2455839.33773 </t>
  </si>
  <si>
    <t> 04.10.2011 20:06 </t>
  </si>
  <si>
    <t> -0.22335 </t>
  </si>
  <si>
    <t>R</t>
  </si>
  <si>
    <t> R.Uhlar </t>
  </si>
  <si>
    <t>IBVS 6007 </t>
  </si>
  <si>
    <t>2455876.38437 </t>
  </si>
  <si>
    <t> 10.11.2011 21:13 </t>
  </si>
  <si>
    <t> -0.23299 </t>
  </si>
  <si>
    <t>2456199.52561 </t>
  </si>
  <si>
    <t> 29.09.2012 00:36 </t>
  </si>
  <si>
    <t> -0.49204 </t>
  </si>
  <si>
    <t>IBVS 6114 </t>
  </si>
  <si>
    <t>2456241.57926 </t>
  </si>
  <si>
    <t> 10.11.2012 01:54 </t>
  </si>
  <si>
    <t> -0.54780 </t>
  </si>
  <si>
    <t>2456534.4607 </t>
  </si>
  <si>
    <t> 29.08.2013 23:03 </t>
  </si>
  <si>
    <t> -0.7479 </t>
  </si>
  <si>
    <t>24426.46</t>
  </si>
  <si>
    <t>24428.05</t>
  </si>
  <si>
    <t>24559.496</t>
  </si>
  <si>
    <t>26000.30</t>
  </si>
  <si>
    <t>29280.648</t>
  </si>
  <si>
    <t>29282.322</t>
  </si>
  <si>
    <t>39122.219</t>
  </si>
  <si>
    <t>39469.157</t>
  </si>
  <si>
    <t>39479.129</t>
  </si>
  <si>
    <t>41525.831</t>
  </si>
  <si>
    <t>41646.984</t>
  </si>
  <si>
    <t>41648.685</t>
  </si>
  <si>
    <t>42289.939</t>
  </si>
  <si>
    <t>42404.441</t>
  </si>
  <si>
    <t>43818.166</t>
  </si>
  <si>
    <t>46639.478</t>
  </si>
  <si>
    <t>47511.082</t>
  </si>
  <si>
    <t>52957.7847</t>
  </si>
  <si>
    <t>53016.6817</t>
  </si>
  <si>
    <t>55462.3426</t>
  </si>
  <si>
    <t>55839.33773</t>
  </si>
  <si>
    <t>55876.38437</t>
  </si>
  <si>
    <t>56199.52561</t>
  </si>
  <si>
    <t>56241.57926</t>
  </si>
  <si>
    <t>56534.4607</t>
  </si>
  <si>
    <t>AAP 282.455 </t>
  </si>
  <si>
    <t>AN 239.13 </t>
  </si>
  <si>
    <t>s5</t>
  </si>
  <si>
    <t>s6</t>
  </si>
  <si>
    <t>HÜBSCHER, Joachim</t>
  </si>
  <si>
    <t>Zasche, P.1; Uhlar, R.2; Kucáková, H.3; Svoboda,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</si>
</sst>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9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4" fillId="0" borderId="1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4" fillId="0" borderId="0" xfId="0" applyFont="1" applyAlignment="1"/>
    <xf numFmtId="22" fontId="13" fillId="0" borderId="0" xfId="0" applyNumberFormat="1" applyFont="1" applyAlignment="1"/>
    <xf numFmtId="0" fontId="13" fillId="0" borderId="0" xfId="0" applyFont="1" applyAlignment="1">
      <alignment horizontal="right"/>
    </xf>
    <xf numFmtId="0" fontId="12" fillId="0" borderId="0" xfId="0" applyFont="1">
      <alignment vertical="top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22" fontId="13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/>
    <xf numFmtId="0" fontId="5" fillId="0" borderId="0" xfId="0" applyFont="1" applyAlignment="1"/>
    <xf numFmtId="0" fontId="13" fillId="0" borderId="10" xfId="0" applyFont="1" applyBorder="1" applyAlignment="1">
      <alignment horizontal="center"/>
    </xf>
    <xf numFmtId="14" fontId="13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0" fillId="24" borderId="17" xfId="0" applyFill="1" applyBorder="1" applyAlignment="1">
      <alignment horizontal="left" wrapText="1" indent="1"/>
    </xf>
    <xf numFmtId="0" fontId="0" fillId="24" borderId="17" xfId="0" applyFill="1" applyBorder="1" applyAlignment="1">
      <alignment horizontal="center" wrapText="1"/>
    </xf>
    <xf numFmtId="0" fontId="0" fillId="24" borderId="17" xfId="0" applyFill="1" applyBorder="1" applyAlignment="1">
      <alignment horizontal="right" wrapText="1"/>
    </xf>
    <xf numFmtId="0" fontId="21" fillId="24" borderId="17" xfId="38" applyFill="1" applyBorder="1" applyAlignment="1" applyProtection="1">
      <alignment horizontal="right" wrapText="1"/>
    </xf>
    <xf numFmtId="0" fontId="0" fillId="24" borderId="18" xfId="0" applyFill="1" applyBorder="1" applyAlignment="1">
      <alignment horizontal="left" wrapText="1" indent="1"/>
    </xf>
    <xf numFmtId="0" fontId="0" fillId="24" borderId="18" xfId="0" applyFill="1" applyBorder="1" applyAlignment="1">
      <alignment horizontal="center" wrapText="1"/>
    </xf>
    <xf numFmtId="0" fontId="0" fillId="24" borderId="18" xfId="0" applyFill="1" applyBorder="1" applyAlignment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4" borderId="0" xfId="0" applyFont="1" applyFill="1" applyBorder="1" applyAlignment="1">
      <alignment horizontal="left" vertical="top" wrapText="1" indent="1"/>
    </xf>
    <xf numFmtId="0" fontId="5" fillId="24" borderId="0" xfId="0" applyFont="1" applyFill="1" applyBorder="1" applyAlignment="1">
      <alignment horizontal="center" vertical="top" wrapText="1"/>
    </xf>
    <xf numFmtId="0" fontId="5" fillId="24" borderId="0" xfId="0" applyFont="1" applyFill="1" applyBorder="1" applyAlignment="1">
      <alignment horizontal="right" vertical="top" wrapText="1"/>
    </xf>
    <xf numFmtId="0" fontId="21" fillId="24" borderId="0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left"/>
    </xf>
    <xf numFmtId="0" fontId="5" fillId="0" borderId="10" xfId="0" applyFont="1" applyBorder="1">
      <alignment vertical="top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/>
    <xf numFmtId="0" fontId="0" fillId="0" borderId="10" xfId="0" applyBorder="1" applyAlignment="1"/>
    <xf numFmtId="0" fontId="14" fillId="0" borderId="10" xfId="0" applyFont="1" applyBorder="1" applyAlignment="1"/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10" fillId="25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Cas - O-C Diagr.</a:t>
            </a:r>
          </a:p>
        </c:rich>
      </c:tx>
      <c:layout>
        <c:manualLayout>
          <c:xMode val="edge"/>
          <c:yMode val="edge"/>
          <c:x val="0.37561026822866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0752621240825"/>
          <c:y val="0.14723926380368099"/>
          <c:w val="0.81951349643276239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0.52064450000034412</c:v>
                </c:pt>
                <c:pt idx="1">
                  <c:v>0.42626800000289222</c:v>
                </c:pt>
                <c:pt idx="2">
                  <c:v>0.49090100000103121</c:v>
                </c:pt>
                <c:pt idx="3">
                  <c:v>-0.53138299999773153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31-42CC-907D-2C183184DD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4">
                  <c:v>0.46861700000226847</c:v>
                </c:pt>
                <c:pt idx="5">
                  <c:v>0.33557150000342517</c:v>
                </c:pt>
                <c:pt idx="6">
                  <c:v>0.32519500000489643</c:v>
                </c:pt>
                <c:pt idx="7">
                  <c:v>9.4682000002649147E-2</c:v>
                </c:pt>
                <c:pt idx="8">
                  <c:v>5.1123000004736241E-2</c:v>
                </c:pt>
                <c:pt idx="9">
                  <c:v>-8.3135999993828591E-2</c:v>
                </c:pt>
                <c:pt idx="10">
                  <c:v>0.10141650000150548</c:v>
                </c:pt>
                <c:pt idx="11">
                  <c:v>-2.0691500001703389E-2</c:v>
                </c:pt>
                <c:pt idx="12">
                  <c:v>-4.0680000020074658E-3</c:v>
                </c:pt>
                <c:pt idx="13">
                  <c:v>-0.49751449999894248</c:v>
                </c:pt>
                <c:pt idx="14">
                  <c:v>-0.5331164999952307</c:v>
                </c:pt>
                <c:pt idx="15">
                  <c:v>0</c:v>
                </c:pt>
                <c:pt idx="16">
                  <c:v>-1.863749999756692E-2</c:v>
                </c:pt>
                <c:pt idx="17">
                  <c:v>0.76271200000337558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31-42CC-907D-2C183184DD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31-42CC-907D-2C183184DD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0">
                  <c:v>8.1855500007804949E-2</c:v>
                </c:pt>
                <c:pt idx="21">
                  <c:v>-0.22335049999674084</c:v>
                </c:pt>
                <c:pt idx="22">
                  <c:v>-0.23299350000161212</c:v>
                </c:pt>
                <c:pt idx="23">
                  <c:v>-0.49204150000150548</c:v>
                </c:pt>
                <c:pt idx="24">
                  <c:v>-0.54780400000163354</c:v>
                </c:pt>
                <c:pt idx="25">
                  <c:v>-0.74787499999365536</c:v>
                </c:pt>
                <c:pt idx="26">
                  <c:v>-1.2961894999971264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31-42CC-907D-2C183184DD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31-42CC-907D-2C183184DD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5">
                    <c:v>0</c:v>
                  </c:pt>
                  <c:pt idx="18">
                    <c:v>1E-3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9.3000000000000005E-4</c:v>
                  </c:pt>
                  <c:pt idx="22">
                    <c:v>4.2999999999999999E-4</c:v>
                  </c:pt>
                  <c:pt idx="23">
                    <c:v>9.2000000000000003E-4</c:v>
                  </c:pt>
                  <c:pt idx="24">
                    <c:v>5.1999999999999998E-3</c:v>
                  </c:pt>
                  <c:pt idx="25">
                    <c:v>1.33E-3</c:v>
                  </c:pt>
                  <c:pt idx="2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31-42CC-907D-2C183184DD68}"/>
            </c:ext>
          </c:extLst>
        </c:ser>
        <c:ser>
          <c:idx val="7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31-42CC-907D-2C183184DD68}"/>
            </c:ext>
          </c:extLst>
        </c:ser>
        <c:ser>
          <c:idx val="8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20">
                  <c:v>5.2825084108807374E-2</c:v>
                </c:pt>
                <c:pt idx="21">
                  <c:v>-0.22044164497950725</c:v>
                </c:pt>
                <c:pt idx="22">
                  <c:v>-0.24728034158639467</c:v>
                </c:pt>
                <c:pt idx="23">
                  <c:v>-0.48150896651923425</c:v>
                </c:pt>
                <c:pt idx="24">
                  <c:v>-0.51200748539069885</c:v>
                </c:pt>
                <c:pt idx="25">
                  <c:v>-0.72427717673608605</c:v>
                </c:pt>
                <c:pt idx="26">
                  <c:v>-1.325707968881348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31-42CC-907D-2C183184DD68}"/>
            </c:ext>
          </c:extLst>
        </c:ser>
        <c:ser>
          <c:idx val="9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-5756.5</c:v>
                </c:pt>
                <c:pt idx="1">
                  <c:v>-5756</c:v>
                </c:pt>
                <c:pt idx="2">
                  <c:v>-5717</c:v>
                </c:pt>
                <c:pt idx="3">
                  <c:v>-5289</c:v>
                </c:pt>
                <c:pt idx="4">
                  <c:v>-5289</c:v>
                </c:pt>
                <c:pt idx="5">
                  <c:v>-4315.5</c:v>
                </c:pt>
                <c:pt idx="6">
                  <c:v>-4315</c:v>
                </c:pt>
                <c:pt idx="7">
                  <c:v>-1394</c:v>
                </c:pt>
                <c:pt idx="8">
                  <c:v>-1291</c:v>
                </c:pt>
                <c:pt idx="9">
                  <c:v>-1288</c:v>
                </c:pt>
                <c:pt idx="10">
                  <c:v>-680.5</c:v>
                </c:pt>
                <c:pt idx="11">
                  <c:v>-644.5</c:v>
                </c:pt>
                <c:pt idx="12">
                  <c:v>-644</c:v>
                </c:pt>
                <c:pt idx="13">
                  <c:v>-453.5</c:v>
                </c:pt>
                <c:pt idx="14">
                  <c:v>-419.5</c:v>
                </c:pt>
                <c:pt idx="15">
                  <c:v>0</c:v>
                </c:pt>
                <c:pt idx="16">
                  <c:v>837.5</c:v>
                </c:pt>
                <c:pt idx="17">
                  <c:v>1096</c:v>
                </c:pt>
                <c:pt idx="18">
                  <c:v>2713</c:v>
                </c:pt>
                <c:pt idx="19">
                  <c:v>2730.5</c:v>
                </c:pt>
                <c:pt idx="20">
                  <c:v>3456.5</c:v>
                </c:pt>
                <c:pt idx="21">
                  <c:v>3568.5</c:v>
                </c:pt>
                <c:pt idx="22">
                  <c:v>3579.5</c:v>
                </c:pt>
                <c:pt idx="23">
                  <c:v>3675.5</c:v>
                </c:pt>
                <c:pt idx="24">
                  <c:v>3688</c:v>
                </c:pt>
                <c:pt idx="25">
                  <c:v>3775</c:v>
                </c:pt>
                <c:pt idx="26">
                  <c:v>4021.5</c:v>
                </c:pt>
              </c:numCache>
            </c:numRef>
          </c:xVal>
          <c:yVal>
            <c:numRef>
              <c:f>Active!$U$21:$U$992</c:f>
              <c:numCache>
                <c:formatCode>m/d/yyyy</c:formatCode>
                <c:ptCount val="972"/>
                <c:pt idx="18" formatCode="General">
                  <c:v>0.19181099999696016</c:v>
                </c:pt>
                <c:pt idx="19" formatCode="General">
                  <c:v>0.13563350000185892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31-42CC-907D-2C183184D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35392"/>
        <c:axId val="1"/>
      </c:scatterChart>
      <c:valAx>
        <c:axId val="52253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2605680387511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06504065040651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535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34976420630348"/>
          <c:y val="0.92024539877300615"/>
          <c:w val="0.7691068860294900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Cas - O-C Diagr.</a:t>
            </a:r>
          </a:p>
        </c:rich>
      </c:tx>
      <c:layout>
        <c:manualLayout>
          <c:xMode val="edge"/>
          <c:yMode val="edge"/>
          <c:x val="0.3606563114036974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9825232356473"/>
          <c:y val="0.14860681114551083"/>
          <c:w val="0.8014586205363099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  <c:pt idx="10">
                  <c:v>-8.2277313602389768E-2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2-41E5-8A0D-9F83799374B7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(2)'!$D$21:$D$992</c:f>
                <c:numCache>
                  <c:formatCode>General</c:formatCode>
                  <c:ptCount val="9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(2)'!$D$21:$D$992</c:f>
                <c:numCache>
                  <c:formatCode>General</c:formatCode>
                  <c:ptCount val="9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11">
                  <c:v>-5.7307175433379598E-2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2-41E5-8A0D-9F83799374B7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Mayer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(2)'!$D$21:$D$43</c:f>
                <c:numCache>
                  <c:formatCode>General</c:formatCode>
                  <c:ptCount val="23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(2)'!$D$21:$D$43</c:f>
                <c:numCache>
                  <c:formatCode>General</c:formatCode>
                  <c:ptCount val="23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0">
                  <c:v>0.13863301433229935</c:v>
                </c:pt>
                <c:pt idx="1">
                  <c:v>4.4282548744376982E-2</c:v>
                </c:pt>
                <c:pt idx="2">
                  <c:v>0.11094768847397063</c:v>
                </c:pt>
                <c:pt idx="3">
                  <c:v>2.8591186390258372E-2</c:v>
                </c:pt>
                <c:pt idx="4">
                  <c:v>1.8240720801259158E-2</c:v>
                </c:pt>
                <c:pt idx="5">
                  <c:v>-6.0179251042427495E-2</c:v>
                </c:pt>
                <c:pt idx="6">
                  <c:v>-9.837516240804689E-2</c:v>
                </c:pt>
                <c:pt idx="7">
                  <c:v>-0.23247795594215859</c:v>
                </c:pt>
                <c:pt idx="8">
                  <c:v>-0.13652716919023078</c:v>
                </c:pt>
                <c:pt idx="9">
                  <c:v>-0.11987763477372937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12-41E5-8A0D-9F83799374B7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12">
                  <c:v>0.25079639963951195</c:v>
                </c:pt>
                <c:pt idx="13">
                  <c:v>0.19553010402159998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12-41E5-8A0D-9F83799374B7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12-41E5-8A0D-9F83799374B7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12-41E5-8A0D-9F83799374B7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12-41E5-8A0D-9F83799374B7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12-41E5-8A0D-9F83799374B7}"/>
            </c:ext>
          </c:extLst>
        </c:ser>
        <c:ser>
          <c:idx val="8"/>
          <c:order val="8"/>
          <c:tx>
            <c:strRef>
              <c:f>'A (2)'!$P$20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-8486.5</c:v>
                </c:pt>
                <c:pt idx="1">
                  <c:v>-8486</c:v>
                </c:pt>
                <c:pt idx="2">
                  <c:v>-8019</c:v>
                </c:pt>
                <c:pt idx="3">
                  <c:v>-7045.5</c:v>
                </c:pt>
                <c:pt idx="4">
                  <c:v>-7045</c:v>
                </c:pt>
                <c:pt idx="5">
                  <c:v>-4124</c:v>
                </c:pt>
                <c:pt idx="6">
                  <c:v>-4021</c:v>
                </c:pt>
                <c:pt idx="7">
                  <c:v>-4018</c:v>
                </c:pt>
                <c:pt idx="8">
                  <c:v>-3374.5</c:v>
                </c:pt>
                <c:pt idx="9">
                  <c:v>-3374</c:v>
                </c:pt>
                <c:pt idx="10">
                  <c:v>-2730</c:v>
                </c:pt>
                <c:pt idx="11">
                  <c:v>-1892.5</c:v>
                </c:pt>
                <c:pt idx="12">
                  <c:v>-17</c:v>
                </c:pt>
                <c:pt idx="13">
                  <c:v>0.5</c:v>
                </c:pt>
              </c:numCache>
            </c:numRef>
          </c:xVal>
          <c:yVal>
            <c:numRef>
              <c:f>'A (2)'!$P$21:$P$992</c:f>
              <c:numCache>
                <c:formatCode>General</c:formatCode>
                <c:ptCount val="972"/>
                <c:pt idx="0">
                  <c:v>7.421135304506945E-14</c:v>
                </c:pt>
                <c:pt idx="1">
                  <c:v>7.4299242339716392E-14</c:v>
                </c:pt>
                <c:pt idx="2">
                  <c:v>1.5638784353994123E-13</c:v>
                </c:pt>
                <c:pt idx="3">
                  <c:v>3.2750830021749752E-13</c:v>
                </c:pt>
                <c:pt idx="4">
                  <c:v>3.2759618951214446E-13</c:v>
                </c:pt>
                <c:pt idx="5">
                  <c:v>8.4104544883946018E-13</c:v>
                </c:pt>
                <c:pt idx="6">
                  <c:v>8.5915064353672604E-13</c:v>
                </c:pt>
                <c:pt idx="7">
                  <c:v>8.5967797930460759E-13</c:v>
                </c:pt>
                <c:pt idx="8">
                  <c:v>9.7279150151519576E-13</c:v>
                </c:pt>
                <c:pt idx="9">
                  <c:v>9.728793908098427E-13</c:v>
                </c:pt>
                <c:pt idx="10">
                  <c:v>1.0860808023150776E-12</c:v>
                </c:pt>
                <c:pt idx="11">
                  <c:v>1.2332953708486713E-12</c:v>
                </c:pt>
                <c:pt idx="12">
                  <c:v>1.5629681150692739E-12</c:v>
                </c:pt>
                <c:pt idx="13">
                  <c:v>1.5660442403819163E-12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12-41E5-8A0D-9F8379937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20152"/>
        <c:axId val="1"/>
      </c:scatterChart>
      <c:valAx>
        <c:axId val="520920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266392247417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920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4571948998178506E-2"/>
          <c:y val="0.91950464396284826"/>
          <c:w val="0.99271574659724904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Cas - O-C Diagr.</a:t>
            </a:r>
          </a:p>
        </c:rich>
      </c:tx>
      <c:layout>
        <c:manualLayout>
          <c:xMode val="edge"/>
          <c:yMode val="edge"/>
          <c:x val="0.3606563114036974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9825232356473"/>
          <c:y val="0.14860681114551083"/>
          <c:w val="0.8014586205363099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B!$H$21:$H$992</c:f>
              <c:numCache>
                <c:formatCode>General</c:formatCode>
                <c:ptCount val="97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2-4F65-ADCB-0D56B8A94D53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B!$I$21:$I$992</c:f>
              <c:numCache>
                <c:formatCode>General</c:formatCode>
                <c:ptCount val="972"/>
                <c:pt idx="11">
                  <c:v>9.1840000008232892E-2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22-4F65-ADCB-0D56B8A94D53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Mayer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B!$D$21:$D$43</c:f>
                <c:numCache>
                  <c:formatCode>General</c:formatCode>
                  <c:ptCount val="23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B!$D$21:$D$43</c:f>
                <c:numCache>
                  <c:formatCode>General</c:formatCode>
                  <c:ptCount val="23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B!$J$21:$J$992</c:f>
              <c:numCache>
                <c:formatCode>General</c:formatCode>
                <c:ptCount val="972"/>
                <c:pt idx="0">
                  <c:v>0.11040000000139116</c:v>
                </c:pt>
                <c:pt idx="1">
                  <c:v>7.1520000001328299E-2</c:v>
                </c:pt>
                <c:pt idx="2">
                  <c:v>-0.17655999999624328</c:v>
                </c:pt>
                <c:pt idx="3">
                  <c:v>0.23600000000442378</c:v>
                </c:pt>
                <c:pt idx="4">
                  <c:v>0.28112000000328408</c:v>
                </c:pt>
                <c:pt idx="5">
                  <c:v>0.1140400000003865</c:v>
                </c:pt>
                <c:pt idx="6">
                  <c:v>0.10060000000521541</c:v>
                </c:pt>
                <c:pt idx="7">
                  <c:v>0.29932000000553671</c:v>
                </c:pt>
                <c:pt idx="8">
                  <c:v>0.11503999999695225</c:v>
                </c:pt>
                <c:pt idx="9">
                  <c:v>0.18716000000131316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22-4F65-ADCB-0D56B8A94D53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B!$K$21:$K$992</c:f>
              <c:numCache>
                <c:formatCode>General</c:formatCode>
                <c:ptCount val="972"/>
                <c:pt idx="12">
                  <c:v>-2.6980000002367888E-2</c:v>
                </c:pt>
                <c:pt idx="13">
                  <c:v>0.23034000000188826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22-4F65-ADCB-0D56B8A94D53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22-4F65-ADCB-0D56B8A94D53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22-4F65-ADCB-0D56B8A94D53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10">
                    <c:v>0</c:v>
                  </c:pt>
                  <c:pt idx="12">
                    <c:v>1E-3</c:v>
                  </c:pt>
                  <c:pt idx="1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22-4F65-ADCB-0D56B8A94D53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B!$O$21:$O$992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22-4F65-ADCB-0D56B8A94D53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B!$F$21:$F$992</c:f>
              <c:numCache>
                <c:formatCode>General</c:formatCode>
                <c:ptCount val="972"/>
                <c:pt idx="0">
                  <c:v>-5952.5</c:v>
                </c:pt>
                <c:pt idx="1">
                  <c:v>-5952</c:v>
                </c:pt>
                <c:pt idx="2">
                  <c:v>-5469</c:v>
                </c:pt>
                <c:pt idx="3">
                  <c:v>-4462.5</c:v>
                </c:pt>
                <c:pt idx="4">
                  <c:v>-4462</c:v>
                </c:pt>
                <c:pt idx="5">
                  <c:v>-1441.5</c:v>
                </c:pt>
                <c:pt idx="6">
                  <c:v>-1335</c:v>
                </c:pt>
                <c:pt idx="7">
                  <c:v>-1332</c:v>
                </c:pt>
                <c:pt idx="8">
                  <c:v>-666.5</c:v>
                </c:pt>
                <c:pt idx="9">
                  <c:v>-666</c:v>
                </c:pt>
                <c:pt idx="10">
                  <c:v>0</c:v>
                </c:pt>
                <c:pt idx="11">
                  <c:v>866</c:v>
                </c:pt>
                <c:pt idx="12">
                  <c:v>2805.5</c:v>
                </c:pt>
                <c:pt idx="13">
                  <c:v>2823.5</c:v>
                </c:pt>
              </c:numCache>
            </c:numRef>
          </c:xVal>
          <c:yVal>
            <c:numRef>
              <c:f>B!$P$21:$P$992</c:f>
              <c:numCache>
                <c:formatCode>General</c:formatCode>
                <c:ptCount val="972"/>
                <c:pt idx="0">
                  <c:v>0.10698487934022775</c:v>
                </c:pt>
                <c:pt idx="1">
                  <c:v>0.1069860503623247</c:v>
                </c:pt>
                <c:pt idx="2">
                  <c:v>0.10811725770798096</c:v>
                </c:pt>
                <c:pt idx="3">
                  <c:v>0.11047452518914665</c:v>
                </c:pt>
                <c:pt idx="4">
                  <c:v>0.11047569621124359</c:v>
                </c:pt>
                <c:pt idx="5">
                  <c:v>0.11754984069893455</c:v>
                </c:pt>
                <c:pt idx="6">
                  <c:v>0.11779926840558547</c:v>
                </c:pt>
                <c:pt idx="7">
                  <c:v>0.11780629453816718</c:v>
                </c:pt>
                <c:pt idx="8">
                  <c:v>0.11936492494921115</c:v>
                </c:pt>
                <c:pt idx="9">
                  <c:v>0.11936609597130811</c:v>
                </c:pt>
                <c:pt idx="10">
                  <c:v>0.12092589740444903</c:v>
                </c:pt>
                <c:pt idx="11">
                  <c:v>0.12295410767637102</c:v>
                </c:pt>
                <c:pt idx="12">
                  <c:v>0.12749650239045035</c:v>
                </c:pt>
                <c:pt idx="13">
                  <c:v>0.12753865918594065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22-4F65-ADCB-0D56B8A9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24832"/>
        <c:axId val="1"/>
      </c:scatterChart>
      <c:valAx>
        <c:axId val="52092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266392247417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92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4571948998178506E-2"/>
          <c:y val="0.91950464396284826"/>
          <c:w val="0.99271574659724904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352425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FA8BC7-22B2-BA69-1068-F4A3366FE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26F0DE15-CEAB-484E-3DA9-EAF0161AE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0F82704-6FC9-D795-7A7D-CFB160E22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konkoly.hu/cgi-bin/IBVS?6114" TargetMode="External"/><Relationship Id="rId3" Type="http://schemas.openxmlformats.org/officeDocument/2006/relationships/hyperlink" Target="http://www.konkoly.hu/cgi-bin/IBVS?1571" TargetMode="External"/><Relationship Id="rId7" Type="http://schemas.openxmlformats.org/officeDocument/2006/relationships/hyperlink" Target="http://www.konkoly.hu/cgi-bin/IBVS?5745" TargetMode="External"/><Relationship Id="rId12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157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95" TargetMode="External"/><Relationship Id="rId11" Type="http://schemas.openxmlformats.org/officeDocument/2006/relationships/hyperlink" Target="http://www.konkoly.hu/cgi-bin/IBVS?6114" TargetMode="External"/><Relationship Id="rId5" Type="http://schemas.openxmlformats.org/officeDocument/2006/relationships/hyperlink" Target="http://www.konkoly.hu/cgi-bin/IBVS?1684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1571" TargetMode="External"/><Relationship Id="rId9" Type="http://schemas.openxmlformats.org/officeDocument/2006/relationships/hyperlink" Target="http://www.konkoly.hu/cgi-bin/IBVS?60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877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customWidth="1"/>
    <col min="20" max="20" width="9.140625" customWidth="1"/>
    <col min="21" max="21" width="9.85546875" customWidth="1"/>
  </cols>
  <sheetData>
    <row r="1" spans="1:6" ht="20.25">
      <c r="A1" s="1" t="s">
        <v>44</v>
      </c>
    </row>
    <row r="2" spans="1:6">
      <c r="A2" t="s">
        <v>26</v>
      </c>
      <c r="B2" s="12" t="s">
        <v>39</v>
      </c>
    </row>
    <row r="3" spans="1:6" ht="13.5" thickBot="1">
      <c r="C3" s="15" t="s">
        <v>43</v>
      </c>
    </row>
    <row r="4" spans="1:6" ht="14.25" thickTop="1" thickBot="1">
      <c r="A4" s="8" t="s">
        <v>2</v>
      </c>
      <c r="C4" s="3">
        <v>43818.165999999997</v>
      </c>
      <c r="D4" s="4">
        <v>3.3687529999999999</v>
      </c>
    </row>
    <row r="5" spans="1:6" ht="13.5" thickTop="1">
      <c r="A5" s="29" t="s">
        <v>46</v>
      </c>
      <c r="B5" s="30"/>
      <c r="C5" s="31">
        <v>-9.5</v>
      </c>
      <c r="D5" s="30" t="s">
        <v>47</v>
      </c>
    </row>
    <row r="6" spans="1:6">
      <c r="A6" s="8" t="s">
        <v>3</v>
      </c>
    </row>
    <row r="7" spans="1:6">
      <c r="A7" t="s">
        <v>4</v>
      </c>
      <c r="C7">
        <f>+C4</f>
        <v>43818.165999999997</v>
      </c>
    </row>
    <row r="8" spans="1:6">
      <c r="A8" t="s">
        <v>5</v>
      </c>
      <c r="C8">
        <f>+D4</f>
        <v>3.3687529999999999</v>
      </c>
      <c r="D8" t="s">
        <v>60</v>
      </c>
    </row>
    <row r="9" spans="1:6">
      <c r="A9" s="42" t="s">
        <v>53</v>
      </c>
      <c r="B9" s="43">
        <v>41</v>
      </c>
      <c r="C9" s="33" t="str">
        <f>"F"&amp;B9</f>
        <v>F41</v>
      </c>
      <c r="D9" s="34" t="str">
        <f>"G"&amp;B9</f>
        <v>G41</v>
      </c>
    </row>
    <row r="10" spans="1:6" ht="13.5" thickBot="1">
      <c r="A10" s="30"/>
      <c r="B10" s="30"/>
      <c r="C10" s="7" t="s">
        <v>22</v>
      </c>
      <c r="D10" s="7" t="s">
        <v>23</v>
      </c>
      <c r="E10" s="30"/>
    </row>
    <row r="11" spans="1:6">
      <c r="A11" s="30" t="s">
        <v>18</v>
      </c>
      <c r="B11" s="30"/>
      <c r="C11" s="32">
        <f ca="1">INTERCEPT(INDIRECT($D$9):G992,INDIRECT($C$9):F992)</f>
        <v>8.4862755224459221</v>
      </c>
      <c r="D11" s="6"/>
      <c r="E11" s="30"/>
    </row>
    <row r="12" spans="1:6">
      <c r="A12" s="30" t="s">
        <v>19</v>
      </c>
      <c r="B12" s="30"/>
      <c r="C12" s="32">
        <f ca="1">SLOPE(INDIRECT($D$9):G992,INDIRECT($C$9):F992)</f>
        <v>-2.4398815097170881E-3</v>
      </c>
      <c r="D12" s="6"/>
      <c r="E12" s="30"/>
    </row>
    <row r="13" spans="1:6">
      <c r="A13" s="30" t="s">
        <v>21</v>
      </c>
      <c r="B13" s="30"/>
      <c r="C13" s="6" t="s">
        <v>16</v>
      </c>
    </row>
    <row r="14" spans="1:6">
      <c r="A14" s="30"/>
      <c r="B14" s="30"/>
      <c r="C14" s="30"/>
    </row>
    <row r="15" spans="1:6">
      <c r="A15" s="35" t="s">
        <v>20</v>
      </c>
      <c r="B15" s="30"/>
      <c r="C15" s="18">
        <f ca="1">(C7+C11)+(C8+C12)*INT(MAX(F21:F3533))</f>
        <v>57362.597324971866</v>
      </c>
      <c r="E15" s="36" t="s">
        <v>54</v>
      </c>
      <c r="F15" s="31">
        <v>1</v>
      </c>
    </row>
    <row r="16" spans="1:6">
      <c r="A16" s="38" t="s">
        <v>6</v>
      </c>
      <c r="B16" s="30"/>
      <c r="C16" s="19">
        <f ca="1">+C8+C12</f>
        <v>3.3663131184902828</v>
      </c>
      <c r="E16" s="36" t="s">
        <v>48</v>
      </c>
      <c r="F16" s="37">
        <f ca="1">NOW()+15018.5+$C$5/24</f>
        <v>60328.71917488426</v>
      </c>
    </row>
    <row r="17" spans="1:24" ht="13.5" thickBot="1">
      <c r="A17" s="36" t="s">
        <v>45</v>
      </c>
      <c r="B17" s="30"/>
      <c r="C17" s="30">
        <f>COUNT(C21:C2191)</f>
        <v>27</v>
      </c>
      <c r="E17" s="36" t="s">
        <v>55</v>
      </c>
      <c r="F17" s="37">
        <f ca="1">ROUND(2*(F16-$C$7)/$C$8,0)/2+F15</f>
        <v>4902</v>
      </c>
    </row>
    <row r="18" spans="1:24" ht="14.25" thickTop="1" thickBot="1">
      <c r="A18" s="38" t="s">
        <v>7</v>
      </c>
      <c r="B18" s="30"/>
      <c r="C18" s="40">
        <f ca="1">+C15</f>
        <v>57362.597324971866</v>
      </c>
      <c r="D18" s="41">
        <f ca="1">+C16</f>
        <v>3.3663131184902828</v>
      </c>
      <c r="E18" s="36" t="s">
        <v>49</v>
      </c>
      <c r="F18" s="34">
        <f ca="1">ROUND(2*(F16-$C$15)/$C$16,0)/2+F15</f>
        <v>882</v>
      </c>
      <c r="S18">
        <f>SUM(S21:S34)</f>
        <v>0.90967153908623022</v>
      </c>
    </row>
    <row r="19" spans="1:24" ht="13.5" thickTop="1">
      <c r="E19" s="36" t="s">
        <v>50</v>
      </c>
      <c r="F19" s="39">
        <f ca="1">+$C$15+$C$16*F18-15018.5-$C$5/24</f>
        <v>45313.581328813634</v>
      </c>
    </row>
    <row r="20" spans="1:24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68</v>
      </c>
      <c r="I20" s="10" t="s">
        <v>71</v>
      </c>
      <c r="J20" s="10" t="s">
        <v>65</v>
      </c>
      <c r="K20" s="10" t="s">
        <v>63</v>
      </c>
      <c r="L20" s="10" t="s">
        <v>207</v>
      </c>
      <c r="M20" s="10" t="s">
        <v>208</v>
      </c>
      <c r="N20" s="10" t="s">
        <v>29</v>
      </c>
      <c r="O20" s="10" t="s">
        <v>25</v>
      </c>
      <c r="P20" s="9" t="s">
        <v>24</v>
      </c>
      <c r="Q20" s="7" t="s">
        <v>17</v>
      </c>
      <c r="U20" s="49" t="s">
        <v>57</v>
      </c>
    </row>
    <row r="21" spans="1:24" ht="12.75" customHeight="1">
      <c r="A21" s="44" t="s">
        <v>35</v>
      </c>
      <c r="B21" s="45" t="s">
        <v>34</v>
      </c>
      <c r="C21" s="46">
        <v>24426.46</v>
      </c>
      <c r="D21" s="46"/>
      <c r="E21" s="44">
        <f t="shared" ref="E21:E46" si="0">+(C21-C$7)/C$8</f>
        <v>-5756.3454488945908</v>
      </c>
      <c r="F21" s="44">
        <f t="shared" ref="F21:F46" si="1">ROUND(2*E21,0)/2</f>
        <v>-5756.5</v>
      </c>
      <c r="G21" s="44">
        <f t="shared" ref="G21:G38" si="2">+C21-(C$7+F21*C$8)</f>
        <v>0.52064450000034412</v>
      </c>
      <c r="H21" s="44">
        <f>G21</f>
        <v>0.52064450000034412</v>
      </c>
      <c r="I21" s="44"/>
      <c r="J21" s="44"/>
      <c r="K21" s="44"/>
      <c r="L21" s="44"/>
      <c r="M21" s="44"/>
      <c r="N21" s="44"/>
      <c r="O21" s="44"/>
      <c r="P21" s="44"/>
      <c r="Q21" s="47">
        <f t="shared" ref="Q21:Q46" si="3">+C21-15018.5</f>
        <v>9407.9599999999991</v>
      </c>
      <c r="S21" s="44">
        <f>+(O21-G21)^2</f>
        <v>0.27107069538060835</v>
      </c>
      <c r="U21" s="50"/>
      <c r="X21" s="44" t="s">
        <v>1</v>
      </c>
    </row>
    <row r="22" spans="1:24">
      <c r="A22" s="44" t="s">
        <v>35</v>
      </c>
      <c r="B22" s="45" t="s">
        <v>36</v>
      </c>
      <c r="C22" s="46">
        <v>24428.05</v>
      </c>
      <c r="D22" s="46"/>
      <c r="E22" s="44">
        <f t="shared" si="0"/>
        <v>-5755.8734641572119</v>
      </c>
      <c r="F22" s="44">
        <f t="shared" si="1"/>
        <v>-5756</v>
      </c>
      <c r="G22" s="44">
        <f t="shared" si="2"/>
        <v>0.42626800000289222</v>
      </c>
      <c r="H22" s="44">
        <f>G22</f>
        <v>0.42626800000289222</v>
      </c>
      <c r="I22" s="44"/>
      <c r="J22" s="44"/>
      <c r="K22" s="44"/>
      <c r="L22" s="44"/>
      <c r="M22" s="44"/>
      <c r="N22" s="44"/>
      <c r="O22" s="44"/>
      <c r="P22" s="44"/>
      <c r="Q22" s="47">
        <f t="shared" si="3"/>
        <v>9409.5499999999993</v>
      </c>
      <c r="S22" s="44">
        <f>+(O22-G22)^2</f>
        <v>0.18170440782646571</v>
      </c>
      <c r="U22" s="50"/>
      <c r="X22" s="44"/>
    </row>
    <row r="23" spans="1:24">
      <c r="A23" s="34" t="s">
        <v>205</v>
      </c>
      <c r="B23" s="18" t="s">
        <v>36</v>
      </c>
      <c r="C23" s="81">
        <v>24559.495999999999</v>
      </c>
      <c r="D23" s="21"/>
      <c r="E23" s="44">
        <f t="shared" si="0"/>
        <v>-5716.8542781260603</v>
      </c>
      <c r="F23" s="44">
        <f t="shared" si="1"/>
        <v>-5717</v>
      </c>
      <c r="G23" s="44">
        <f t="shared" si="2"/>
        <v>0.49090100000103121</v>
      </c>
      <c r="H23" s="44">
        <f>G23</f>
        <v>0.49090100000103121</v>
      </c>
      <c r="I23" s="44"/>
      <c r="J23" s="44"/>
      <c r="K23" s="48"/>
      <c r="L23" s="44"/>
      <c r="M23" s="44"/>
      <c r="N23" s="44"/>
      <c r="O23" s="44"/>
      <c r="P23" s="44"/>
      <c r="Q23" s="47">
        <f t="shared" si="3"/>
        <v>9540.9959999999992</v>
      </c>
    </row>
    <row r="24" spans="1:24">
      <c r="A24" s="34" t="s">
        <v>206</v>
      </c>
      <c r="B24" s="18" t="s">
        <v>36</v>
      </c>
      <c r="C24" s="81">
        <v>26000.3</v>
      </c>
      <c r="D24" s="21"/>
      <c r="E24" s="44">
        <f t="shared" si="0"/>
        <v>-5289.1577387834604</v>
      </c>
      <c r="F24" s="44">
        <f t="shared" si="1"/>
        <v>-5289</v>
      </c>
      <c r="G24" s="44">
        <f t="shared" si="2"/>
        <v>-0.53138299999773153</v>
      </c>
      <c r="H24" s="44">
        <f>G24</f>
        <v>-0.53138299999773153</v>
      </c>
      <c r="I24" s="44"/>
      <c r="J24" s="44"/>
      <c r="K24" s="48"/>
      <c r="L24" s="44"/>
      <c r="M24" s="44"/>
      <c r="N24" s="44"/>
      <c r="O24" s="44"/>
      <c r="P24" s="44"/>
      <c r="Q24" s="47">
        <f t="shared" si="3"/>
        <v>10981.8</v>
      </c>
    </row>
    <row r="25" spans="1:24">
      <c r="A25" s="44" t="s">
        <v>35</v>
      </c>
      <c r="B25" s="45" t="s">
        <v>36</v>
      </c>
      <c r="C25" s="46">
        <v>26001.3</v>
      </c>
      <c r="D25" s="46"/>
      <c r="E25" s="44">
        <f t="shared" si="0"/>
        <v>-5288.8608930366809</v>
      </c>
      <c r="F25" s="44">
        <f t="shared" si="1"/>
        <v>-5289</v>
      </c>
      <c r="G25" s="44">
        <f t="shared" si="2"/>
        <v>0.46861700000226847</v>
      </c>
      <c r="I25" s="44">
        <f t="shared" ref="I25:I30" si="4">G25</f>
        <v>0.46861700000226847</v>
      </c>
      <c r="J25" s="44"/>
      <c r="K25" s="44"/>
      <c r="L25" s="44"/>
      <c r="M25" s="44"/>
      <c r="N25" s="44"/>
      <c r="O25" s="44"/>
      <c r="P25" s="44"/>
      <c r="Q25" s="47">
        <f t="shared" si="3"/>
        <v>10982.8</v>
      </c>
      <c r="S25" s="44">
        <f t="shared" ref="S25:S30" si="5">+(O25-G25)^2</f>
        <v>0.21960189269112609</v>
      </c>
      <c r="U25" s="50"/>
      <c r="X25" s="44"/>
    </row>
    <row r="26" spans="1:24">
      <c r="A26" s="44" t="s">
        <v>35</v>
      </c>
      <c r="B26" s="45" t="s">
        <v>36</v>
      </c>
      <c r="C26" s="46">
        <v>29280.648000000001</v>
      </c>
      <c r="D26" s="46"/>
      <c r="E26" s="44">
        <f t="shared" si="0"/>
        <v>-4315.4003870274837</v>
      </c>
      <c r="F26" s="44">
        <f t="shared" si="1"/>
        <v>-4315.5</v>
      </c>
      <c r="G26" s="44">
        <f t="shared" si="2"/>
        <v>0.33557150000342517</v>
      </c>
      <c r="I26" s="44">
        <f t="shared" si="4"/>
        <v>0.33557150000342517</v>
      </c>
      <c r="J26" s="44"/>
      <c r="K26" s="44"/>
      <c r="L26" s="44"/>
      <c r="M26" s="44"/>
      <c r="N26" s="44"/>
      <c r="O26" s="44"/>
      <c r="P26" s="44"/>
      <c r="Q26" s="47">
        <f t="shared" si="3"/>
        <v>14262.148000000001</v>
      </c>
      <c r="S26" s="44">
        <f t="shared" si="5"/>
        <v>0.11260823161454878</v>
      </c>
      <c r="U26" s="50"/>
      <c r="X26" s="44"/>
    </row>
    <row r="27" spans="1:24">
      <c r="A27" s="44" t="s">
        <v>35</v>
      </c>
      <c r="B27" s="45" t="s">
        <v>34</v>
      </c>
      <c r="C27" s="46">
        <v>29282.322</v>
      </c>
      <c r="D27" s="46"/>
      <c r="E27" s="44">
        <f t="shared" si="0"/>
        <v>-4314.9034672473754</v>
      </c>
      <c r="F27" s="44">
        <f t="shared" si="1"/>
        <v>-4315</v>
      </c>
      <c r="G27" s="44">
        <f t="shared" si="2"/>
        <v>0.32519500000489643</v>
      </c>
      <c r="I27" s="44">
        <f t="shared" si="4"/>
        <v>0.32519500000489643</v>
      </c>
      <c r="J27" s="44"/>
      <c r="K27" s="44"/>
      <c r="L27" s="44"/>
      <c r="M27" s="44"/>
      <c r="N27" s="44"/>
      <c r="O27" s="44"/>
      <c r="P27" s="44"/>
      <c r="Q27" s="47">
        <f t="shared" si="3"/>
        <v>14263.822</v>
      </c>
      <c r="S27" s="44">
        <f t="shared" si="5"/>
        <v>0.10575178802818459</v>
      </c>
      <c r="U27" s="50"/>
      <c r="X27" s="44"/>
    </row>
    <row r="28" spans="1:24">
      <c r="A28" s="44" t="s">
        <v>35</v>
      </c>
      <c r="B28" s="45" t="s">
        <v>36</v>
      </c>
      <c r="C28" s="46">
        <v>39122.218999999997</v>
      </c>
      <c r="D28" s="46"/>
      <c r="E28" s="44">
        <f t="shared" si="0"/>
        <v>-1393.9718940510036</v>
      </c>
      <c r="F28" s="44">
        <f t="shared" si="1"/>
        <v>-1394</v>
      </c>
      <c r="G28" s="44">
        <f t="shared" si="2"/>
        <v>9.4682000002649147E-2</v>
      </c>
      <c r="I28" s="44">
        <f t="shared" si="4"/>
        <v>9.4682000002649147E-2</v>
      </c>
      <c r="J28" s="44"/>
      <c r="K28" s="44"/>
      <c r="L28" s="44"/>
      <c r="M28" s="44"/>
      <c r="N28" s="44"/>
      <c r="O28" s="44"/>
      <c r="P28" s="44"/>
      <c r="Q28" s="47">
        <f t="shared" si="3"/>
        <v>24103.718999999997</v>
      </c>
      <c r="S28" s="44">
        <f t="shared" si="5"/>
        <v>8.9646811245016524E-3</v>
      </c>
      <c r="U28" s="50"/>
      <c r="X28" s="44"/>
    </row>
    <row r="29" spans="1:24">
      <c r="A29" s="44" t="s">
        <v>35</v>
      </c>
      <c r="B29" s="45" t="s">
        <v>36</v>
      </c>
      <c r="C29" s="46">
        <v>39469.156999999999</v>
      </c>
      <c r="D29" s="46"/>
      <c r="E29" s="44">
        <f t="shared" si="0"/>
        <v>-1290.984824354887</v>
      </c>
      <c r="F29" s="44">
        <f t="shared" si="1"/>
        <v>-1291</v>
      </c>
      <c r="G29" s="44">
        <f t="shared" si="2"/>
        <v>5.1123000004736241E-2</v>
      </c>
      <c r="I29" s="44">
        <f t="shared" si="4"/>
        <v>5.1123000004736241E-2</v>
      </c>
      <c r="J29" s="44"/>
      <c r="K29" s="44"/>
      <c r="L29" s="44"/>
      <c r="M29" s="44"/>
      <c r="N29" s="44"/>
      <c r="O29" s="44"/>
      <c r="P29" s="44"/>
      <c r="Q29" s="47">
        <f t="shared" si="3"/>
        <v>24450.656999999999</v>
      </c>
      <c r="S29" s="44">
        <f t="shared" si="5"/>
        <v>2.6135611294842618E-3</v>
      </c>
      <c r="U29" s="50"/>
      <c r="X29" s="44"/>
    </row>
    <row r="30" spans="1:24">
      <c r="A30" s="44" t="s">
        <v>35</v>
      </c>
      <c r="B30" s="45" t="s">
        <v>36</v>
      </c>
      <c r="C30" s="46">
        <v>39479.129000000001</v>
      </c>
      <c r="D30" s="46"/>
      <c r="E30" s="44">
        <f t="shared" si="0"/>
        <v>-1288.0246785680033</v>
      </c>
      <c r="F30" s="44">
        <f t="shared" si="1"/>
        <v>-1288</v>
      </c>
      <c r="G30" s="44">
        <f t="shared" si="2"/>
        <v>-8.3135999993828591E-2</v>
      </c>
      <c r="I30" s="44">
        <f t="shared" si="4"/>
        <v>-8.3135999993828591E-2</v>
      </c>
      <c r="J30" s="44"/>
      <c r="K30" s="44"/>
      <c r="L30" s="44"/>
      <c r="M30" s="44"/>
      <c r="N30" s="44"/>
      <c r="O30" s="44"/>
      <c r="P30" s="44"/>
      <c r="Q30" s="47">
        <f t="shared" si="3"/>
        <v>24460.629000000001</v>
      </c>
      <c r="S30" s="44">
        <f t="shared" si="5"/>
        <v>6.9115944949738675E-3</v>
      </c>
      <c r="U30" s="50"/>
      <c r="X30" s="44"/>
    </row>
    <row r="31" spans="1:24">
      <c r="A31" s="34" t="s">
        <v>205</v>
      </c>
      <c r="B31" s="18" t="s">
        <v>34</v>
      </c>
      <c r="C31" s="81">
        <v>41525.830999999998</v>
      </c>
      <c r="D31" s="21"/>
      <c r="E31" s="44">
        <f t="shared" si="0"/>
        <v>-680.46989494332149</v>
      </c>
      <c r="F31" s="44">
        <f t="shared" si="1"/>
        <v>-680.5</v>
      </c>
      <c r="G31" s="44">
        <f t="shared" si="2"/>
        <v>0.10141650000150548</v>
      </c>
      <c r="H31" s="44"/>
      <c r="I31" s="44">
        <f t="shared" ref="I31:I38" si="6">G31</f>
        <v>0.10141650000150548</v>
      </c>
      <c r="J31" s="44"/>
      <c r="K31" s="48"/>
      <c r="L31" s="44"/>
      <c r="M31" s="44"/>
      <c r="N31" s="44"/>
      <c r="O31" s="44"/>
      <c r="P31" s="44"/>
      <c r="Q31" s="47">
        <f t="shared" si="3"/>
        <v>26507.330999999998</v>
      </c>
    </row>
    <row r="32" spans="1:24">
      <c r="A32" s="44" t="s">
        <v>35</v>
      </c>
      <c r="B32" s="45" t="s">
        <v>36</v>
      </c>
      <c r="C32" s="46">
        <v>41646.983999999997</v>
      </c>
      <c r="D32" s="46"/>
      <c r="E32" s="44">
        <f t="shared" si="0"/>
        <v>-644.50614218376973</v>
      </c>
      <c r="F32" s="44">
        <f t="shared" si="1"/>
        <v>-644.5</v>
      </c>
      <c r="G32" s="44">
        <f t="shared" si="2"/>
        <v>-2.0691500001703389E-2</v>
      </c>
      <c r="H32" s="44"/>
      <c r="I32" s="44">
        <f t="shared" si="6"/>
        <v>-2.0691500001703389E-2</v>
      </c>
      <c r="J32" s="44"/>
      <c r="K32" s="44"/>
      <c r="L32" s="44"/>
      <c r="M32" s="44"/>
      <c r="N32" s="44"/>
      <c r="O32" s="44"/>
      <c r="P32" s="44"/>
      <c r="Q32" s="47">
        <f t="shared" si="3"/>
        <v>26628.483999999997</v>
      </c>
      <c r="S32" s="44">
        <f>+(O32-G32)^2</f>
        <v>4.2813817232049137E-4</v>
      </c>
      <c r="U32" s="50"/>
      <c r="X32" s="44"/>
    </row>
    <row r="33" spans="1:31">
      <c r="A33" s="44" t="s">
        <v>35</v>
      </c>
      <c r="B33" s="45" t="s">
        <v>34</v>
      </c>
      <c r="C33" s="46">
        <v>41648.684999999998</v>
      </c>
      <c r="D33" s="46"/>
      <c r="E33" s="44">
        <f t="shared" si="0"/>
        <v>-644.00120756849788</v>
      </c>
      <c r="F33" s="44">
        <f t="shared" si="1"/>
        <v>-644</v>
      </c>
      <c r="G33" s="44">
        <f t="shared" si="2"/>
        <v>-4.0680000020074658E-3</v>
      </c>
      <c r="H33" s="44"/>
      <c r="I33" s="44">
        <f t="shared" si="6"/>
        <v>-4.0680000020074658E-3</v>
      </c>
      <c r="J33" s="44"/>
      <c r="K33" s="44"/>
      <c r="L33" s="44"/>
      <c r="M33" s="44"/>
      <c r="N33" s="44"/>
      <c r="O33" s="44"/>
      <c r="P33" s="44"/>
      <c r="Q33" s="47">
        <f t="shared" si="3"/>
        <v>26630.184999999998</v>
      </c>
      <c r="S33" s="44">
        <f>+(O33-G33)^2</f>
        <v>1.6548624016332742E-5</v>
      </c>
      <c r="U33" s="50"/>
      <c r="X33" s="44"/>
    </row>
    <row r="34" spans="1:31">
      <c r="A34" s="34" t="s">
        <v>205</v>
      </c>
      <c r="B34" s="18" t="s">
        <v>34</v>
      </c>
      <c r="C34" s="81">
        <v>42289.938999999998</v>
      </c>
      <c r="D34" s="21"/>
      <c r="E34" s="44">
        <f t="shared" si="0"/>
        <v>-453.64768506328573</v>
      </c>
      <c r="F34" s="44">
        <f t="shared" si="1"/>
        <v>-453.5</v>
      </c>
      <c r="G34" s="44">
        <f t="shared" si="2"/>
        <v>-0.49751449999894248</v>
      </c>
      <c r="H34" s="44"/>
      <c r="I34" s="44">
        <f t="shared" si="6"/>
        <v>-0.49751449999894248</v>
      </c>
      <c r="J34" s="44"/>
      <c r="K34" s="48"/>
      <c r="L34" s="44"/>
      <c r="M34" s="44"/>
      <c r="N34" s="44"/>
      <c r="O34" s="44"/>
      <c r="P34" s="44"/>
      <c r="Q34" s="47">
        <f t="shared" si="3"/>
        <v>27271.438999999998</v>
      </c>
    </row>
    <row r="35" spans="1:31">
      <c r="A35" s="34" t="s">
        <v>205</v>
      </c>
      <c r="B35" s="18" t="s">
        <v>34</v>
      </c>
      <c r="C35" s="81">
        <v>42404.440999999999</v>
      </c>
      <c r="D35" s="21"/>
      <c r="E35" s="44">
        <f t="shared" si="0"/>
        <v>-419.65825336556247</v>
      </c>
      <c r="F35" s="44">
        <f t="shared" si="1"/>
        <v>-419.5</v>
      </c>
      <c r="G35" s="44">
        <f t="shared" si="2"/>
        <v>-0.5331164999952307</v>
      </c>
      <c r="H35" s="44"/>
      <c r="I35" s="44">
        <f t="shared" si="6"/>
        <v>-0.5331164999952307</v>
      </c>
      <c r="J35" s="44"/>
      <c r="K35" s="48"/>
      <c r="L35" s="44"/>
      <c r="M35" s="44"/>
      <c r="N35" s="44"/>
      <c r="O35" s="44"/>
      <c r="P35" s="44"/>
      <c r="Q35" s="47">
        <f t="shared" si="3"/>
        <v>27385.940999999999</v>
      </c>
    </row>
    <row r="36" spans="1:31">
      <c r="A36" s="44" t="s">
        <v>14</v>
      </c>
      <c r="B36" s="45"/>
      <c r="C36" s="46">
        <v>43818.165999999997</v>
      </c>
      <c r="D36" s="46" t="s">
        <v>16</v>
      </c>
      <c r="E36" s="44">
        <f t="shared" si="0"/>
        <v>0</v>
      </c>
      <c r="F36" s="44">
        <f t="shared" si="1"/>
        <v>0</v>
      </c>
      <c r="G36" s="44">
        <f t="shared" si="2"/>
        <v>0</v>
      </c>
      <c r="H36" s="44"/>
      <c r="I36" s="44">
        <f t="shared" si="6"/>
        <v>0</v>
      </c>
      <c r="J36" s="44"/>
      <c r="K36" s="44"/>
      <c r="L36" s="44"/>
      <c r="M36" s="44"/>
      <c r="N36" s="44"/>
      <c r="O36" s="44"/>
      <c r="P36" s="44"/>
      <c r="Q36" s="47">
        <f t="shared" si="3"/>
        <v>28799.665999999997</v>
      </c>
      <c r="S36" s="44">
        <f>+(O36-G36)^2</f>
        <v>0</v>
      </c>
      <c r="U36" s="50"/>
      <c r="X36" s="44"/>
    </row>
    <row r="37" spans="1:31">
      <c r="A37" s="44" t="s">
        <v>32</v>
      </c>
      <c r="B37" s="45" t="s">
        <v>34</v>
      </c>
      <c r="C37" s="46">
        <v>46639.478000000003</v>
      </c>
      <c r="D37" s="46"/>
      <c r="E37" s="44">
        <f t="shared" si="0"/>
        <v>837.49446753739596</v>
      </c>
      <c r="F37" s="44">
        <f t="shared" si="1"/>
        <v>837.5</v>
      </c>
      <c r="G37" s="44">
        <f t="shared" si="2"/>
        <v>-1.863749999756692E-2</v>
      </c>
      <c r="H37" s="44"/>
      <c r="I37" s="44">
        <f t="shared" si="6"/>
        <v>-1.863749999756692E-2</v>
      </c>
      <c r="J37" s="44"/>
      <c r="K37" s="44"/>
      <c r="L37" s="44"/>
      <c r="M37" s="44"/>
      <c r="N37" s="44"/>
      <c r="O37" s="44"/>
      <c r="P37" s="44"/>
      <c r="Q37" s="47">
        <f t="shared" si="3"/>
        <v>31620.978000000003</v>
      </c>
      <c r="S37" s="44">
        <f>+(O37-G37)^2</f>
        <v>3.4735640615930692E-4</v>
      </c>
      <c r="U37" s="50"/>
      <c r="X37" s="44"/>
      <c r="AB37">
        <v>6</v>
      </c>
      <c r="AC37" t="s">
        <v>31</v>
      </c>
      <c r="AE37" t="s">
        <v>33</v>
      </c>
    </row>
    <row r="38" spans="1:31">
      <c r="A38" s="34" t="s">
        <v>205</v>
      </c>
      <c r="B38" s="18" t="s">
        <v>36</v>
      </c>
      <c r="C38" s="81">
        <v>47511.082000000002</v>
      </c>
      <c r="D38" s="21"/>
      <c r="E38" s="44">
        <f t="shared" si="0"/>
        <v>1096.2264078132189</v>
      </c>
      <c r="F38" s="44">
        <f t="shared" si="1"/>
        <v>1096</v>
      </c>
      <c r="G38" s="44">
        <f t="shared" si="2"/>
        <v>0.76271200000337558</v>
      </c>
      <c r="H38" s="44"/>
      <c r="I38" s="44">
        <f t="shared" si="6"/>
        <v>0.76271200000337558</v>
      </c>
      <c r="J38" s="44"/>
      <c r="K38" s="48"/>
      <c r="L38" s="44"/>
      <c r="M38" s="44"/>
      <c r="N38" s="44"/>
      <c r="O38" s="44"/>
      <c r="P38" s="44"/>
      <c r="Q38" s="47">
        <f t="shared" si="3"/>
        <v>32492.582000000002</v>
      </c>
    </row>
    <row r="39" spans="1:31">
      <c r="A39" s="13" t="s">
        <v>40</v>
      </c>
      <c r="B39" s="14" t="s">
        <v>34</v>
      </c>
      <c r="C39" s="13">
        <v>52957.784699999997</v>
      </c>
      <c r="D39" s="13">
        <v>1E-3</v>
      </c>
      <c r="E39" s="44">
        <f t="shared" si="0"/>
        <v>2713.0569382795352</v>
      </c>
      <c r="F39" s="44">
        <f t="shared" si="1"/>
        <v>2713</v>
      </c>
      <c r="H39" s="44"/>
      <c r="I39" s="44"/>
      <c r="J39" s="44"/>
      <c r="K39" s="48"/>
      <c r="L39" s="44"/>
      <c r="M39" s="44"/>
      <c r="N39" s="44"/>
      <c r="O39" s="44"/>
      <c r="P39" s="44"/>
      <c r="Q39" s="47">
        <f t="shared" si="3"/>
        <v>37939.284699999997</v>
      </c>
      <c r="S39" s="44">
        <f>+(O39-U39)^2</f>
        <v>3.6791459719833851E-2</v>
      </c>
      <c r="U39" s="34">
        <f>+C39-(C$7+F39*C$8)</f>
        <v>0.19181099999696016</v>
      </c>
      <c r="X39" s="44"/>
    </row>
    <row r="40" spans="1:31" ht="13.5" thickBot="1">
      <c r="A40" s="82" t="s">
        <v>52</v>
      </c>
      <c r="B40" s="83" t="s">
        <v>36</v>
      </c>
      <c r="C40" s="84">
        <v>53016.681700000001</v>
      </c>
      <c r="D40" s="84">
        <v>5.9999999999999995E-4</v>
      </c>
      <c r="E40" s="85">
        <f t="shared" si="0"/>
        <v>2730.5402622275969</v>
      </c>
      <c r="F40" s="85">
        <f t="shared" si="1"/>
        <v>2730.5</v>
      </c>
      <c r="G40" s="86"/>
      <c r="H40" s="85"/>
      <c r="I40" s="85"/>
      <c r="J40" s="85"/>
      <c r="K40" s="87"/>
      <c r="L40" s="85"/>
      <c r="M40" s="85"/>
      <c r="N40" s="85"/>
      <c r="O40" s="85"/>
      <c r="P40" s="44"/>
      <c r="Q40" s="47">
        <f t="shared" si="3"/>
        <v>37998.181700000001</v>
      </c>
      <c r="S40" s="44">
        <f>+(O40-U40)^2</f>
        <v>1.8396446322754265E-2</v>
      </c>
      <c r="U40" s="34">
        <f>+C40-(C$7+F40*C$8)</f>
        <v>0.13563350000185892</v>
      </c>
      <c r="X40" s="44"/>
    </row>
    <row r="41" spans="1:31">
      <c r="A41" s="56" t="s">
        <v>59</v>
      </c>
      <c r="B41" s="56"/>
      <c r="C41" s="53">
        <v>55462.342600000004</v>
      </c>
      <c r="D41" s="53">
        <v>2.8E-3</v>
      </c>
      <c r="E41" s="44">
        <f t="shared" si="0"/>
        <v>3456.5242984570273</v>
      </c>
      <c r="F41" s="44">
        <f t="shared" si="1"/>
        <v>3456.5</v>
      </c>
      <c r="G41" s="44">
        <f t="shared" ref="G41:G46" si="7">+C41-(C$7+F41*C$8)</f>
        <v>8.1855500007804949E-2</v>
      </c>
      <c r="H41" s="44"/>
      <c r="I41" s="44"/>
      <c r="J41" s="44"/>
      <c r="K41" s="48">
        <f t="shared" ref="K41:K46" si="8">G41</f>
        <v>8.1855500007804949E-2</v>
      </c>
      <c r="L41" s="44"/>
      <c r="M41" s="44"/>
      <c r="N41" s="44"/>
      <c r="O41" s="44">
        <f t="shared" ref="O41:O46" ca="1" si="9">+C$11+C$12*F41</f>
        <v>5.2825084108807374E-2</v>
      </c>
      <c r="P41" s="44"/>
      <c r="Q41" s="47">
        <f t="shared" si="3"/>
        <v>40443.842600000004</v>
      </c>
      <c r="X41" t="s">
        <v>209</v>
      </c>
    </row>
    <row r="42" spans="1:31">
      <c r="A42" s="51" t="s">
        <v>56</v>
      </c>
      <c r="B42" s="52" t="s">
        <v>34</v>
      </c>
      <c r="C42" s="51">
        <v>55839.337729999999</v>
      </c>
      <c r="D42" s="51">
        <v>9.3000000000000005E-4</v>
      </c>
      <c r="E42" s="44">
        <f t="shared" si="0"/>
        <v>3568.4336993540346</v>
      </c>
      <c r="F42" s="44">
        <f t="shared" si="1"/>
        <v>3568.5</v>
      </c>
      <c r="G42" s="44">
        <f t="shared" si="7"/>
        <v>-0.22335049999674084</v>
      </c>
      <c r="H42" s="44"/>
      <c r="I42" s="44"/>
      <c r="J42" s="44"/>
      <c r="K42" s="48">
        <f t="shared" si="8"/>
        <v>-0.22335049999674084</v>
      </c>
      <c r="L42" s="44"/>
      <c r="M42" s="44"/>
      <c r="N42" s="44"/>
      <c r="O42" s="44">
        <f t="shared" ca="1" si="9"/>
        <v>-0.22044164497950725</v>
      </c>
      <c r="P42" s="44"/>
      <c r="Q42" s="47">
        <f t="shared" si="3"/>
        <v>40820.837729999999</v>
      </c>
      <c r="S42" s="44"/>
      <c r="U42" s="50"/>
      <c r="X42" s="44" t="s">
        <v>210</v>
      </c>
    </row>
    <row r="43" spans="1:31">
      <c r="A43" s="51" t="s">
        <v>56</v>
      </c>
      <c r="B43" s="52" t="s">
        <v>34</v>
      </c>
      <c r="C43" s="51">
        <v>55876.38437</v>
      </c>
      <c r="D43" s="51">
        <v>4.2999999999999999E-4</v>
      </c>
      <c r="E43" s="44">
        <f t="shared" si="0"/>
        <v>3579.4308368704988</v>
      </c>
      <c r="F43" s="44">
        <f t="shared" si="1"/>
        <v>3579.5</v>
      </c>
      <c r="G43" s="44">
        <f t="shared" si="7"/>
        <v>-0.23299350000161212</v>
      </c>
      <c r="H43" s="44"/>
      <c r="I43" s="44"/>
      <c r="J43" s="44"/>
      <c r="K43" s="48">
        <f t="shared" si="8"/>
        <v>-0.23299350000161212</v>
      </c>
      <c r="L43" s="44"/>
      <c r="M43" s="44"/>
      <c r="N43" s="44"/>
      <c r="O43" s="44">
        <f t="shared" ca="1" si="9"/>
        <v>-0.24728034158639467</v>
      </c>
      <c r="P43" s="44"/>
      <c r="Q43" s="47">
        <f t="shared" si="3"/>
        <v>40857.88437</v>
      </c>
      <c r="S43" s="44"/>
      <c r="U43" s="50"/>
      <c r="X43" s="44" t="s">
        <v>210</v>
      </c>
    </row>
    <row r="44" spans="1:31">
      <c r="A44" s="54" t="s">
        <v>58</v>
      </c>
      <c r="B44" s="55" t="s">
        <v>36</v>
      </c>
      <c r="C44" s="54">
        <v>56199.525609999997</v>
      </c>
      <c r="D44" s="54">
        <v>9.2000000000000003E-4</v>
      </c>
      <c r="E44" s="44">
        <f t="shared" si="0"/>
        <v>3675.3539395734861</v>
      </c>
      <c r="F44" s="44">
        <f t="shared" si="1"/>
        <v>3675.5</v>
      </c>
      <c r="G44" s="44">
        <f t="shared" si="7"/>
        <v>-0.49204150000150548</v>
      </c>
      <c r="H44" s="44"/>
      <c r="I44" s="44"/>
      <c r="J44" s="44"/>
      <c r="K44" s="48">
        <f t="shared" si="8"/>
        <v>-0.49204150000150548</v>
      </c>
      <c r="L44" s="44"/>
      <c r="M44" s="44"/>
      <c r="N44" s="44"/>
      <c r="O44" s="44">
        <f t="shared" ca="1" si="9"/>
        <v>-0.48150896651923425</v>
      </c>
      <c r="P44" s="44"/>
      <c r="Q44" s="47">
        <f t="shared" si="3"/>
        <v>41181.025609999997</v>
      </c>
      <c r="S44" s="44"/>
      <c r="U44" s="44"/>
      <c r="X44" s="44" t="s">
        <v>210</v>
      </c>
    </row>
    <row r="45" spans="1:31">
      <c r="A45" s="54" t="s">
        <v>58</v>
      </c>
      <c r="B45" s="55" t="s">
        <v>34</v>
      </c>
      <c r="C45" s="54">
        <v>56241.579259999999</v>
      </c>
      <c r="D45" s="54">
        <v>5.1999999999999998E-3</v>
      </c>
      <c r="E45" s="44">
        <f t="shared" si="0"/>
        <v>3687.837386712532</v>
      </c>
      <c r="F45" s="44">
        <f t="shared" si="1"/>
        <v>3688</v>
      </c>
      <c r="G45" s="44">
        <f t="shared" si="7"/>
        <v>-0.54780400000163354</v>
      </c>
      <c r="H45" s="44"/>
      <c r="I45" s="44"/>
      <c r="J45" s="44"/>
      <c r="K45" s="48">
        <f t="shared" si="8"/>
        <v>-0.54780400000163354</v>
      </c>
      <c r="L45" s="44"/>
      <c r="M45" s="44"/>
      <c r="N45" s="44"/>
      <c r="O45" s="44">
        <f t="shared" ca="1" si="9"/>
        <v>-0.51200748539069885</v>
      </c>
      <c r="P45" s="44"/>
      <c r="Q45" s="47">
        <f t="shared" si="3"/>
        <v>41223.079259999999</v>
      </c>
      <c r="X45" s="44" t="s">
        <v>210</v>
      </c>
    </row>
    <row r="46" spans="1:31">
      <c r="A46" s="54" t="s">
        <v>58</v>
      </c>
      <c r="B46" s="55" t="s">
        <v>34</v>
      </c>
      <c r="C46" s="54">
        <v>56534.460700000003</v>
      </c>
      <c r="D46" s="54">
        <v>1.33E-3</v>
      </c>
      <c r="E46" s="44">
        <f t="shared" si="0"/>
        <v>3774.7779964871293</v>
      </c>
      <c r="F46" s="44">
        <f t="shared" si="1"/>
        <v>3775</v>
      </c>
      <c r="G46" s="44">
        <f t="shared" si="7"/>
        <v>-0.74787499999365536</v>
      </c>
      <c r="H46" s="44"/>
      <c r="I46" s="44"/>
      <c r="J46" s="44"/>
      <c r="K46" s="48">
        <f t="shared" si="8"/>
        <v>-0.74787499999365536</v>
      </c>
      <c r="L46" s="44"/>
      <c r="M46" s="44"/>
      <c r="N46" s="44"/>
      <c r="O46" s="44">
        <f t="shared" ca="1" si="9"/>
        <v>-0.72427717673608605</v>
      </c>
      <c r="P46" s="44"/>
      <c r="Q46" s="47">
        <f t="shared" si="3"/>
        <v>41515.960700000003</v>
      </c>
      <c r="X46" s="44" t="s">
        <v>210</v>
      </c>
    </row>
    <row r="47" spans="1:31">
      <c r="A47" s="88" t="s">
        <v>0</v>
      </c>
      <c r="B47" s="89" t="s">
        <v>36</v>
      </c>
      <c r="C47" s="90">
        <v>57364.31</v>
      </c>
      <c r="D47" s="90">
        <v>0.04</v>
      </c>
      <c r="E47" s="44">
        <f>+(C47-C$7)/C$8</f>
        <v>4021.115231659905</v>
      </c>
      <c r="F47" s="91">
        <f>ROUND(2*E47,0)/2+0.5</f>
        <v>4021.5</v>
      </c>
      <c r="G47" s="44">
        <f>+C47-(C$7+F47*C$8)</f>
        <v>-1.2961894999971264</v>
      </c>
      <c r="H47" s="44"/>
      <c r="I47" s="44"/>
      <c r="J47" s="44"/>
      <c r="K47" s="48">
        <f>G47</f>
        <v>-1.2961894999971264</v>
      </c>
      <c r="L47" s="44"/>
      <c r="M47" s="44"/>
      <c r="N47" s="44"/>
      <c r="O47" s="44">
        <f ca="1">+C$11+C$12*F47</f>
        <v>-1.325707968881348</v>
      </c>
      <c r="P47" s="44"/>
      <c r="Q47" s="47">
        <f>+C47-15018.5</f>
        <v>42345.81</v>
      </c>
    </row>
    <row r="48" spans="1:31">
      <c r="C48" s="21"/>
      <c r="D48" s="21"/>
    </row>
    <row r="49" spans="3:4">
      <c r="C49" s="21"/>
      <c r="D49" s="21"/>
    </row>
    <row r="50" spans="3:4">
      <c r="C50" s="21"/>
      <c r="D50" s="21"/>
    </row>
    <row r="51" spans="3:4">
      <c r="C51" s="21"/>
      <c r="D51" s="21"/>
    </row>
    <row r="52" spans="3:4">
      <c r="C52" s="21"/>
      <c r="D52" s="21"/>
    </row>
    <row r="53" spans="3:4">
      <c r="C53" s="21"/>
      <c r="D53" s="21"/>
    </row>
    <row r="54" spans="3:4">
      <c r="C54" s="21"/>
      <c r="D54" s="21"/>
    </row>
    <row r="55" spans="3:4">
      <c r="C55" s="21"/>
      <c r="D55" s="21"/>
    </row>
    <row r="56" spans="3:4">
      <c r="C56" s="21"/>
      <c r="D56" s="21"/>
    </row>
    <row r="57" spans="3:4">
      <c r="C57" s="21"/>
      <c r="D57" s="21"/>
    </row>
    <row r="58" spans="3:4">
      <c r="C58" s="21"/>
      <c r="D58" s="21"/>
    </row>
    <row r="59" spans="3:4">
      <c r="C59" s="21"/>
      <c r="D59" s="21"/>
    </row>
    <row r="60" spans="3:4">
      <c r="C60" s="21"/>
      <c r="D60" s="21"/>
    </row>
    <row r="61" spans="3:4">
      <c r="C61" s="21"/>
      <c r="D61" s="21"/>
    </row>
    <row r="62" spans="3:4">
      <c r="C62" s="21"/>
      <c r="D62" s="21"/>
    </row>
    <row r="63" spans="3:4">
      <c r="C63" s="21"/>
      <c r="D63" s="21"/>
    </row>
    <row r="64" spans="3:4">
      <c r="C64" s="21"/>
      <c r="D64" s="21"/>
    </row>
    <row r="65" spans="3:4">
      <c r="C65" s="21"/>
      <c r="D65" s="21"/>
    </row>
    <row r="66" spans="3:4">
      <c r="C66" s="21"/>
      <c r="D66" s="21"/>
    </row>
    <row r="67" spans="3:4">
      <c r="C67" s="21"/>
      <c r="D67" s="21"/>
    </row>
    <row r="68" spans="3:4">
      <c r="C68" s="21"/>
      <c r="D68" s="21"/>
    </row>
    <row r="69" spans="3:4">
      <c r="C69" s="21"/>
      <c r="D69" s="21"/>
    </row>
    <row r="70" spans="3:4">
      <c r="C70" s="21"/>
      <c r="D70" s="21"/>
    </row>
    <row r="71" spans="3:4">
      <c r="C71" s="21"/>
      <c r="D71" s="21"/>
    </row>
    <row r="72" spans="3:4">
      <c r="C72" s="21"/>
      <c r="D72" s="21"/>
    </row>
    <row r="73" spans="3:4">
      <c r="C73" s="21"/>
      <c r="D73" s="21"/>
    </row>
    <row r="74" spans="3:4">
      <c r="C74" s="21"/>
      <c r="D74" s="21"/>
    </row>
    <row r="75" spans="3:4">
      <c r="C75" s="21"/>
      <c r="D75" s="21"/>
    </row>
    <row r="76" spans="3:4">
      <c r="C76" s="21"/>
      <c r="D76" s="21"/>
    </row>
    <row r="77" spans="3:4">
      <c r="C77" s="21"/>
      <c r="D77" s="21"/>
    </row>
    <row r="78" spans="3:4">
      <c r="C78" s="21"/>
      <c r="D78" s="21"/>
    </row>
    <row r="79" spans="3:4">
      <c r="C79" s="21"/>
      <c r="D79" s="21"/>
    </row>
    <row r="80" spans="3:4">
      <c r="C80" s="21"/>
      <c r="D80" s="21"/>
    </row>
    <row r="81" spans="3:4">
      <c r="C81" s="21"/>
      <c r="D81" s="21"/>
    </row>
    <row r="82" spans="3:4">
      <c r="C82" s="21"/>
      <c r="D82" s="21"/>
    </row>
    <row r="83" spans="3:4">
      <c r="C83" s="21"/>
      <c r="D83" s="21"/>
    </row>
    <row r="84" spans="3:4">
      <c r="C84" s="21"/>
      <c r="D84" s="21"/>
    </row>
    <row r="85" spans="3:4">
      <c r="C85" s="21"/>
      <c r="D85" s="21"/>
    </row>
    <row r="86" spans="3:4">
      <c r="C86" s="21"/>
      <c r="D86" s="21"/>
    </row>
    <row r="87" spans="3:4">
      <c r="C87" s="21"/>
      <c r="D87" s="21"/>
    </row>
    <row r="88" spans="3:4">
      <c r="C88" s="21"/>
      <c r="D88" s="21"/>
    </row>
    <row r="89" spans="3:4">
      <c r="C89" s="21"/>
      <c r="D89" s="21"/>
    </row>
    <row r="90" spans="3:4">
      <c r="C90" s="21"/>
      <c r="D90" s="21"/>
    </row>
    <row r="91" spans="3:4">
      <c r="C91" s="21"/>
      <c r="D91" s="21"/>
    </row>
    <row r="92" spans="3:4">
      <c r="C92" s="21"/>
      <c r="D92" s="21"/>
    </row>
    <row r="93" spans="3:4">
      <c r="C93" s="21"/>
      <c r="D93" s="21"/>
    </row>
    <row r="94" spans="3:4">
      <c r="C94" s="21"/>
      <c r="D94" s="21"/>
    </row>
    <row r="95" spans="3:4">
      <c r="C95" s="21"/>
      <c r="D95" s="21"/>
    </row>
    <row r="96" spans="3:4">
      <c r="C96" s="21"/>
      <c r="D96" s="21"/>
    </row>
    <row r="97" spans="3:4">
      <c r="C97" s="21"/>
      <c r="D97" s="21"/>
    </row>
    <row r="98" spans="3:4">
      <c r="C98" s="21"/>
      <c r="D98" s="21"/>
    </row>
    <row r="99" spans="3:4">
      <c r="C99" s="21"/>
      <c r="D99" s="21"/>
    </row>
    <row r="100" spans="3:4">
      <c r="C100" s="21"/>
      <c r="D100" s="21"/>
    </row>
    <row r="101" spans="3:4">
      <c r="C101" s="21"/>
      <c r="D101" s="21"/>
    </row>
    <row r="102" spans="3:4">
      <c r="C102" s="21"/>
      <c r="D102" s="21"/>
    </row>
    <row r="103" spans="3:4">
      <c r="C103" s="21"/>
      <c r="D103" s="21"/>
    </row>
    <row r="104" spans="3:4">
      <c r="C104" s="21"/>
      <c r="D104" s="21"/>
    </row>
    <row r="105" spans="3:4">
      <c r="C105" s="21"/>
      <c r="D105" s="21"/>
    </row>
    <row r="106" spans="3:4">
      <c r="C106" s="21"/>
      <c r="D106" s="21"/>
    </row>
    <row r="107" spans="3:4">
      <c r="C107" s="21"/>
      <c r="D107" s="21"/>
    </row>
    <row r="108" spans="3:4">
      <c r="C108" s="21"/>
      <c r="D108" s="21"/>
    </row>
    <row r="109" spans="3:4">
      <c r="C109" s="21"/>
      <c r="D109" s="21"/>
    </row>
    <row r="110" spans="3:4">
      <c r="C110" s="21"/>
      <c r="D110" s="21"/>
    </row>
    <row r="111" spans="3:4">
      <c r="C111" s="21"/>
      <c r="D111" s="21"/>
    </row>
    <row r="112" spans="3:4">
      <c r="C112" s="21"/>
      <c r="D112" s="21"/>
    </row>
    <row r="113" spans="3:4">
      <c r="C113" s="21"/>
      <c r="D113" s="21"/>
    </row>
    <row r="114" spans="3:4">
      <c r="C114" s="21"/>
      <c r="D114" s="21"/>
    </row>
    <row r="115" spans="3:4">
      <c r="C115" s="21"/>
      <c r="D115" s="21"/>
    </row>
    <row r="116" spans="3:4">
      <c r="C116" s="21"/>
      <c r="D116" s="21"/>
    </row>
    <row r="117" spans="3:4">
      <c r="C117" s="21"/>
      <c r="D117" s="21"/>
    </row>
    <row r="118" spans="3:4">
      <c r="C118" s="21"/>
      <c r="D118" s="21"/>
    </row>
    <row r="119" spans="3:4">
      <c r="C119" s="21"/>
      <c r="D119" s="21"/>
    </row>
    <row r="120" spans="3:4">
      <c r="C120" s="21"/>
      <c r="D120" s="21"/>
    </row>
    <row r="121" spans="3:4">
      <c r="C121" s="21"/>
      <c r="D121" s="21"/>
    </row>
    <row r="122" spans="3:4">
      <c r="C122" s="21"/>
      <c r="D122" s="21"/>
    </row>
    <row r="123" spans="3:4">
      <c r="C123" s="21"/>
      <c r="D123" s="21"/>
    </row>
    <row r="124" spans="3:4">
      <c r="C124" s="21"/>
      <c r="D124" s="21"/>
    </row>
    <row r="125" spans="3:4">
      <c r="C125" s="21"/>
      <c r="D125" s="21"/>
    </row>
    <row r="126" spans="3:4">
      <c r="C126" s="21"/>
      <c r="D126" s="21"/>
    </row>
    <row r="127" spans="3:4">
      <c r="C127" s="21"/>
      <c r="D127" s="21"/>
    </row>
    <row r="128" spans="3:4">
      <c r="C128" s="21"/>
      <c r="D128" s="21"/>
    </row>
    <row r="129" spans="3:4">
      <c r="C129" s="21"/>
      <c r="D129" s="21"/>
    </row>
    <row r="130" spans="3:4">
      <c r="C130" s="21"/>
      <c r="D130" s="21"/>
    </row>
    <row r="131" spans="3:4">
      <c r="C131" s="21"/>
      <c r="D131" s="21"/>
    </row>
    <row r="132" spans="3:4">
      <c r="C132" s="21"/>
      <c r="D132" s="21"/>
    </row>
    <row r="133" spans="3:4">
      <c r="C133" s="21"/>
      <c r="D133" s="21"/>
    </row>
    <row r="134" spans="3:4">
      <c r="C134" s="21"/>
      <c r="D134" s="21"/>
    </row>
    <row r="135" spans="3:4">
      <c r="C135" s="21"/>
      <c r="D135" s="21"/>
    </row>
    <row r="136" spans="3:4">
      <c r="C136" s="21"/>
      <c r="D136" s="21"/>
    </row>
    <row r="137" spans="3:4">
      <c r="C137" s="21"/>
      <c r="D137" s="21"/>
    </row>
    <row r="138" spans="3:4">
      <c r="C138" s="21"/>
      <c r="D138" s="21"/>
    </row>
    <row r="139" spans="3:4">
      <c r="C139" s="21"/>
      <c r="D139" s="21"/>
    </row>
    <row r="140" spans="3:4">
      <c r="C140" s="21"/>
      <c r="D140" s="21"/>
    </row>
    <row r="141" spans="3:4">
      <c r="C141" s="21"/>
      <c r="D141" s="21"/>
    </row>
    <row r="142" spans="3:4">
      <c r="C142" s="21"/>
      <c r="D142" s="21"/>
    </row>
    <row r="143" spans="3:4">
      <c r="C143" s="21"/>
      <c r="D143" s="21"/>
    </row>
    <row r="144" spans="3:4">
      <c r="C144" s="21"/>
      <c r="D144" s="21"/>
    </row>
    <row r="145" spans="3:4">
      <c r="C145" s="21"/>
      <c r="D145" s="21"/>
    </row>
    <row r="146" spans="3:4">
      <c r="C146" s="21"/>
      <c r="D146" s="21"/>
    </row>
    <row r="147" spans="3:4">
      <c r="C147" s="21"/>
      <c r="D147" s="21"/>
    </row>
    <row r="148" spans="3:4">
      <c r="C148" s="21"/>
      <c r="D148" s="21"/>
    </row>
    <row r="149" spans="3:4">
      <c r="C149" s="21"/>
      <c r="D149" s="21"/>
    </row>
    <row r="150" spans="3:4">
      <c r="C150" s="21"/>
      <c r="D150" s="21"/>
    </row>
    <row r="151" spans="3:4">
      <c r="C151" s="21"/>
      <c r="D151" s="21"/>
    </row>
    <row r="152" spans="3:4">
      <c r="C152" s="21"/>
      <c r="D152" s="21"/>
    </row>
    <row r="153" spans="3:4">
      <c r="C153" s="21"/>
      <c r="D153" s="21"/>
    </row>
    <row r="154" spans="3:4">
      <c r="C154" s="21"/>
      <c r="D154" s="21"/>
    </row>
    <row r="155" spans="3:4">
      <c r="C155" s="21"/>
      <c r="D155" s="21"/>
    </row>
    <row r="156" spans="3:4">
      <c r="C156" s="21"/>
      <c r="D156" s="21"/>
    </row>
    <row r="157" spans="3:4">
      <c r="C157" s="21"/>
      <c r="D157" s="21"/>
    </row>
    <row r="158" spans="3:4">
      <c r="C158" s="21"/>
      <c r="D158" s="21"/>
    </row>
    <row r="159" spans="3:4">
      <c r="C159" s="21"/>
      <c r="D159" s="21"/>
    </row>
    <row r="160" spans="3:4">
      <c r="C160" s="21"/>
      <c r="D160" s="21"/>
    </row>
    <row r="161" spans="3:4">
      <c r="C161" s="21"/>
      <c r="D161" s="21"/>
    </row>
    <row r="162" spans="3:4">
      <c r="C162" s="21"/>
      <c r="D162" s="21"/>
    </row>
    <row r="163" spans="3:4">
      <c r="C163" s="21"/>
      <c r="D163" s="21"/>
    </row>
    <row r="164" spans="3:4">
      <c r="C164" s="21"/>
      <c r="D164" s="21"/>
    </row>
    <row r="165" spans="3:4">
      <c r="C165" s="21"/>
      <c r="D165" s="21"/>
    </row>
    <row r="166" spans="3:4">
      <c r="C166" s="21"/>
      <c r="D166" s="21"/>
    </row>
    <row r="167" spans="3:4">
      <c r="C167" s="21"/>
      <c r="D167" s="21"/>
    </row>
    <row r="168" spans="3:4">
      <c r="C168" s="21"/>
      <c r="D168" s="21"/>
    </row>
    <row r="169" spans="3:4">
      <c r="C169" s="21"/>
      <c r="D169" s="21"/>
    </row>
    <row r="170" spans="3:4">
      <c r="C170" s="21"/>
      <c r="D170" s="21"/>
    </row>
    <row r="171" spans="3:4">
      <c r="C171" s="21"/>
      <c r="D171" s="21"/>
    </row>
    <row r="172" spans="3:4">
      <c r="C172" s="21"/>
      <c r="D172" s="21"/>
    </row>
    <row r="173" spans="3:4">
      <c r="C173" s="21"/>
      <c r="D173" s="21"/>
    </row>
    <row r="174" spans="3:4">
      <c r="C174" s="21"/>
      <c r="D174" s="21"/>
    </row>
    <row r="175" spans="3:4">
      <c r="C175" s="21"/>
      <c r="D175" s="21"/>
    </row>
    <row r="176" spans="3:4">
      <c r="C176" s="21"/>
      <c r="D176" s="21"/>
    </row>
    <row r="177" spans="3:4">
      <c r="C177" s="21"/>
      <c r="D177" s="21"/>
    </row>
    <row r="178" spans="3:4">
      <c r="C178" s="21"/>
      <c r="D178" s="21"/>
    </row>
    <row r="179" spans="3:4">
      <c r="C179" s="21"/>
      <c r="D179" s="21"/>
    </row>
    <row r="180" spans="3:4">
      <c r="C180" s="21"/>
      <c r="D180" s="21"/>
    </row>
    <row r="181" spans="3:4">
      <c r="C181" s="21"/>
      <c r="D181" s="21"/>
    </row>
    <row r="182" spans="3:4">
      <c r="C182" s="21"/>
      <c r="D182" s="21"/>
    </row>
    <row r="183" spans="3:4">
      <c r="C183" s="21"/>
      <c r="D183" s="21"/>
    </row>
    <row r="184" spans="3:4">
      <c r="C184" s="21"/>
      <c r="D184" s="21"/>
    </row>
    <row r="185" spans="3:4">
      <c r="C185" s="21"/>
      <c r="D185" s="21"/>
    </row>
    <row r="186" spans="3:4">
      <c r="C186" s="21"/>
      <c r="D186" s="21"/>
    </row>
    <row r="187" spans="3:4">
      <c r="C187" s="21"/>
      <c r="D187" s="21"/>
    </row>
    <row r="188" spans="3:4">
      <c r="C188" s="21"/>
      <c r="D188" s="21"/>
    </row>
    <row r="189" spans="3:4">
      <c r="C189" s="21"/>
      <c r="D189" s="21"/>
    </row>
    <row r="190" spans="3:4">
      <c r="C190" s="21"/>
      <c r="D190" s="21"/>
    </row>
    <row r="191" spans="3:4">
      <c r="C191" s="21"/>
      <c r="D191" s="21"/>
    </row>
    <row r="192" spans="3:4">
      <c r="C192" s="21"/>
      <c r="D192" s="21"/>
    </row>
    <row r="193" spans="3:4">
      <c r="C193" s="21"/>
      <c r="D193" s="21"/>
    </row>
    <row r="194" spans="3:4">
      <c r="C194" s="21"/>
      <c r="D194" s="21"/>
    </row>
    <row r="195" spans="3:4">
      <c r="C195" s="21"/>
      <c r="D195" s="21"/>
    </row>
    <row r="196" spans="3:4">
      <c r="C196" s="21"/>
      <c r="D196" s="21"/>
    </row>
    <row r="197" spans="3:4">
      <c r="C197" s="21"/>
      <c r="D197" s="21"/>
    </row>
    <row r="198" spans="3:4">
      <c r="C198" s="21"/>
      <c r="D198" s="21"/>
    </row>
    <row r="199" spans="3:4">
      <c r="C199" s="21"/>
      <c r="D199" s="21"/>
    </row>
    <row r="200" spans="3:4">
      <c r="C200" s="21"/>
      <c r="D200" s="21"/>
    </row>
    <row r="201" spans="3:4">
      <c r="C201" s="21"/>
      <c r="D201" s="21"/>
    </row>
    <row r="202" spans="3:4">
      <c r="C202" s="21"/>
      <c r="D202" s="21"/>
    </row>
    <row r="203" spans="3:4">
      <c r="C203" s="21"/>
      <c r="D203" s="21"/>
    </row>
    <row r="204" spans="3:4">
      <c r="C204" s="21"/>
      <c r="D204" s="21"/>
    </row>
    <row r="205" spans="3:4">
      <c r="C205" s="21"/>
      <c r="D205" s="21"/>
    </row>
    <row r="206" spans="3:4">
      <c r="C206" s="21"/>
      <c r="D206" s="21"/>
    </row>
    <row r="207" spans="3:4">
      <c r="C207" s="21"/>
      <c r="D207" s="21"/>
    </row>
    <row r="208" spans="3:4">
      <c r="C208" s="21"/>
      <c r="D208" s="21"/>
    </row>
    <row r="209" spans="3:4">
      <c r="C209" s="21"/>
      <c r="D209" s="21"/>
    </row>
    <row r="210" spans="3:4">
      <c r="C210" s="21"/>
      <c r="D210" s="21"/>
    </row>
    <row r="211" spans="3:4">
      <c r="C211" s="21"/>
      <c r="D211" s="21"/>
    </row>
    <row r="212" spans="3:4">
      <c r="C212" s="21"/>
      <c r="D212" s="21"/>
    </row>
    <row r="213" spans="3:4">
      <c r="C213" s="21"/>
      <c r="D213" s="21"/>
    </row>
    <row r="214" spans="3:4">
      <c r="C214" s="21"/>
      <c r="D214" s="21"/>
    </row>
    <row r="215" spans="3:4">
      <c r="C215" s="21"/>
      <c r="D215" s="21"/>
    </row>
    <row r="216" spans="3:4">
      <c r="C216" s="21"/>
      <c r="D216" s="21"/>
    </row>
    <row r="217" spans="3:4">
      <c r="C217" s="21"/>
      <c r="D217" s="21"/>
    </row>
    <row r="218" spans="3:4">
      <c r="C218" s="21"/>
      <c r="D218" s="21"/>
    </row>
    <row r="219" spans="3:4">
      <c r="C219" s="21"/>
      <c r="D219" s="21"/>
    </row>
    <row r="220" spans="3:4">
      <c r="C220" s="21"/>
      <c r="D220" s="21"/>
    </row>
    <row r="221" spans="3:4">
      <c r="C221" s="21"/>
      <c r="D221" s="21"/>
    </row>
    <row r="222" spans="3:4">
      <c r="C222" s="21"/>
      <c r="D222" s="21"/>
    </row>
    <row r="223" spans="3:4">
      <c r="C223" s="21"/>
      <c r="D223" s="21"/>
    </row>
    <row r="224" spans="3:4">
      <c r="C224" s="21"/>
      <c r="D224" s="21"/>
    </row>
    <row r="225" spans="3:4">
      <c r="C225" s="21"/>
      <c r="D225" s="21"/>
    </row>
    <row r="226" spans="3:4">
      <c r="C226" s="21"/>
      <c r="D226" s="21"/>
    </row>
    <row r="227" spans="3:4">
      <c r="C227" s="21"/>
      <c r="D227" s="21"/>
    </row>
    <row r="228" spans="3:4">
      <c r="C228" s="21"/>
      <c r="D228" s="21"/>
    </row>
    <row r="229" spans="3:4">
      <c r="C229" s="21"/>
      <c r="D229" s="21"/>
    </row>
    <row r="230" spans="3:4">
      <c r="C230" s="21"/>
      <c r="D230" s="21"/>
    </row>
    <row r="231" spans="3:4">
      <c r="C231" s="21"/>
      <c r="D231" s="21"/>
    </row>
    <row r="232" spans="3:4">
      <c r="C232" s="21"/>
      <c r="D232" s="21"/>
    </row>
    <row r="233" spans="3:4">
      <c r="C233" s="21"/>
      <c r="D233" s="21"/>
    </row>
    <row r="234" spans="3:4">
      <c r="C234" s="21"/>
      <c r="D234" s="21"/>
    </row>
    <row r="235" spans="3:4">
      <c r="C235" s="21"/>
      <c r="D235" s="21"/>
    </row>
    <row r="236" spans="3:4">
      <c r="C236" s="21"/>
      <c r="D236" s="21"/>
    </row>
    <row r="237" spans="3:4">
      <c r="C237" s="21"/>
      <c r="D237" s="21"/>
    </row>
    <row r="238" spans="3:4">
      <c r="C238" s="21"/>
      <c r="D238" s="21"/>
    </row>
    <row r="239" spans="3:4">
      <c r="C239" s="21"/>
      <c r="D239" s="21"/>
    </row>
    <row r="240" spans="3:4">
      <c r="C240" s="21"/>
      <c r="D240" s="21"/>
    </row>
    <row r="241" spans="3:4">
      <c r="C241" s="21"/>
      <c r="D241" s="21"/>
    </row>
    <row r="242" spans="3:4">
      <c r="C242" s="21"/>
      <c r="D242" s="21"/>
    </row>
    <row r="243" spans="3:4">
      <c r="C243" s="21"/>
      <c r="D243" s="21"/>
    </row>
    <row r="244" spans="3:4">
      <c r="C244" s="21"/>
      <c r="D244" s="21"/>
    </row>
    <row r="245" spans="3:4">
      <c r="C245" s="21"/>
      <c r="D245" s="21"/>
    </row>
    <row r="246" spans="3:4">
      <c r="C246" s="21"/>
      <c r="D246" s="21"/>
    </row>
    <row r="247" spans="3:4">
      <c r="C247" s="21"/>
      <c r="D247" s="21"/>
    </row>
    <row r="248" spans="3:4">
      <c r="C248" s="21"/>
      <c r="D248" s="21"/>
    </row>
    <row r="249" spans="3:4">
      <c r="C249" s="21"/>
      <c r="D249" s="21"/>
    </row>
    <row r="250" spans="3:4">
      <c r="C250" s="21"/>
      <c r="D250" s="21"/>
    </row>
    <row r="251" spans="3:4">
      <c r="C251" s="21"/>
      <c r="D251" s="21"/>
    </row>
    <row r="252" spans="3:4">
      <c r="C252" s="21"/>
      <c r="D252" s="21"/>
    </row>
    <row r="253" spans="3:4">
      <c r="C253" s="21"/>
      <c r="D253" s="21"/>
    </row>
    <row r="254" spans="3:4">
      <c r="C254" s="21"/>
      <c r="D254" s="21"/>
    </row>
    <row r="255" spans="3:4">
      <c r="C255" s="21"/>
      <c r="D255" s="21"/>
    </row>
    <row r="256" spans="3:4">
      <c r="C256" s="21"/>
      <c r="D256" s="21"/>
    </row>
    <row r="257" spans="3:4">
      <c r="C257" s="21"/>
      <c r="D257" s="21"/>
    </row>
    <row r="258" spans="3:4">
      <c r="C258" s="21"/>
      <c r="D258" s="21"/>
    </row>
    <row r="259" spans="3:4">
      <c r="C259" s="21"/>
      <c r="D259" s="21"/>
    </row>
    <row r="260" spans="3:4">
      <c r="C260" s="21"/>
      <c r="D260" s="21"/>
    </row>
    <row r="261" spans="3:4">
      <c r="C261" s="21"/>
      <c r="D261" s="21"/>
    </row>
    <row r="262" spans="3:4">
      <c r="C262" s="21"/>
      <c r="D262" s="21"/>
    </row>
    <row r="263" spans="3:4">
      <c r="C263" s="21"/>
      <c r="D263" s="21"/>
    </row>
    <row r="264" spans="3:4">
      <c r="C264" s="21"/>
      <c r="D264" s="21"/>
    </row>
    <row r="265" spans="3:4">
      <c r="C265" s="21"/>
      <c r="D265" s="21"/>
    </row>
    <row r="266" spans="3:4">
      <c r="C266" s="21"/>
      <c r="D266" s="21"/>
    </row>
    <row r="267" spans="3:4">
      <c r="C267" s="21"/>
      <c r="D267" s="21"/>
    </row>
    <row r="268" spans="3:4">
      <c r="C268" s="21"/>
      <c r="D268" s="21"/>
    </row>
    <row r="269" spans="3:4">
      <c r="C269" s="21"/>
      <c r="D269" s="21"/>
    </row>
    <row r="270" spans="3:4">
      <c r="C270" s="21"/>
      <c r="D270" s="21"/>
    </row>
    <row r="271" spans="3:4">
      <c r="C271" s="21"/>
      <c r="D271" s="21"/>
    </row>
    <row r="272" spans="3:4">
      <c r="C272" s="21"/>
      <c r="D272" s="21"/>
    </row>
    <row r="273" spans="3:4">
      <c r="C273" s="21"/>
      <c r="D273" s="21"/>
    </row>
    <row r="274" spans="3:4">
      <c r="C274" s="21"/>
      <c r="D274" s="21"/>
    </row>
    <row r="275" spans="3:4">
      <c r="C275" s="21"/>
      <c r="D275" s="21"/>
    </row>
    <row r="276" spans="3:4">
      <c r="C276" s="21"/>
      <c r="D276" s="21"/>
    </row>
    <row r="277" spans="3:4">
      <c r="C277" s="21"/>
      <c r="D277" s="21"/>
    </row>
    <row r="278" spans="3:4">
      <c r="C278" s="21"/>
      <c r="D278" s="21"/>
    </row>
    <row r="279" spans="3:4">
      <c r="C279" s="21"/>
      <c r="D279" s="21"/>
    </row>
    <row r="280" spans="3:4">
      <c r="C280" s="21"/>
      <c r="D280" s="21"/>
    </row>
    <row r="281" spans="3:4">
      <c r="C281" s="21"/>
      <c r="D281" s="21"/>
    </row>
    <row r="282" spans="3:4">
      <c r="C282" s="21"/>
      <c r="D282" s="21"/>
    </row>
    <row r="283" spans="3:4">
      <c r="C283" s="21"/>
      <c r="D283" s="21"/>
    </row>
    <row r="284" spans="3:4">
      <c r="C284" s="21"/>
      <c r="D284" s="21"/>
    </row>
    <row r="285" spans="3:4">
      <c r="C285" s="21"/>
      <c r="D285" s="21"/>
    </row>
    <row r="286" spans="3:4">
      <c r="C286" s="21"/>
      <c r="D286" s="21"/>
    </row>
    <row r="287" spans="3:4">
      <c r="C287" s="21"/>
      <c r="D287" s="21"/>
    </row>
    <row r="288" spans="3:4">
      <c r="C288" s="21"/>
      <c r="D288" s="21"/>
    </row>
    <row r="289" spans="3:4">
      <c r="C289" s="21"/>
      <c r="D289" s="21"/>
    </row>
    <row r="290" spans="3:4">
      <c r="C290" s="21"/>
      <c r="D290" s="21"/>
    </row>
    <row r="291" spans="3:4">
      <c r="C291" s="21"/>
      <c r="D291" s="21"/>
    </row>
    <row r="292" spans="3:4">
      <c r="C292" s="21"/>
      <c r="D292" s="21"/>
    </row>
    <row r="293" spans="3:4">
      <c r="C293" s="21"/>
      <c r="D293" s="21"/>
    </row>
    <row r="294" spans="3:4">
      <c r="C294" s="21"/>
      <c r="D294" s="21"/>
    </row>
    <row r="295" spans="3:4">
      <c r="C295" s="21"/>
      <c r="D295" s="21"/>
    </row>
    <row r="296" spans="3:4">
      <c r="C296" s="21"/>
      <c r="D296" s="21"/>
    </row>
    <row r="297" spans="3:4">
      <c r="C297" s="21"/>
      <c r="D297" s="21"/>
    </row>
    <row r="298" spans="3:4">
      <c r="C298" s="21"/>
      <c r="D298" s="21"/>
    </row>
    <row r="299" spans="3:4">
      <c r="C299" s="21"/>
      <c r="D299" s="21"/>
    </row>
    <row r="300" spans="3:4">
      <c r="C300" s="21"/>
      <c r="D300" s="21"/>
    </row>
    <row r="301" spans="3:4">
      <c r="C301" s="21"/>
      <c r="D301" s="21"/>
    </row>
    <row r="302" spans="3:4">
      <c r="C302" s="21"/>
      <c r="D302" s="21"/>
    </row>
    <row r="303" spans="3:4">
      <c r="C303" s="21"/>
      <c r="D303" s="21"/>
    </row>
    <row r="304" spans="3:4">
      <c r="C304" s="21"/>
      <c r="D304" s="21"/>
    </row>
    <row r="305" spans="3:4">
      <c r="C305" s="21"/>
      <c r="D305" s="21"/>
    </row>
    <row r="306" spans="3:4">
      <c r="C306" s="21"/>
      <c r="D306" s="21"/>
    </row>
    <row r="307" spans="3:4">
      <c r="C307" s="21"/>
      <c r="D307" s="21"/>
    </row>
    <row r="308" spans="3:4">
      <c r="C308" s="21"/>
      <c r="D308" s="21"/>
    </row>
    <row r="309" spans="3:4">
      <c r="C309" s="21"/>
      <c r="D309" s="21"/>
    </row>
    <row r="310" spans="3:4">
      <c r="C310" s="21"/>
      <c r="D310" s="21"/>
    </row>
    <row r="311" spans="3:4">
      <c r="C311" s="21"/>
      <c r="D311" s="21"/>
    </row>
    <row r="312" spans="3:4">
      <c r="C312" s="21"/>
      <c r="D312" s="21"/>
    </row>
    <row r="313" spans="3:4">
      <c r="C313" s="21"/>
      <c r="D313" s="21"/>
    </row>
    <row r="314" spans="3:4">
      <c r="C314" s="21"/>
      <c r="D314" s="21"/>
    </row>
    <row r="315" spans="3:4">
      <c r="C315" s="21"/>
      <c r="D315" s="21"/>
    </row>
    <row r="316" spans="3:4">
      <c r="C316" s="21"/>
      <c r="D316" s="21"/>
    </row>
    <row r="317" spans="3:4">
      <c r="C317" s="21"/>
      <c r="D317" s="21"/>
    </row>
    <row r="318" spans="3:4">
      <c r="C318" s="21"/>
      <c r="D318" s="21"/>
    </row>
    <row r="319" spans="3:4">
      <c r="C319" s="21"/>
      <c r="D319" s="21"/>
    </row>
    <row r="320" spans="3:4">
      <c r="C320" s="21"/>
      <c r="D320" s="21"/>
    </row>
    <row r="321" spans="3:4">
      <c r="C321" s="21"/>
      <c r="D321" s="21"/>
    </row>
    <row r="322" spans="3:4">
      <c r="C322" s="21"/>
      <c r="D322" s="21"/>
    </row>
    <row r="323" spans="3:4">
      <c r="C323" s="21"/>
      <c r="D323" s="21"/>
    </row>
    <row r="324" spans="3:4">
      <c r="C324" s="21"/>
      <c r="D324" s="21"/>
    </row>
    <row r="325" spans="3:4">
      <c r="C325" s="21"/>
      <c r="D325" s="21"/>
    </row>
    <row r="326" spans="3:4">
      <c r="C326" s="21"/>
      <c r="D326" s="21"/>
    </row>
    <row r="327" spans="3:4">
      <c r="C327" s="21"/>
      <c r="D327" s="21"/>
    </row>
    <row r="328" spans="3:4">
      <c r="C328" s="21"/>
      <c r="D328" s="21"/>
    </row>
    <row r="329" spans="3:4">
      <c r="C329" s="21"/>
      <c r="D329" s="21"/>
    </row>
    <row r="330" spans="3:4">
      <c r="C330" s="21"/>
      <c r="D330" s="21"/>
    </row>
    <row r="331" spans="3:4">
      <c r="C331" s="21"/>
      <c r="D331" s="21"/>
    </row>
    <row r="332" spans="3:4">
      <c r="C332" s="21"/>
      <c r="D332" s="21"/>
    </row>
    <row r="333" spans="3:4">
      <c r="C333" s="21"/>
      <c r="D333" s="21"/>
    </row>
    <row r="334" spans="3:4">
      <c r="C334" s="21"/>
      <c r="D334" s="21"/>
    </row>
    <row r="335" spans="3:4">
      <c r="C335" s="21"/>
      <c r="D335" s="21"/>
    </row>
    <row r="336" spans="3:4">
      <c r="C336" s="21"/>
      <c r="D336" s="21"/>
    </row>
    <row r="337" spans="3:4">
      <c r="C337" s="21"/>
      <c r="D337" s="21"/>
    </row>
    <row r="338" spans="3:4">
      <c r="C338" s="21"/>
      <c r="D338" s="21"/>
    </row>
    <row r="339" spans="3:4">
      <c r="C339" s="21"/>
      <c r="D339" s="21"/>
    </row>
    <row r="340" spans="3:4">
      <c r="C340" s="21"/>
      <c r="D340" s="21"/>
    </row>
    <row r="341" spans="3:4">
      <c r="C341" s="21"/>
      <c r="D341" s="21"/>
    </row>
    <row r="342" spans="3:4">
      <c r="C342" s="21"/>
      <c r="D342" s="21"/>
    </row>
    <row r="343" spans="3:4">
      <c r="C343" s="21"/>
      <c r="D343" s="21"/>
    </row>
    <row r="344" spans="3:4">
      <c r="C344" s="21"/>
      <c r="D344" s="21"/>
    </row>
    <row r="345" spans="3:4">
      <c r="C345" s="21"/>
      <c r="D345" s="21"/>
    </row>
    <row r="346" spans="3:4">
      <c r="C346" s="21"/>
      <c r="D346" s="21"/>
    </row>
    <row r="347" spans="3:4">
      <c r="C347" s="21"/>
      <c r="D347" s="21"/>
    </row>
    <row r="348" spans="3:4">
      <c r="C348" s="21"/>
      <c r="D348" s="21"/>
    </row>
    <row r="349" spans="3:4">
      <c r="C349" s="21"/>
      <c r="D349" s="21"/>
    </row>
    <row r="350" spans="3:4">
      <c r="C350" s="21"/>
      <c r="D350" s="21"/>
    </row>
    <row r="351" spans="3:4">
      <c r="C351" s="21"/>
      <c r="D351" s="21"/>
    </row>
    <row r="352" spans="3:4">
      <c r="C352" s="21"/>
      <c r="D352" s="21"/>
    </row>
    <row r="353" spans="3:4">
      <c r="C353" s="21"/>
      <c r="D353" s="21"/>
    </row>
    <row r="354" spans="3:4">
      <c r="C354" s="21"/>
      <c r="D354" s="21"/>
    </row>
    <row r="355" spans="3:4">
      <c r="C355" s="21"/>
      <c r="D355" s="21"/>
    </row>
    <row r="356" spans="3:4">
      <c r="C356" s="21"/>
      <c r="D356" s="21"/>
    </row>
    <row r="357" spans="3:4">
      <c r="C357" s="21"/>
      <c r="D357" s="21"/>
    </row>
    <row r="358" spans="3:4">
      <c r="C358" s="21"/>
      <c r="D358" s="21"/>
    </row>
    <row r="359" spans="3:4">
      <c r="C359" s="21"/>
      <c r="D359" s="21"/>
    </row>
    <row r="360" spans="3:4">
      <c r="C360" s="21"/>
      <c r="D360" s="21"/>
    </row>
    <row r="361" spans="3:4">
      <c r="C361" s="21"/>
      <c r="D361" s="21"/>
    </row>
    <row r="362" spans="3:4">
      <c r="C362" s="21"/>
      <c r="D362" s="21"/>
    </row>
    <row r="363" spans="3:4">
      <c r="C363" s="21"/>
      <c r="D363" s="21"/>
    </row>
    <row r="364" spans="3:4">
      <c r="C364" s="21"/>
      <c r="D364" s="21"/>
    </row>
    <row r="365" spans="3:4">
      <c r="C365" s="21"/>
      <c r="D365" s="21"/>
    </row>
    <row r="366" spans="3:4">
      <c r="C366" s="21"/>
      <c r="D366" s="21"/>
    </row>
    <row r="367" spans="3:4">
      <c r="C367" s="21"/>
      <c r="D367" s="21"/>
    </row>
    <row r="368" spans="3:4">
      <c r="C368" s="21"/>
      <c r="D368" s="21"/>
    </row>
    <row r="369" spans="3:4">
      <c r="C369" s="21"/>
      <c r="D369" s="21"/>
    </row>
    <row r="370" spans="3:4">
      <c r="C370" s="21"/>
      <c r="D370" s="21"/>
    </row>
    <row r="371" spans="3:4">
      <c r="C371" s="21"/>
      <c r="D371" s="21"/>
    </row>
    <row r="372" spans="3:4">
      <c r="C372" s="21"/>
      <c r="D372" s="21"/>
    </row>
    <row r="373" spans="3:4">
      <c r="C373" s="21"/>
      <c r="D373" s="21"/>
    </row>
    <row r="374" spans="3:4">
      <c r="C374" s="21"/>
      <c r="D374" s="21"/>
    </row>
    <row r="375" spans="3:4">
      <c r="C375" s="21"/>
      <c r="D375" s="21"/>
    </row>
    <row r="376" spans="3:4">
      <c r="C376" s="21"/>
      <c r="D376" s="21"/>
    </row>
    <row r="377" spans="3:4">
      <c r="C377" s="21"/>
      <c r="D377" s="21"/>
    </row>
    <row r="378" spans="3:4">
      <c r="C378" s="21"/>
      <c r="D378" s="21"/>
    </row>
    <row r="379" spans="3:4">
      <c r="C379" s="21"/>
      <c r="D379" s="21"/>
    </row>
    <row r="380" spans="3:4">
      <c r="C380" s="21"/>
      <c r="D380" s="21"/>
    </row>
    <row r="381" spans="3:4">
      <c r="C381" s="21"/>
      <c r="D381" s="21"/>
    </row>
    <row r="382" spans="3:4">
      <c r="C382" s="21"/>
      <c r="D382" s="21"/>
    </row>
    <row r="383" spans="3:4">
      <c r="C383" s="21"/>
      <c r="D383" s="21"/>
    </row>
    <row r="384" spans="3:4">
      <c r="C384" s="21"/>
      <c r="D384" s="21"/>
    </row>
    <row r="385" spans="3:4">
      <c r="C385" s="21"/>
      <c r="D385" s="21"/>
    </row>
    <row r="386" spans="3:4">
      <c r="C386" s="21"/>
      <c r="D386" s="21"/>
    </row>
    <row r="387" spans="3:4">
      <c r="C387" s="21"/>
      <c r="D387" s="21"/>
    </row>
    <row r="388" spans="3:4">
      <c r="C388" s="21"/>
      <c r="D388" s="21"/>
    </row>
    <row r="389" spans="3:4">
      <c r="C389" s="21"/>
      <c r="D389" s="21"/>
    </row>
    <row r="390" spans="3:4">
      <c r="C390" s="21"/>
      <c r="D390" s="21"/>
    </row>
    <row r="391" spans="3:4">
      <c r="C391" s="21"/>
      <c r="D391" s="21"/>
    </row>
    <row r="392" spans="3:4">
      <c r="C392" s="21"/>
      <c r="D392" s="21"/>
    </row>
    <row r="393" spans="3:4">
      <c r="C393" s="21"/>
      <c r="D393" s="21"/>
    </row>
    <row r="394" spans="3:4">
      <c r="C394" s="21"/>
      <c r="D394" s="21"/>
    </row>
    <row r="395" spans="3:4">
      <c r="C395" s="21"/>
      <c r="D395" s="21"/>
    </row>
    <row r="396" spans="3:4">
      <c r="C396" s="21"/>
      <c r="D396" s="21"/>
    </row>
    <row r="397" spans="3:4">
      <c r="C397" s="21"/>
      <c r="D397" s="21"/>
    </row>
    <row r="398" spans="3:4">
      <c r="C398" s="21"/>
      <c r="D398" s="21"/>
    </row>
    <row r="399" spans="3:4">
      <c r="C399" s="21"/>
      <c r="D399" s="21"/>
    </row>
    <row r="400" spans="3:4">
      <c r="C400" s="21"/>
      <c r="D400" s="21"/>
    </row>
    <row r="401" spans="3:4">
      <c r="C401" s="21"/>
      <c r="D401" s="21"/>
    </row>
    <row r="402" spans="3:4">
      <c r="C402" s="21"/>
      <c r="D402" s="21"/>
    </row>
    <row r="403" spans="3:4">
      <c r="C403" s="21"/>
      <c r="D403" s="21"/>
    </row>
    <row r="404" spans="3:4">
      <c r="C404" s="21"/>
      <c r="D404" s="21"/>
    </row>
    <row r="405" spans="3:4">
      <c r="C405" s="21"/>
      <c r="D405" s="21"/>
    </row>
    <row r="406" spans="3:4">
      <c r="C406" s="21"/>
      <c r="D406" s="21"/>
    </row>
    <row r="407" spans="3:4">
      <c r="C407" s="21"/>
      <c r="D407" s="21"/>
    </row>
    <row r="408" spans="3:4">
      <c r="C408" s="21"/>
      <c r="D408" s="21"/>
    </row>
    <row r="409" spans="3:4">
      <c r="C409" s="21"/>
      <c r="D409" s="21"/>
    </row>
    <row r="410" spans="3:4">
      <c r="C410" s="21"/>
      <c r="D410" s="21"/>
    </row>
    <row r="411" spans="3:4">
      <c r="C411" s="21"/>
      <c r="D411" s="21"/>
    </row>
    <row r="412" spans="3:4">
      <c r="C412" s="21"/>
      <c r="D412" s="21"/>
    </row>
    <row r="413" spans="3:4">
      <c r="C413" s="21"/>
      <c r="D413" s="21"/>
    </row>
    <row r="414" spans="3:4">
      <c r="C414" s="21"/>
      <c r="D414" s="21"/>
    </row>
    <row r="415" spans="3:4">
      <c r="C415" s="21"/>
      <c r="D415" s="21"/>
    </row>
    <row r="416" spans="3:4">
      <c r="C416" s="21"/>
      <c r="D416" s="21"/>
    </row>
    <row r="417" spans="3:4">
      <c r="C417" s="21"/>
      <c r="D417" s="21"/>
    </row>
    <row r="418" spans="3:4">
      <c r="C418" s="21"/>
      <c r="D418" s="21"/>
    </row>
    <row r="419" spans="3:4">
      <c r="C419" s="21"/>
      <c r="D419" s="21"/>
    </row>
    <row r="420" spans="3:4">
      <c r="C420" s="21"/>
      <c r="D420" s="21"/>
    </row>
    <row r="421" spans="3:4">
      <c r="C421" s="21"/>
      <c r="D421" s="21"/>
    </row>
    <row r="422" spans="3:4">
      <c r="C422" s="21"/>
      <c r="D422" s="21"/>
    </row>
    <row r="423" spans="3:4">
      <c r="C423" s="21"/>
      <c r="D423" s="21"/>
    </row>
    <row r="424" spans="3:4">
      <c r="C424" s="21"/>
      <c r="D424" s="21"/>
    </row>
    <row r="425" spans="3:4">
      <c r="C425" s="21"/>
      <c r="D425" s="21"/>
    </row>
    <row r="426" spans="3:4">
      <c r="C426" s="21"/>
      <c r="D426" s="21"/>
    </row>
    <row r="427" spans="3:4">
      <c r="C427" s="21"/>
      <c r="D427" s="21"/>
    </row>
    <row r="428" spans="3:4">
      <c r="C428" s="21"/>
      <c r="D428" s="21"/>
    </row>
    <row r="429" spans="3:4">
      <c r="C429" s="21"/>
      <c r="D429" s="21"/>
    </row>
    <row r="430" spans="3:4">
      <c r="C430" s="21"/>
      <c r="D430" s="21"/>
    </row>
    <row r="431" spans="3:4">
      <c r="C431" s="21"/>
      <c r="D431" s="21"/>
    </row>
    <row r="432" spans="3:4">
      <c r="C432" s="21"/>
      <c r="D432" s="21"/>
    </row>
    <row r="433" spans="3:4">
      <c r="C433" s="21"/>
      <c r="D433" s="21"/>
    </row>
    <row r="434" spans="3:4">
      <c r="C434" s="21"/>
      <c r="D434" s="21"/>
    </row>
    <row r="435" spans="3:4">
      <c r="C435" s="21"/>
      <c r="D435" s="21"/>
    </row>
    <row r="436" spans="3:4">
      <c r="C436" s="21"/>
      <c r="D436" s="21"/>
    </row>
    <row r="437" spans="3:4">
      <c r="C437" s="21"/>
      <c r="D437" s="21"/>
    </row>
    <row r="438" spans="3:4">
      <c r="C438" s="21"/>
      <c r="D438" s="21"/>
    </row>
    <row r="439" spans="3:4">
      <c r="C439" s="21"/>
      <c r="D439" s="21"/>
    </row>
    <row r="440" spans="3:4">
      <c r="C440" s="21"/>
      <c r="D440" s="21"/>
    </row>
    <row r="441" spans="3:4">
      <c r="C441" s="21"/>
      <c r="D441" s="21"/>
    </row>
    <row r="442" spans="3:4">
      <c r="C442" s="21"/>
      <c r="D442" s="21"/>
    </row>
    <row r="443" spans="3:4">
      <c r="C443" s="21"/>
      <c r="D443" s="21"/>
    </row>
    <row r="444" spans="3:4">
      <c r="C444" s="21"/>
      <c r="D444" s="21"/>
    </row>
    <row r="445" spans="3:4">
      <c r="C445" s="21"/>
      <c r="D445" s="21"/>
    </row>
    <row r="446" spans="3:4">
      <c r="C446" s="21"/>
      <c r="D446" s="21"/>
    </row>
    <row r="447" spans="3:4">
      <c r="C447" s="21"/>
      <c r="D447" s="21"/>
    </row>
    <row r="448" spans="3:4">
      <c r="C448" s="21"/>
      <c r="D448" s="21"/>
    </row>
    <row r="449" spans="3:4">
      <c r="C449" s="21"/>
      <c r="D449" s="21"/>
    </row>
    <row r="450" spans="3:4">
      <c r="C450" s="21"/>
      <c r="D450" s="21"/>
    </row>
    <row r="451" spans="3:4">
      <c r="C451" s="21"/>
      <c r="D451" s="21"/>
    </row>
    <row r="452" spans="3:4">
      <c r="C452" s="21"/>
      <c r="D452" s="21"/>
    </row>
    <row r="453" spans="3:4">
      <c r="C453" s="21"/>
      <c r="D453" s="21"/>
    </row>
    <row r="454" spans="3:4">
      <c r="C454" s="21"/>
      <c r="D454" s="21"/>
    </row>
    <row r="455" spans="3:4">
      <c r="C455" s="21"/>
      <c r="D455" s="21"/>
    </row>
    <row r="456" spans="3:4">
      <c r="C456" s="21"/>
      <c r="D456" s="21"/>
    </row>
    <row r="457" spans="3:4">
      <c r="C457" s="21"/>
      <c r="D457" s="21"/>
    </row>
    <row r="458" spans="3:4">
      <c r="C458" s="21"/>
      <c r="D458" s="21"/>
    </row>
    <row r="459" spans="3:4">
      <c r="C459" s="21"/>
      <c r="D459" s="21"/>
    </row>
    <row r="460" spans="3:4">
      <c r="C460" s="21"/>
      <c r="D460" s="21"/>
    </row>
    <row r="461" spans="3:4">
      <c r="C461" s="21"/>
      <c r="D461" s="21"/>
    </row>
    <row r="462" spans="3:4">
      <c r="C462" s="21"/>
      <c r="D462" s="21"/>
    </row>
    <row r="463" spans="3:4">
      <c r="C463" s="21"/>
      <c r="D463" s="21"/>
    </row>
    <row r="464" spans="3:4">
      <c r="C464" s="21"/>
      <c r="D464" s="21"/>
    </row>
    <row r="465" spans="3:4">
      <c r="C465" s="21"/>
      <c r="D465" s="21"/>
    </row>
    <row r="466" spans="3:4">
      <c r="C466" s="21"/>
      <c r="D466" s="21"/>
    </row>
    <row r="467" spans="3:4">
      <c r="C467" s="21"/>
      <c r="D467" s="21"/>
    </row>
    <row r="468" spans="3:4">
      <c r="C468" s="21"/>
      <c r="D468" s="21"/>
    </row>
    <row r="469" spans="3:4">
      <c r="C469" s="21"/>
      <c r="D469" s="21"/>
    </row>
    <row r="470" spans="3:4">
      <c r="C470" s="21"/>
      <c r="D470" s="21"/>
    </row>
    <row r="471" spans="3:4">
      <c r="C471" s="21"/>
      <c r="D471" s="21"/>
    </row>
    <row r="472" spans="3:4">
      <c r="C472" s="21"/>
      <c r="D472" s="21"/>
    </row>
    <row r="473" spans="3:4">
      <c r="C473" s="21"/>
      <c r="D473" s="21"/>
    </row>
    <row r="474" spans="3:4">
      <c r="C474" s="21"/>
      <c r="D474" s="21"/>
    </row>
    <row r="475" spans="3:4">
      <c r="C475" s="21"/>
      <c r="D475" s="21"/>
    </row>
    <row r="476" spans="3:4">
      <c r="C476" s="21"/>
      <c r="D476" s="21"/>
    </row>
    <row r="477" spans="3:4">
      <c r="C477" s="21"/>
      <c r="D477" s="21"/>
    </row>
    <row r="478" spans="3:4">
      <c r="C478" s="21"/>
      <c r="D478" s="21"/>
    </row>
    <row r="479" spans="3:4">
      <c r="C479" s="21"/>
      <c r="D479" s="21"/>
    </row>
    <row r="480" spans="3:4">
      <c r="C480" s="21"/>
      <c r="D480" s="21"/>
    </row>
    <row r="481" spans="3:4">
      <c r="C481" s="21"/>
      <c r="D481" s="21"/>
    </row>
    <row r="482" spans="3:4">
      <c r="C482" s="21"/>
      <c r="D482" s="21"/>
    </row>
    <row r="483" spans="3:4">
      <c r="C483" s="21"/>
      <c r="D483" s="21"/>
    </row>
    <row r="484" spans="3:4">
      <c r="C484" s="21"/>
      <c r="D484" s="21"/>
    </row>
    <row r="485" spans="3:4">
      <c r="C485" s="21"/>
      <c r="D485" s="21"/>
    </row>
    <row r="486" spans="3:4">
      <c r="C486" s="21"/>
      <c r="D486" s="21"/>
    </row>
    <row r="487" spans="3:4">
      <c r="C487" s="21"/>
      <c r="D487" s="21"/>
    </row>
    <row r="488" spans="3:4">
      <c r="C488" s="21"/>
      <c r="D488" s="21"/>
    </row>
    <row r="489" spans="3:4">
      <c r="C489" s="21"/>
      <c r="D489" s="21"/>
    </row>
    <row r="490" spans="3:4">
      <c r="C490" s="21"/>
      <c r="D490" s="21"/>
    </row>
    <row r="491" spans="3:4">
      <c r="C491" s="21"/>
      <c r="D491" s="21"/>
    </row>
    <row r="492" spans="3:4">
      <c r="C492" s="21"/>
      <c r="D492" s="21"/>
    </row>
    <row r="493" spans="3:4">
      <c r="C493" s="21"/>
      <c r="D493" s="21"/>
    </row>
    <row r="494" spans="3:4">
      <c r="C494" s="21"/>
      <c r="D494" s="21"/>
    </row>
    <row r="495" spans="3:4">
      <c r="C495" s="21"/>
      <c r="D495" s="21"/>
    </row>
    <row r="496" spans="3:4">
      <c r="C496" s="21"/>
      <c r="D496" s="21"/>
    </row>
    <row r="497" spans="3:4">
      <c r="C497" s="21"/>
      <c r="D497" s="21"/>
    </row>
    <row r="498" spans="3:4">
      <c r="C498" s="21"/>
      <c r="D498" s="21"/>
    </row>
    <row r="499" spans="3:4">
      <c r="C499" s="21"/>
      <c r="D499" s="21"/>
    </row>
    <row r="500" spans="3:4">
      <c r="C500" s="21"/>
      <c r="D500" s="21"/>
    </row>
    <row r="501" spans="3:4">
      <c r="C501" s="21"/>
      <c r="D501" s="21"/>
    </row>
    <row r="502" spans="3:4">
      <c r="C502" s="21"/>
      <c r="D502" s="21"/>
    </row>
    <row r="503" spans="3:4">
      <c r="C503" s="21"/>
      <c r="D503" s="21"/>
    </row>
    <row r="504" spans="3:4">
      <c r="C504" s="21"/>
      <c r="D504" s="21"/>
    </row>
    <row r="505" spans="3:4">
      <c r="C505" s="21"/>
      <c r="D505" s="21"/>
    </row>
    <row r="506" spans="3:4">
      <c r="C506" s="21"/>
      <c r="D506" s="21"/>
    </row>
    <row r="507" spans="3:4">
      <c r="C507" s="21"/>
      <c r="D507" s="21"/>
    </row>
    <row r="508" spans="3:4">
      <c r="C508" s="21"/>
      <c r="D508" s="21"/>
    </row>
    <row r="509" spans="3:4">
      <c r="C509" s="21"/>
      <c r="D509" s="21"/>
    </row>
    <row r="510" spans="3:4">
      <c r="C510" s="21"/>
      <c r="D510" s="21"/>
    </row>
    <row r="511" spans="3:4">
      <c r="C511" s="21"/>
      <c r="D511" s="21"/>
    </row>
    <row r="512" spans="3:4">
      <c r="C512" s="21"/>
      <c r="D512" s="21"/>
    </row>
    <row r="513" spans="3:4">
      <c r="C513" s="21"/>
      <c r="D513" s="21"/>
    </row>
    <row r="514" spans="3:4">
      <c r="C514" s="21"/>
      <c r="D514" s="21"/>
    </row>
    <row r="515" spans="3:4">
      <c r="C515" s="21"/>
      <c r="D515" s="21"/>
    </row>
    <row r="516" spans="3:4">
      <c r="C516" s="21"/>
      <c r="D516" s="21"/>
    </row>
    <row r="517" spans="3:4">
      <c r="C517" s="21"/>
      <c r="D517" s="21"/>
    </row>
    <row r="518" spans="3:4">
      <c r="C518" s="21"/>
      <c r="D518" s="21"/>
    </row>
    <row r="519" spans="3:4">
      <c r="C519" s="21"/>
      <c r="D519" s="21"/>
    </row>
    <row r="520" spans="3:4">
      <c r="C520" s="21"/>
      <c r="D520" s="21"/>
    </row>
    <row r="521" spans="3:4">
      <c r="C521" s="21"/>
      <c r="D521" s="21"/>
    </row>
    <row r="522" spans="3:4">
      <c r="C522" s="21"/>
      <c r="D522" s="21"/>
    </row>
    <row r="523" spans="3:4">
      <c r="C523" s="21"/>
      <c r="D523" s="21"/>
    </row>
    <row r="524" spans="3:4">
      <c r="C524" s="21"/>
      <c r="D524" s="21"/>
    </row>
    <row r="525" spans="3:4">
      <c r="C525" s="21"/>
      <c r="D525" s="21"/>
    </row>
    <row r="526" spans="3:4">
      <c r="C526" s="21"/>
      <c r="D526" s="21"/>
    </row>
    <row r="527" spans="3:4">
      <c r="C527" s="21"/>
      <c r="D527" s="21"/>
    </row>
    <row r="528" spans="3:4">
      <c r="C528" s="21"/>
      <c r="D528" s="21"/>
    </row>
    <row r="529" spans="3:4">
      <c r="C529" s="21"/>
      <c r="D529" s="21"/>
    </row>
    <row r="530" spans="3:4">
      <c r="C530" s="21"/>
      <c r="D530" s="21"/>
    </row>
    <row r="531" spans="3:4">
      <c r="C531" s="21"/>
      <c r="D531" s="21"/>
    </row>
    <row r="532" spans="3:4">
      <c r="C532" s="21"/>
      <c r="D532" s="21"/>
    </row>
    <row r="533" spans="3:4">
      <c r="C533" s="21"/>
      <c r="D533" s="21"/>
    </row>
    <row r="534" spans="3:4">
      <c r="C534" s="21"/>
      <c r="D534" s="21"/>
    </row>
    <row r="535" spans="3:4">
      <c r="C535" s="21"/>
      <c r="D535" s="21"/>
    </row>
    <row r="536" spans="3:4">
      <c r="C536" s="21"/>
      <c r="D536" s="21"/>
    </row>
    <row r="537" spans="3:4">
      <c r="C537" s="21"/>
      <c r="D537" s="21"/>
    </row>
    <row r="538" spans="3:4">
      <c r="C538" s="21"/>
      <c r="D538" s="21"/>
    </row>
    <row r="539" spans="3:4">
      <c r="C539" s="21"/>
      <c r="D539" s="21"/>
    </row>
    <row r="540" spans="3:4">
      <c r="C540" s="21"/>
      <c r="D540" s="21"/>
    </row>
    <row r="541" spans="3:4">
      <c r="C541" s="21"/>
      <c r="D541" s="21"/>
    </row>
    <row r="542" spans="3:4">
      <c r="C542" s="21"/>
      <c r="D542" s="21"/>
    </row>
    <row r="543" spans="3:4">
      <c r="C543" s="21"/>
      <c r="D543" s="21"/>
    </row>
    <row r="544" spans="3:4">
      <c r="C544" s="21"/>
      <c r="D544" s="21"/>
    </row>
    <row r="545" spans="3:4">
      <c r="C545" s="21"/>
      <c r="D545" s="21"/>
    </row>
    <row r="546" spans="3:4">
      <c r="C546" s="21"/>
      <c r="D546" s="21"/>
    </row>
    <row r="547" spans="3:4">
      <c r="C547" s="21"/>
      <c r="D547" s="21"/>
    </row>
    <row r="548" spans="3:4">
      <c r="C548" s="21"/>
      <c r="D548" s="21"/>
    </row>
    <row r="549" spans="3:4">
      <c r="C549" s="21"/>
      <c r="D549" s="21"/>
    </row>
    <row r="550" spans="3:4">
      <c r="C550" s="21"/>
      <c r="D550" s="21"/>
    </row>
    <row r="551" spans="3:4">
      <c r="C551" s="21"/>
      <c r="D551" s="21"/>
    </row>
    <row r="552" spans="3:4">
      <c r="C552" s="21"/>
      <c r="D552" s="21"/>
    </row>
    <row r="553" spans="3:4">
      <c r="C553" s="21"/>
      <c r="D553" s="21"/>
    </row>
    <row r="554" spans="3:4">
      <c r="C554" s="21"/>
      <c r="D554" s="21"/>
    </row>
    <row r="555" spans="3:4">
      <c r="C555" s="21"/>
      <c r="D555" s="21"/>
    </row>
    <row r="556" spans="3:4">
      <c r="C556" s="21"/>
      <c r="D556" s="21"/>
    </row>
    <row r="557" spans="3:4">
      <c r="C557" s="21"/>
      <c r="D557" s="21"/>
    </row>
    <row r="558" spans="3:4">
      <c r="C558" s="21"/>
      <c r="D558" s="21"/>
    </row>
    <row r="559" spans="3:4">
      <c r="C559" s="21"/>
      <c r="D559" s="21"/>
    </row>
    <row r="560" spans="3:4">
      <c r="C560" s="21"/>
      <c r="D560" s="21"/>
    </row>
    <row r="561" spans="3:4">
      <c r="C561" s="21"/>
      <c r="D561" s="21"/>
    </row>
    <row r="562" spans="3:4">
      <c r="C562" s="21"/>
      <c r="D562" s="21"/>
    </row>
    <row r="563" spans="3:4">
      <c r="C563" s="21"/>
      <c r="D563" s="21"/>
    </row>
    <row r="564" spans="3:4">
      <c r="C564" s="21"/>
      <c r="D564" s="21"/>
    </row>
    <row r="565" spans="3:4">
      <c r="C565" s="21"/>
      <c r="D565" s="21"/>
    </row>
    <row r="566" spans="3:4">
      <c r="C566" s="21"/>
      <c r="D566" s="21"/>
    </row>
    <row r="567" spans="3:4">
      <c r="C567" s="21"/>
      <c r="D567" s="21"/>
    </row>
    <row r="568" spans="3:4">
      <c r="C568" s="21"/>
      <c r="D568" s="21"/>
    </row>
    <row r="569" spans="3:4">
      <c r="C569" s="21"/>
      <c r="D569" s="21"/>
    </row>
    <row r="570" spans="3:4">
      <c r="C570" s="21"/>
      <c r="D570" s="21"/>
    </row>
    <row r="571" spans="3:4">
      <c r="C571" s="21"/>
      <c r="D571" s="21"/>
    </row>
    <row r="572" spans="3:4">
      <c r="C572" s="21"/>
      <c r="D572" s="21"/>
    </row>
    <row r="573" spans="3:4">
      <c r="C573" s="21"/>
      <c r="D573" s="21"/>
    </row>
    <row r="574" spans="3:4">
      <c r="C574" s="21"/>
      <c r="D574" s="21"/>
    </row>
    <row r="575" spans="3:4">
      <c r="C575" s="21"/>
      <c r="D575" s="21"/>
    </row>
    <row r="576" spans="3:4">
      <c r="C576" s="21"/>
      <c r="D576" s="21"/>
    </row>
    <row r="577" spans="3:4">
      <c r="C577" s="21"/>
      <c r="D577" s="21"/>
    </row>
    <row r="578" spans="3:4">
      <c r="C578" s="21"/>
      <c r="D578" s="21"/>
    </row>
    <row r="579" spans="3:4">
      <c r="C579" s="21"/>
      <c r="D579" s="21"/>
    </row>
    <row r="580" spans="3:4">
      <c r="C580" s="21"/>
      <c r="D580" s="21"/>
    </row>
    <row r="581" spans="3:4">
      <c r="C581" s="21"/>
      <c r="D581" s="21"/>
    </row>
    <row r="582" spans="3:4">
      <c r="C582" s="21"/>
      <c r="D582" s="21"/>
    </row>
    <row r="583" spans="3:4">
      <c r="C583" s="21"/>
      <c r="D583" s="21"/>
    </row>
    <row r="584" spans="3:4">
      <c r="C584" s="21"/>
      <c r="D584" s="21"/>
    </row>
    <row r="585" spans="3:4">
      <c r="C585" s="21"/>
      <c r="D585" s="21"/>
    </row>
    <row r="586" spans="3:4">
      <c r="C586" s="21"/>
      <c r="D586" s="21"/>
    </row>
    <row r="587" spans="3:4">
      <c r="C587" s="21"/>
      <c r="D587" s="21"/>
    </row>
    <row r="588" spans="3:4">
      <c r="C588" s="21"/>
      <c r="D588" s="21"/>
    </row>
    <row r="589" spans="3:4">
      <c r="C589" s="21"/>
      <c r="D589" s="21"/>
    </row>
    <row r="590" spans="3:4">
      <c r="C590" s="21"/>
      <c r="D590" s="21"/>
    </row>
    <row r="591" spans="3:4">
      <c r="C591" s="21"/>
      <c r="D591" s="21"/>
    </row>
    <row r="592" spans="3:4">
      <c r="C592" s="21"/>
      <c r="D592" s="21"/>
    </row>
    <row r="593" spans="3:4">
      <c r="C593" s="21"/>
      <c r="D593" s="21"/>
    </row>
    <row r="594" spans="3:4">
      <c r="C594" s="21"/>
      <c r="D594" s="21"/>
    </row>
    <row r="595" spans="3:4">
      <c r="C595" s="21"/>
      <c r="D595" s="21"/>
    </row>
    <row r="596" spans="3:4">
      <c r="C596" s="21"/>
      <c r="D596" s="21"/>
    </row>
    <row r="597" spans="3:4">
      <c r="C597" s="21"/>
      <c r="D597" s="21"/>
    </row>
    <row r="598" spans="3:4">
      <c r="C598" s="21"/>
      <c r="D598" s="21"/>
    </row>
    <row r="599" spans="3:4">
      <c r="C599" s="21"/>
      <c r="D599" s="21"/>
    </row>
    <row r="600" spans="3:4">
      <c r="C600" s="21"/>
      <c r="D600" s="21"/>
    </row>
    <row r="601" spans="3:4">
      <c r="C601" s="21"/>
      <c r="D601" s="21"/>
    </row>
    <row r="602" spans="3:4">
      <c r="C602" s="21"/>
      <c r="D602" s="21"/>
    </row>
    <row r="603" spans="3:4">
      <c r="C603" s="21"/>
      <c r="D603" s="21"/>
    </row>
    <row r="604" spans="3:4">
      <c r="C604" s="21"/>
      <c r="D604" s="21"/>
    </row>
    <row r="605" spans="3:4">
      <c r="C605" s="21"/>
      <c r="D605" s="21"/>
    </row>
    <row r="606" spans="3:4">
      <c r="C606" s="21"/>
      <c r="D606" s="21"/>
    </row>
    <row r="607" spans="3:4">
      <c r="C607" s="21"/>
      <c r="D607" s="21"/>
    </row>
    <row r="608" spans="3:4">
      <c r="C608" s="21"/>
      <c r="D608" s="21"/>
    </row>
    <row r="609" spans="3:4">
      <c r="C609" s="21"/>
      <c r="D609" s="21"/>
    </row>
    <row r="610" spans="3:4">
      <c r="C610" s="21"/>
      <c r="D610" s="21"/>
    </row>
    <row r="611" spans="3:4">
      <c r="C611" s="21"/>
      <c r="D611" s="21"/>
    </row>
    <row r="612" spans="3:4">
      <c r="C612" s="21"/>
      <c r="D612" s="21"/>
    </row>
    <row r="613" spans="3:4">
      <c r="C613" s="21"/>
      <c r="D613" s="21"/>
    </row>
    <row r="614" spans="3:4">
      <c r="C614" s="21"/>
      <c r="D614" s="21"/>
    </row>
    <row r="615" spans="3:4">
      <c r="C615" s="21"/>
      <c r="D615" s="21"/>
    </row>
    <row r="616" spans="3:4">
      <c r="C616" s="21"/>
      <c r="D616" s="21"/>
    </row>
    <row r="617" spans="3:4">
      <c r="C617" s="21"/>
      <c r="D617" s="21"/>
    </row>
    <row r="618" spans="3:4">
      <c r="C618" s="21"/>
      <c r="D618" s="21"/>
    </row>
    <row r="619" spans="3:4">
      <c r="C619" s="21"/>
      <c r="D619" s="21"/>
    </row>
    <row r="620" spans="3:4">
      <c r="C620" s="21"/>
      <c r="D620" s="21"/>
    </row>
    <row r="621" spans="3:4">
      <c r="C621" s="21"/>
      <c r="D621" s="21"/>
    </row>
    <row r="622" spans="3:4">
      <c r="C622" s="21"/>
      <c r="D622" s="21"/>
    </row>
    <row r="623" spans="3:4">
      <c r="C623" s="21"/>
      <c r="D623" s="21"/>
    </row>
    <row r="624" spans="3:4">
      <c r="C624" s="21"/>
      <c r="D624" s="21"/>
    </row>
    <row r="625" spans="3:4">
      <c r="C625" s="21"/>
      <c r="D625" s="21"/>
    </row>
    <row r="626" spans="3:4">
      <c r="C626" s="21"/>
      <c r="D626" s="21"/>
    </row>
    <row r="627" spans="3:4">
      <c r="C627" s="21"/>
      <c r="D627" s="21"/>
    </row>
    <row r="628" spans="3:4">
      <c r="C628" s="21"/>
      <c r="D628" s="21"/>
    </row>
    <row r="629" spans="3:4">
      <c r="C629" s="21"/>
      <c r="D629" s="21"/>
    </row>
    <row r="630" spans="3:4">
      <c r="C630" s="21"/>
      <c r="D630" s="21"/>
    </row>
    <row r="631" spans="3:4">
      <c r="C631" s="21"/>
      <c r="D631" s="21"/>
    </row>
    <row r="632" spans="3:4">
      <c r="C632" s="21"/>
      <c r="D632" s="21"/>
    </row>
    <row r="633" spans="3:4">
      <c r="C633" s="21"/>
      <c r="D633" s="21"/>
    </row>
    <row r="634" spans="3:4">
      <c r="C634" s="21"/>
      <c r="D634" s="21"/>
    </row>
    <row r="635" spans="3:4">
      <c r="C635" s="21"/>
      <c r="D635" s="21"/>
    </row>
    <row r="636" spans="3:4">
      <c r="C636" s="21"/>
      <c r="D636" s="21"/>
    </row>
    <row r="637" spans="3:4">
      <c r="C637" s="21"/>
      <c r="D637" s="21"/>
    </row>
    <row r="638" spans="3:4">
      <c r="C638" s="21"/>
      <c r="D638" s="21"/>
    </row>
    <row r="639" spans="3:4">
      <c r="C639" s="21"/>
      <c r="D639" s="21"/>
    </row>
    <row r="640" spans="3:4">
      <c r="C640" s="21"/>
      <c r="D640" s="21"/>
    </row>
    <row r="641" spans="3:4">
      <c r="C641" s="21"/>
      <c r="D641" s="21"/>
    </row>
    <row r="642" spans="3:4">
      <c r="C642" s="21"/>
      <c r="D642" s="21"/>
    </row>
    <row r="643" spans="3:4">
      <c r="C643" s="21"/>
      <c r="D643" s="21"/>
    </row>
    <row r="644" spans="3:4">
      <c r="C644" s="21"/>
      <c r="D644" s="21"/>
    </row>
    <row r="645" spans="3:4">
      <c r="C645" s="21"/>
      <c r="D645" s="21"/>
    </row>
    <row r="646" spans="3:4">
      <c r="C646" s="21"/>
      <c r="D646" s="21"/>
    </row>
    <row r="647" spans="3:4">
      <c r="C647" s="21"/>
      <c r="D647" s="21"/>
    </row>
    <row r="648" spans="3:4">
      <c r="C648" s="21"/>
      <c r="D648" s="21"/>
    </row>
    <row r="649" spans="3:4">
      <c r="C649" s="21"/>
      <c r="D649" s="21"/>
    </row>
    <row r="650" spans="3:4">
      <c r="C650" s="21"/>
      <c r="D650" s="21"/>
    </row>
    <row r="651" spans="3:4">
      <c r="C651" s="21"/>
      <c r="D651" s="21"/>
    </row>
    <row r="652" spans="3:4">
      <c r="C652" s="21"/>
      <c r="D652" s="21"/>
    </row>
    <row r="653" spans="3:4">
      <c r="C653" s="21"/>
      <c r="D653" s="21"/>
    </row>
    <row r="654" spans="3:4">
      <c r="C654" s="21"/>
      <c r="D654" s="21"/>
    </row>
    <row r="655" spans="3:4">
      <c r="C655" s="21"/>
      <c r="D655" s="21"/>
    </row>
    <row r="656" spans="3:4">
      <c r="C656" s="21"/>
      <c r="D656" s="21"/>
    </row>
    <row r="657" spans="3:4">
      <c r="C657" s="21"/>
      <c r="D657" s="21"/>
    </row>
    <row r="658" spans="3:4">
      <c r="C658" s="21"/>
      <c r="D658" s="21"/>
    </row>
    <row r="659" spans="3:4">
      <c r="C659" s="21"/>
      <c r="D659" s="21"/>
    </row>
    <row r="660" spans="3:4">
      <c r="C660" s="21"/>
      <c r="D660" s="21"/>
    </row>
    <row r="661" spans="3:4">
      <c r="C661" s="21"/>
      <c r="D661" s="21"/>
    </row>
    <row r="662" spans="3:4">
      <c r="C662" s="21"/>
      <c r="D662" s="21"/>
    </row>
    <row r="663" spans="3:4">
      <c r="C663" s="21"/>
      <c r="D663" s="21"/>
    </row>
    <row r="664" spans="3:4">
      <c r="C664" s="21"/>
      <c r="D664" s="21"/>
    </row>
    <row r="665" spans="3:4">
      <c r="C665" s="21"/>
      <c r="D665" s="21"/>
    </row>
    <row r="666" spans="3:4">
      <c r="C666" s="21"/>
      <c r="D666" s="21"/>
    </row>
    <row r="667" spans="3:4">
      <c r="C667" s="21"/>
      <c r="D667" s="21"/>
    </row>
    <row r="668" spans="3:4">
      <c r="C668" s="21"/>
      <c r="D668" s="21"/>
    </row>
    <row r="669" spans="3:4">
      <c r="C669" s="21"/>
      <c r="D669" s="21"/>
    </row>
    <row r="670" spans="3:4">
      <c r="C670" s="21"/>
      <c r="D670" s="21"/>
    </row>
    <row r="671" spans="3:4">
      <c r="C671" s="21"/>
      <c r="D671" s="21"/>
    </row>
    <row r="672" spans="3:4">
      <c r="C672" s="21"/>
      <c r="D672" s="21"/>
    </row>
    <row r="673" spans="3:4">
      <c r="C673" s="21"/>
      <c r="D673" s="21"/>
    </row>
    <row r="674" spans="3:4">
      <c r="C674" s="21"/>
      <c r="D674" s="21"/>
    </row>
    <row r="675" spans="3:4">
      <c r="C675" s="21"/>
      <c r="D675" s="21"/>
    </row>
    <row r="676" spans="3:4">
      <c r="C676" s="21"/>
      <c r="D676" s="21"/>
    </row>
    <row r="677" spans="3:4">
      <c r="C677" s="21"/>
      <c r="D677" s="21"/>
    </row>
    <row r="678" spans="3:4">
      <c r="C678" s="21"/>
      <c r="D678" s="21"/>
    </row>
    <row r="679" spans="3:4">
      <c r="C679" s="21"/>
      <c r="D679" s="21"/>
    </row>
    <row r="680" spans="3:4">
      <c r="C680" s="21"/>
      <c r="D680" s="21"/>
    </row>
    <row r="681" spans="3:4">
      <c r="C681" s="21"/>
      <c r="D681" s="21"/>
    </row>
    <row r="682" spans="3:4">
      <c r="C682" s="21"/>
      <c r="D682" s="21"/>
    </row>
    <row r="683" spans="3:4">
      <c r="C683" s="21"/>
      <c r="D683" s="21"/>
    </row>
    <row r="684" spans="3:4">
      <c r="C684" s="21"/>
      <c r="D684" s="21"/>
    </row>
    <row r="685" spans="3:4">
      <c r="C685" s="21"/>
      <c r="D685" s="21"/>
    </row>
    <row r="686" spans="3:4">
      <c r="C686" s="21"/>
      <c r="D686" s="21"/>
    </row>
    <row r="687" spans="3:4">
      <c r="C687" s="21"/>
      <c r="D687" s="21"/>
    </row>
    <row r="688" spans="3:4">
      <c r="C688" s="21"/>
      <c r="D688" s="21"/>
    </row>
    <row r="689" spans="3:4">
      <c r="C689" s="21"/>
      <c r="D689" s="21"/>
    </row>
    <row r="690" spans="3:4">
      <c r="C690" s="21"/>
      <c r="D690" s="21"/>
    </row>
    <row r="691" spans="3:4">
      <c r="C691" s="21"/>
      <c r="D691" s="21"/>
    </row>
    <row r="692" spans="3:4">
      <c r="C692" s="21"/>
      <c r="D692" s="21"/>
    </row>
    <row r="693" spans="3:4">
      <c r="C693" s="21"/>
      <c r="D693" s="21"/>
    </row>
    <row r="694" spans="3:4">
      <c r="C694" s="21"/>
      <c r="D694" s="21"/>
    </row>
    <row r="695" spans="3:4">
      <c r="C695" s="21"/>
      <c r="D695" s="21"/>
    </row>
    <row r="696" spans="3:4">
      <c r="C696" s="21"/>
      <c r="D696" s="21"/>
    </row>
    <row r="697" spans="3:4">
      <c r="C697" s="21"/>
      <c r="D697" s="21"/>
    </row>
    <row r="698" spans="3:4">
      <c r="C698" s="21"/>
      <c r="D698" s="21"/>
    </row>
    <row r="699" spans="3:4">
      <c r="C699" s="21"/>
      <c r="D699" s="21"/>
    </row>
    <row r="700" spans="3:4">
      <c r="C700" s="21"/>
      <c r="D700" s="21"/>
    </row>
    <row r="701" spans="3:4">
      <c r="C701" s="21"/>
      <c r="D701" s="21"/>
    </row>
    <row r="702" spans="3:4">
      <c r="C702" s="21"/>
      <c r="D702" s="21"/>
    </row>
    <row r="703" spans="3:4">
      <c r="C703" s="21"/>
      <c r="D703" s="21"/>
    </row>
    <row r="704" spans="3:4">
      <c r="C704" s="21"/>
      <c r="D704" s="21"/>
    </row>
    <row r="705" spans="3:4">
      <c r="C705" s="21"/>
      <c r="D705" s="21"/>
    </row>
    <row r="706" spans="3:4">
      <c r="C706" s="21"/>
      <c r="D706" s="21"/>
    </row>
    <row r="707" spans="3:4">
      <c r="C707" s="21"/>
      <c r="D707" s="21"/>
    </row>
    <row r="708" spans="3:4">
      <c r="C708" s="21"/>
      <c r="D708" s="21"/>
    </row>
    <row r="709" spans="3:4">
      <c r="C709" s="21"/>
      <c r="D709" s="21"/>
    </row>
    <row r="710" spans="3:4">
      <c r="C710" s="21"/>
      <c r="D710" s="21"/>
    </row>
    <row r="711" spans="3:4">
      <c r="C711" s="21"/>
      <c r="D711" s="21"/>
    </row>
    <row r="712" spans="3:4">
      <c r="C712" s="21"/>
      <c r="D712" s="21"/>
    </row>
    <row r="713" spans="3:4">
      <c r="C713" s="21"/>
      <c r="D713" s="21"/>
    </row>
    <row r="714" spans="3:4">
      <c r="C714" s="21"/>
      <c r="D714" s="21"/>
    </row>
    <row r="715" spans="3:4">
      <c r="C715" s="21"/>
      <c r="D715" s="21"/>
    </row>
    <row r="716" spans="3:4">
      <c r="C716" s="21"/>
      <c r="D716" s="21"/>
    </row>
    <row r="717" spans="3:4">
      <c r="C717" s="21"/>
      <c r="D717" s="21"/>
    </row>
    <row r="718" spans="3:4">
      <c r="C718" s="21"/>
      <c r="D718" s="21"/>
    </row>
    <row r="719" spans="3:4">
      <c r="C719" s="21"/>
      <c r="D719" s="21"/>
    </row>
    <row r="720" spans="3:4">
      <c r="C720" s="21"/>
      <c r="D720" s="21"/>
    </row>
    <row r="721" spans="3:4">
      <c r="C721" s="21"/>
      <c r="D721" s="21"/>
    </row>
    <row r="722" spans="3:4">
      <c r="C722" s="21"/>
      <c r="D722" s="21"/>
    </row>
    <row r="723" spans="3:4">
      <c r="C723" s="21"/>
      <c r="D723" s="21"/>
    </row>
    <row r="724" spans="3:4">
      <c r="C724" s="21"/>
      <c r="D724" s="21"/>
    </row>
    <row r="725" spans="3:4">
      <c r="C725" s="21"/>
      <c r="D725" s="21"/>
    </row>
    <row r="726" spans="3:4">
      <c r="C726" s="21"/>
      <c r="D726" s="21"/>
    </row>
    <row r="727" spans="3:4">
      <c r="C727" s="21"/>
      <c r="D727" s="21"/>
    </row>
    <row r="728" spans="3:4">
      <c r="C728" s="21"/>
      <c r="D728" s="21"/>
    </row>
    <row r="729" spans="3:4">
      <c r="C729" s="21"/>
      <c r="D729" s="21"/>
    </row>
    <row r="730" spans="3:4">
      <c r="C730" s="21"/>
      <c r="D730" s="21"/>
    </row>
    <row r="731" spans="3:4">
      <c r="C731" s="21"/>
      <c r="D731" s="21"/>
    </row>
    <row r="732" spans="3:4">
      <c r="C732" s="21"/>
      <c r="D732" s="21"/>
    </row>
    <row r="733" spans="3:4">
      <c r="C733" s="21"/>
      <c r="D733" s="21"/>
    </row>
    <row r="734" spans="3:4">
      <c r="C734" s="21"/>
      <c r="D734" s="21"/>
    </row>
    <row r="735" spans="3:4">
      <c r="C735" s="21"/>
      <c r="D735" s="21"/>
    </row>
    <row r="736" spans="3:4">
      <c r="C736" s="21"/>
      <c r="D736" s="21"/>
    </row>
    <row r="737" spans="3:4">
      <c r="C737" s="21"/>
      <c r="D737" s="21"/>
    </row>
    <row r="738" spans="3:4">
      <c r="C738" s="21"/>
      <c r="D738" s="21"/>
    </row>
    <row r="739" spans="3:4">
      <c r="C739" s="21"/>
      <c r="D739" s="21"/>
    </row>
    <row r="740" spans="3:4">
      <c r="C740" s="21"/>
      <c r="D740" s="21"/>
    </row>
    <row r="741" spans="3:4">
      <c r="C741" s="21"/>
      <c r="D741" s="21"/>
    </row>
    <row r="742" spans="3:4">
      <c r="C742" s="21"/>
      <c r="D742" s="21"/>
    </row>
    <row r="743" spans="3:4">
      <c r="C743" s="21"/>
      <c r="D743" s="21"/>
    </row>
    <row r="744" spans="3:4">
      <c r="C744" s="21"/>
      <c r="D744" s="21"/>
    </row>
    <row r="745" spans="3:4">
      <c r="C745" s="21"/>
      <c r="D745" s="21"/>
    </row>
    <row r="746" spans="3:4">
      <c r="C746" s="21"/>
      <c r="D746" s="21"/>
    </row>
    <row r="747" spans="3:4">
      <c r="C747" s="21"/>
      <c r="D747" s="21"/>
    </row>
    <row r="748" spans="3:4">
      <c r="C748" s="21"/>
      <c r="D748" s="21"/>
    </row>
    <row r="749" spans="3:4">
      <c r="C749" s="21"/>
      <c r="D749" s="21"/>
    </row>
    <row r="750" spans="3:4">
      <c r="C750" s="21"/>
      <c r="D750" s="21"/>
    </row>
    <row r="751" spans="3:4">
      <c r="C751" s="21"/>
      <c r="D751" s="21"/>
    </row>
    <row r="752" spans="3:4">
      <c r="C752" s="21"/>
      <c r="D752" s="21"/>
    </row>
    <row r="753" spans="3:4">
      <c r="C753" s="21"/>
      <c r="D753" s="21"/>
    </row>
    <row r="754" spans="3:4">
      <c r="C754" s="21"/>
      <c r="D754" s="21"/>
    </row>
    <row r="755" spans="3:4">
      <c r="C755" s="21"/>
      <c r="D755" s="21"/>
    </row>
    <row r="756" spans="3:4">
      <c r="C756" s="21"/>
      <c r="D756" s="21"/>
    </row>
    <row r="757" spans="3:4">
      <c r="C757" s="21"/>
      <c r="D757" s="21"/>
    </row>
    <row r="758" spans="3:4">
      <c r="C758" s="21"/>
      <c r="D758" s="21"/>
    </row>
    <row r="759" spans="3:4">
      <c r="C759" s="21"/>
      <c r="D759" s="21"/>
    </row>
    <row r="760" spans="3:4">
      <c r="C760" s="21"/>
      <c r="D760" s="21"/>
    </row>
    <row r="761" spans="3:4">
      <c r="C761" s="21"/>
      <c r="D761" s="21"/>
    </row>
    <row r="762" spans="3:4">
      <c r="C762" s="21"/>
      <c r="D762" s="21"/>
    </row>
    <row r="763" spans="3:4">
      <c r="C763" s="21"/>
      <c r="D763" s="21"/>
    </row>
    <row r="764" spans="3:4">
      <c r="C764" s="21"/>
      <c r="D764" s="21"/>
    </row>
    <row r="765" spans="3:4">
      <c r="C765" s="21"/>
      <c r="D765" s="21"/>
    </row>
    <row r="766" spans="3:4">
      <c r="C766" s="21"/>
      <c r="D766" s="21"/>
    </row>
    <row r="767" spans="3:4">
      <c r="C767" s="21"/>
      <c r="D767" s="21"/>
    </row>
    <row r="768" spans="3:4">
      <c r="C768" s="21"/>
      <c r="D768" s="21"/>
    </row>
    <row r="769" spans="3:4">
      <c r="C769" s="21"/>
      <c r="D769" s="21"/>
    </row>
    <row r="770" spans="3:4">
      <c r="C770" s="21"/>
      <c r="D770" s="21"/>
    </row>
    <row r="771" spans="3:4">
      <c r="C771" s="21"/>
      <c r="D771" s="21"/>
    </row>
    <row r="772" spans="3:4">
      <c r="C772" s="21"/>
      <c r="D772" s="21"/>
    </row>
    <row r="773" spans="3:4">
      <c r="C773" s="21"/>
      <c r="D773" s="21"/>
    </row>
    <row r="774" spans="3:4">
      <c r="C774" s="21"/>
      <c r="D774" s="21"/>
    </row>
    <row r="775" spans="3:4">
      <c r="C775" s="21"/>
      <c r="D775" s="21"/>
    </row>
    <row r="776" spans="3:4">
      <c r="C776" s="21"/>
      <c r="D776" s="21"/>
    </row>
    <row r="777" spans="3:4">
      <c r="C777" s="21"/>
      <c r="D777" s="21"/>
    </row>
    <row r="778" spans="3:4">
      <c r="C778" s="21"/>
      <c r="D778" s="21"/>
    </row>
    <row r="779" spans="3:4">
      <c r="C779" s="21"/>
      <c r="D779" s="21"/>
    </row>
    <row r="780" spans="3:4">
      <c r="C780" s="21"/>
      <c r="D780" s="21"/>
    </row>
    <row r="781" spans="3:4">
      <c r="C781" s="21"/>
      <c r="D781" s="21"/>
    </row>
    <row r="782" spans="3:4">
      <c r="C782" s="21"/>
      <c r="D782" s="21"/>
    </row>
    <row r="783" spans="3:4">
      <c r="C783" s="21"/>
      <c r="D783" s="21"/>
    </row>
    <row r="784" spans="3:4">
      <c r="C784" s="21"/>
      <c r="D784" s="21"/>
    </row>
    <row r="785" spans="3:4">
      <c r="C785" s="21"/>
      <c r="D785" s="21"/>
    </row>
    <row r="786" spans="3:4">
      <c r="C786" s="21"/>
      <c r="D786" s="21"/>
    </row>
    <row r="787" spans="3:4">
      <c r="C787" s="21"/>
      <c r="D787" s="21"/>
    </row>
    <row r="788" spans="3:4">
      <c r="C788" s="21"/>
      <c r="D788" s="21"/>
    </row>
    <row r="789" spans="3:4">
      <c r="C789" s="21"/>
      <c r="D789" s="21"/>
    </row>
    <row r="790" spans="3:4">
      <c r="C790" s="21"/>
      <c r="D790" s="21"/>
    </row>
    <row r="791" spans="3:4">
      <c r="C791" s="21"/>
      <c r="D791" s="21"/>
    </row>
    <row r="792" spans="3:4">
      <c r="C792" s="21"/>
      <c r="D792" s="21"/>
    </row>
    <row r="793" spans="3:4">
      <c r="C793" s="21"/>
      <c r="D793" s="21"/>
    </row>
    <row r="794" spans="3:4">
      <c r="C794" s="21"/>
      <c r="D794" s="21"/>
    </row>
    <row r="795" spans="3:4">
      <c r="C795" s="21"/>
      <c r="D795" s="21"/>
    </row>
    <row r="796" spans="3:4">
      <c r="C796" s="21"/>
      <c r="D796" s="21"/>
    </row>
    <row r="797" spans="3:4">
      <c r="C797" s="21"/>
      <c r="D797" s="21"/>
    </row>
    <row r="798" spans="3:4">
      <c r="C798" s="21"/>
      <c r="D798" s="21"/>
    </row>
    <row r="799" spans="3:4">
      <c r="C799" s="21"/>
      <c r="D799" s="21"/>
    </row>
    <row r="800" spans="3:4">
      <c r="C800" s="21"/>
      <c r="D800" s="21"/>
    </row>
    <row r="801" spans="3:4">
      <c r="C801" s="21"/>
      <c r="D801" s="21"/>
    </row>
    <row r="802" spans="3:4">
      <c r="C802" s="21"/>
      <c r="D802" s="21"/>
    </row>
    <row r="803" spans="3:4">
      <c r="C803" s="21"/>
      <c r="D803" s="21"/>
    </row>
    <row r="804" spans="3:4">
      <c r="C804" s="21"/>
      <c r="D804" s="21"/>
    </row>
    <row r="805" spans="3:4">
      <c r="C805" s="21"/>
      <c r="D805" s="21"/>
    </row>
    <row r="806" spans="3:4">
      <c r="C806" s="21"/>
      <c r="D806" s="21"/>
    </row>
    <row r="807" spans="3:4">
      <c r="C807" s="21"/>
      <c r="D807" s="21"/>
    </row>
    <row r="808" spans="3:4">
      <c r="C808" s="21"/>
      <c r="D808" s="21"/>
    </row>
    <row r="809" spans="3:4">
      <c r="C809" s="21"/>
      <c r="D809" s="21"/>
    </row>
    <row r="810" spans="3:4">
      <c r="C810" s="21"/>
      <c r="D810" s="21"/>
    </row>
    <row r="811" spans="3:4">
      <c r="C811" s="21"/>
      <c r="D811" s="21"/>
    </row>
    <row r="812" spans="3:4">
      <c r="C812" s="21"/>
      <c r="D812" s="21"/>
    </row>
    <row r="813" spans="3:4">
      <c r="C813" s="21"/>
      <c r="D813" s="21"/>
    </row>
    <row r="814" spans="3:4">
      <c r="C814" s="21"/>
      <c r="D814" s="21"/>
    </row>
    <row r="815" spans="3:4">
      <c r="C815" s="21"/>
      <c r="D815" s="21"/>
    </row>
    <row r="816" spans="3:4">
      <c r="C816" s="21"/>
      <c r="D816" s="21"/>
    </row>
    <row r="817" spans="3:4">
      <c r="C817" s="21"/>
      <c r="D817" s="21"/>
    </row>
    <row r="818" spans="3:4">
      <c r="C818" s="21"/>
      <c r="D818" s="21"/>
    </row>
    <row r="819" spans="3:4">
      <c r="C819" s="21"/>
      <c r="D819" s="21"/>
    </row>
    <row r="820" spans="3:4">
      <c r="C820" s="21"/>
      <c r="D820" s="21"/>
    </row>
    <row r="821" spans="3:4">
      <c r="C821" s="21"/>
      <c r="D821" s="21"/>
    </row>
    <row r="822" spans="3:4">
      <c r="C822" s="21"/>
      <c r="D822" s="21"/>
    </row>
    <row r="823" spans="3:4">
      <c r="C823" s="21"/>
      <c r="D823" s="21"/>
    </row>
    <row r="824" spans="3:4">
      <c r="C824" s="21"/>
      <c r="D824" s="21"/>
    </row>
    <row r="825" spans="3:4">
      <c r="C825" s="21"/>
      <c r="D825" s="21"/>
    </row>
    <row r="826" spans="3:4">
      <c r="C826" s="21"/>
      <c r="D826" s="21"/>
    </row>
    <row r="827" spans="3:4">
      <c r="C827" s="21"/>
      <c r="D827" s="21"/>
    </row>
    <row r="828" spans="3:4">
      <c r="C828" s="21"/>
      <c r="D828" s="21"/>
    </row>
    <row r="829" spans="3:4">
      <c r="C829" s="21"/>
      <c r="D829" s="21"/>
    </row>
    <row r="830" spans="3:4">
      <c r="C830" s="21"/>
      <c r="D830" s="21"/>
    </row>
    <row r="831" spans="3:4">
      <c r="C831" s="21"/>
      <c r="D831" s="21"/>
    </row>
    <row r="832" spans="3:4">
      <c r="C832" s="21"/>
      <c r="D832" s="21"/>
    </row>
    <row r="833" spans="3:4">
      <c r="C833" s="21"/>
      <c r="D833" s="21"/>
    </row>
    <row r="834" spans="3:4">
      <c r="C834" s="21"/>
      <c r="D834" s="21"/>
    </row>
    <row r="835" spans="3:4">
      <c r="C835" s="21"/>
      <c r="D835" s="21"/>
    </row>
    <row r="836" spans="3:4">
      <c r="C836" s="21"/>
      <c r="D836" s="21"/>
    </row>
    <row r="837" spans="3:4">
      <c r="C837" s="21"/>
      <c r="D837" s="21"/>
    </row>
    <row r="838" spans="3:4">
      <c r="C838" s="21"/>
      <c r="D838" s="21"/>
    </row>
    <row r="839" spans="3:4">
      <c r="C839" s="21"/>
      <c r="D839" s="21"/>
    </row>
    <row r="840" spans="3:4">
      <c r="C840" s="21"/>
      <c r="D840" s="21"/>
    </row>
    <row r="841" spans="3:4">
      <c r="C841" s="21"/>
      <c r="D841" s="21"/>
    </row>
    <row r="842" spans="3:4">
      <c r="C842" s="21"/>
      <c r="D842" s="21"/>
    </row>
    <row r="843" spans="3:4">
      <c r="C843" s="21"/>
      <c r="D843" s="21"/>
    </row>
    <row r="844" spans="3:4">
      <c r="C844" s="21"/>
      <c r="D844" s="21"/>
    </row>
    <row r="845" spans="3:4">
      <c r="C845" s="21"/>
      <c r="D845" s="21"/>
    </row>
    <row r="846" spans="3:4">
      <c r="C846" s="21"/>
      <c r="D846" s="21"/>
    </row>
    <row r="847" spans="3:4">
      <c r="C847" s="21"/>
      <c r="D847" s="21"/>
    </row>
    <row r="848" spans="3:4">
      <c r="C848" s="21"/>
      <c r="D848" s="21"/>
    </row>
    <row r="849" spans="3:4">
      <c r="C849" s="21"/>
      <c r="D849" s="21"/>
    </row>
    <row r="850" spans="3:4">
      <c r="C850" s="21"/>
      <c r="D850" s="21"/>
    </row>
    <row r="851" spans="3:4">
      <c r="C851" s="21"/>
      <c r="D851" s="21"/>
    </row>
    <row r="852" spans="3:4">
      <c r="C852" s="21"/>
      <c r="D852" s="21"/>
    </row>
    <row r="853" spans="3:4">
      <c r="C853" s="21"/>
      <c r="D853" s="21"/>
    </row>
    <row r="854" spans="3:4">
      <c r="C854" s="21"/>
      <c r="D854" s="21"/>
    </row>
    <row r="855" spans="3:4">
      <c r="C855" s="21"/>
      <c r="D855" s="21"/>
    </row>
    <row r="856" spans="3:4">
      <c r="C856" s="21"/>
      <c r="D856" s="21"/>
    </row>
    <row r="857" spans="3:4">
      <c r="C857" s="21"/>
      <c r="D857" s="21"/>
    </row>
    <row r="858" spans="3:4">
      <c r="C858" s="21"/>
      <c r="D858" s="21"/>
    </row>
    <row r="859" spans="3:4">
      <c r="C859" s="21"/>
      <c r="D859" s="21"/>
    </row>
    <row r="860" spans="3:4">
      <c r="C860" s="21"/>
      <c r="D860" s="21"/>
    </row>
    <row r="861" spans="3:4">
      <c r="C861" s="21"/>
      <c r="D861" s="21"/>
    </row>
    <row r="862" spans="3:4">
      <c r="C862" s="21"/>
      <c r="D862" s="21"/>
    </row>
    <row r="863" spans="3:4">
      <c r="C863" s="21"/>
      <c r="D863" s="21"/>
    </row>
    <row r="864" spans="3:4">
      <c r="C864" s="21"/>
      <c r="D864" s="21"/>
    </row>
    <row r="865" spans="3:4">
      <c r="C865" s="21"/>
      <c r="D865" s="21"/>
    </row>
    <row r="866" spans="3:4">
      <c r="C866" s="21"/>
      <c r="D866" s="21"/>
    </row>
    <row r="867" spans="3:4">
      <c r="C867" s="21"/>
      <c r="D867" s="21"/>
    </row>
    <row r="868" spans="3:4">
      <c r="C868" s="21"/>
      <c r="D868" s="21"/>
    </row>
    <row r="869" spans="3:4">
      <c r="C869" s="21"/>
      <c r="D869" s="21"/>
    </row>
    <row r="870" spans="3:4">
      <c r="C870" s="21"/>
      <c r="D870" s="21"/>
    </row>
    <row r="871" spans="3:4">
      <c r="C871" s="21"/>
      <c r="D871" s="21"/>
    </row>
    <row r="872" spans="3:4">
      <c r="C872" s="21"/>
      <c r="D872" s="21"/>
    </row>
    <row r="873" spans="3:4">
      <c r="C873" s="21"/>
      <c r="D873" s="21"/>
    </row>
    <row r="874" spans="3:4">
      <c r="C874" s="21"/>
      <c r="D874" s="21"/>
    </row>
    <row r="875" spans="3:4">
      <c r="C875" s="21"/>
      <c r="D875" s="21"/>
    </row>
    <row r="876" spans="3:4">
      <c r="C876" s="21"/>
      <c r="D876" s="21"/>
    </row>
    <row r="877" spans="3:4">
      <c r="C877" s="21"/>
      <c r="D877" s="21"/>
    </row>
    <row r="878" spans="3:4">
      <c r="C878" s="21"/>
      <c r="D878" s="21"/>
    </row>
    <row r="879" spans="3:4">
      <c r="C879" s="21"/>
      <c r="D879" s="21"/>
    </row>
    <row r="880" spans="3:4">
      <c r="C880" s="21"/>
      <c r="D880" s="21"/>
    </row>
    <row r="881" spans="3:4">
      <c r="C881" s="21"/>
      <c r="D881" s="21"/>
    </row>
    <row r="882" spans="3:4">
      <c r="C882" s="21"/>
      <c r="D882" s="21"/>
    </row>
    <row r="883" spans="3:4">
      <c r="C883" s="21"/>
      <c r="D883" s="21"/>
    </row>
    <row r="884" spans="3:4">
      <c r="C884" s="21"/>
      <c r="D884" s="21"/>
    </row>
    <row r="885" spans="3:4">
      <c r="C885" s="21"/>
      <c r="D885" s="21"/>
    </row>
    <row r="886" spans="3:4">
      <c r="C886" s="21"/>
      <c r="D886" s="21"/>
    </row>
    <row r="887" spans="3:4">
      <c r="C887" s="21"/>
      <c r="D887" s="21"/>
    </row>
    <row r="888" spans="3:4">
      <c r="C888" s="21"/>
      <c r="D888" s="21"/>
    </row>
    <row r="889" spans="3:4">
      <c r="C889" s="21"/>
      <c r="D889" s="21"/>
    </row>
    <row r="890" spans="3:4">
      <c r="C890" s="21"/>
      <c r="D890" s="21"/>
    </row>
    <row r="891" spans="3:4">
      <c r="C891" s="21"/>
      <c r="D891" s="21"/>
    </row>
    <row r="892" spans="3:4">
      <c r="C892" s="21"/>
      <c r="D892" s="21"/>
    </row>
    <row r="893" spans="3:4">
      <c r="C893" s="21"/>
      <c r="D893" s="21"/>
    </row>
    <row r="894" spans="3:4">
      <c r="C894" s="21"/>
      <c r="D894" s="21"/>
    </row>
    <row r="895" spans="3:4">
      <c r="C895" s="21"/>
      <c r="D895" s="21"/>
    </row>
    <row r="896" spans="3:4">
      <c r="C896" s="21"/>
      <c r="D896" s="21"/>
    </row>
    <row r="897" spans="3:4">
      <c r="C897" s="21"/>
      <c r="D897" s="21"/>
    </row>
    <row r="898" spans="3:4">
      <c r="C898" s="21"/>
      <c r="D898" s="21"/>
    </row>
    <row r="899" spans="3:4">
      <c r="C899" s="21"/>
      <c r="D899" s="21"/>
    </row>
    <row r="900" spans="3:4">
      <c r="C900" s="21"/>
      <c r="D900" s="21"/>
    </row>
    <row r="901" spans="3:4">
      <c r="C901" s="21"/>
      <c r="D901" s="21"/>
    </row>
    <row r="902" spans="3:4">
      <c r="C902" s="21"/>
      <c r="D902" s="21"/>
    </row>
    <row r="903" spans="3:4">
      <c r="C903" s="21"/>
      <c r="D903" s="21"/>
    </row>
    <row r="904" spans="3:4">
      <c r="C904" s="21"/>
      <c r="D904" s="21"/>
    </row>
    <row r="905" spans="3:4">
      <c r="C905" s="21"/>
      <c r="D905" s="21"/>
    </row>
    <row r="906" spans="3:4">
      <c r="C906" s="21"/>
      <c r="D906" s="21"/>
    </row>
    <row r="907" spans="3:4">
      <c r="C907" s="21"/>
      <c r="D907" s="21"/>
    </row>
    <row r="908" spans="3:4">
      <c r="C908" s="21"/>
      <c r="D908" s="21"/>
    </row>
    <row r="909" spans="3:4">
      <c r="C909" s="21"/>
      <c r="D909" s="21"/>
    </row>
    <row r="910" spans="3:4">
      <c r="C910" s="21"/>
      <c r="D910" s="21"/>
    </row>
    <row r="911" spans="3:4">
      <c r="C911" s="21"/>
      <c r="D911" s="21"/>
    </row>
    <row r="912" spans="3:4">
      <c r="C912" s="21"/>
      <c r="D912" s="21"/>
    </row>
    <row r="913" spans="3:4">
      <c r="C913" s="21"/>
      <c r="D913" s="21"/>
    </row>
    <row r="914" spans="3:4">
      <c r="C914" s="21"/>
      <c r="D914" s="21"/>
    </row>
    <row r="915" spans="3:4">
      <c r="C915" s="21"/>
      <c r="D915" s="21"/>
    </row>
    <row r="916" spans="3:4">
      <c r="C916" s="21"/>
      <c r="D916" s="21"/>
    </row>
    <row r="917" spans="3:4">
      <c r="C917" s="21"/>
      <c r="D917" s="21"/>
    </row>
    <row r="918" spans="3:4">
      <c r="C918" s="21"/>
      <c r="D918" s="21"/>
    </row>
    <row r="919" spans="3:4">
      <c r="C919" s="21"/>
      <c r="D919" s="21"/>
    </row>
    <row r="920" spans="3:4">
      <c r="C920" s="21"/>
      <c r="D920" s="21"/>
    </row>
    <row r="921" spans="3:4">
      <c r="C921" s="21"/>
      <c r="D921" s="21"/>
    </row>
    <row r="922" spans="3:4">
      <c r="C922" s="21"/>
      <c r="D922" s="21"/>
    </row>
    <row r="923" spans="3:4">
      <c r="C923" s="21"/>
      <c r="D923" s="21"/>
    </row>
    <row r="924" spans="3:4">
      <c r="C924" s="21"/>
      <c r="D924" s="21"/>
    </row>
    <row r="925" spans="3:4">
      <c r="C925" s="21"/>
      <c r="D925" s="21"/>
    </row>
    <row r="926" spans="3:4">
      <c r="C926" s="21"/>
      <c r="D926" s="21"/>
    </row>
    <row r="927" spans="3:4">
      <c r="C927" s="21"/>
      <c r="D927" s="21"/>
    </row>
    <row r="928" spans="3:4">
      <c r="C928" s="21"/>
      <c r="D928" s="21"/>
    </row>
    <row r="929" spans="3:4">
      <c r="C929" s="21"/>
      <c r="D929" s="21"/>
    </row>
    <row r="930" spans="3:4">
      <c r="C930" s="21"/>
      <c r="D930" s="21"/>
    </row>
    <row r="931" spans="3:4">
      <c r="C931" s="21"/>
      <c r="D931" s="21"/>
    </row>
    <row r="932" spans="3:4">
      <c r="C932" s="21"/>
      <c r="D932" s="21"/>
    </row>
    <row r="933" spans="3:4">
      <c r="C933" s="21"/>
      <c r="D933" s="21"/>
    </row>
    <row r="934" spans="3:4">
      <c r="C934" s="21"/>
      <c r="D934" s="21"/>
    </row>
    <row r="935" spans="3:4">
      <c r="C935" s="21"/>
      <c r="D935" s="21"/>
    </row>
    <row r="936" spans="3:4">
      <c r="C936" s="21"/>
      <c r="D936" s="21"/>
    </row>
    <row r="937" spans="3:4">
      <c r="C937" s="21"/>
      <c r="D937" s="21"/>
    </row>
    <row r="938" spans="3:4">
      <c r="C938" s="21"/>
      <c r="D938" s="21"/>
    </row>
    <row r="939" spans="3:4">
      <c r="C939" s="21"/>
      <c r="D939" s="21"/>
    </row>
    <row r="940" spans="3:4">
      <c r="C940" s="21"/>
      <c r="D940" s="21"/>
    </row>
    <row r="941" spans="3:4">
      <c r="C941" s="21"/>
      <c r="D941" s="21"/>
    </row>
    <row r="942" spans="3:4">
      <c r="C942" s="21"/>
      <c r="D942" s="21"/>
    </row>
    <row r="943" spans="3:4">
      <c r="C943" s="21"/>
      <c r="D943" s="21"/>
    </row>
    <row r="944" spans="3:4">
      <c r="C944" s="21"/>
      <c r="D944" s="21"/>
    </row>
    <row r="945" spans="3:4">
      <c r="C945" s="21"/>
      <c r="D945" s="21"/>
    </row>
    <row r="946" spans="3:4">
      <c r="C946" s="21"/>
      <c r="D946" s="21"/>
    </row>
    <row r="947" spans="3:4">
      <c r="C947" s="21"/>
      <c r="D947" s="21"/>
    </row>
    <row r="948" spans="3:4">
      <c r="C948" s="21"/>
      <c r="D948" s="21"/>
    </row>
    <row r="949" spans="3:4">
      <c r="C949" s="21"/>
      <c r="D949" s="21"/>
    </row>
    <row r="950" spans="3:4">
      <c r="C950" s="21"/>
      <c r="D950" s="21"/>
    </row>
    <row r="951" spans="3:4">
      <c r="C951" s="21"/>
      <c r="D951" s="21"/>
    </row>
    <row r="952" spans="3:4">
      <c r="C952" s="21"/>
      <c r="D952" s="21"/>
    </row>
    <row r="953" spans="3:4">
      <c r="C953" s="21"/>
      <c r="D953" s="21"/>
    </row>
    <row r="954" spans="3:4">
      <c r="C954" s="21"/>
      <c r="D954" s="21"/>
    </row>
    <row r="955" spans="3:4">
      <c r="C955" s="21"/>
      <c r="D955" s="21"/>
    </row>
    <row r="956" spans="3:4">
      <c r="C956" s="21"/>
      <c r="D956" s="21"/>
    </row>
    <row r="957" spans="3:4">
      <c r="C957" s="21"/>
      <c r="D957" s="21"/>
    </row>
    <row r="958" spans="3:4">
      <c r="C958" s="21"/>
      <c r="D958" s="21"/>
    </row>
    <row r="959" spans="3:4">
      <c r="C959" s="21"/>
      <c r="D959" s="21"/>
    </row>
    <row r="960" spans="3:4">
      <c r="C960" s="21"/>
      <c r="D960" s="21"/>
    </row>
    <row r="961" spans="3:4">
      <c r="C961" s="21"/>
      <c r="D961" s="21"/>
    </row>
    <row r="962" spans="3:4">
      <c r="C962" s="21"/>
      <c r="D962" s="21"/>
    </row>
    <row r="963" spans="3:4">
      <c r="C963" s="21"/>
      <c r="D963" s="21"/>
    </row>
    <row r="964" spans="3:4">
      <c r="C964" s="21"/>
      <c r="D964" s="21"/>
    </row>
    <row r="965" spans="3:4">
      <c r="C965" s="21"/>
      <c r="D965" s="21"/>
    </row>
    <row r="966" spans="3:4">
      <c r="C966" s="21"/>
      <c r="D966" s="21"/>
    </row>
    <row r="967" spans="3:4">
      <c r="C967" s="21"/>
      <c r="D967" s="21"/>
    </row>
    <row r="968" spans="3:4">
      <c r="C968" s="21"/>
      <c r="D968" s="21"/>
    </row>
    <row r="969" spans="3:4">
      <c r="C969" s="21"/>
      <c r="D969" s="21"/>
    </row>
    <row r="970" spans="3:4">
      <c r="C970" s="21"/>
      <c r="D970" s="21"/>
    </row>
    <row r="971" spans="3:4">
      <c r="C971" s="21"/>
      <c r="D971" s="21"/>
    </row>
    <row r="972" spans="3:4">
      <c r="C972" s="21"/>
      <c r="D972" s="21"/>
    </row>
    <row r="973" spans="3:4">
      <c r="C973" s="21"/>
      <c r="D973" s="21"/>
    </row>
    <row r="974" spans="3:4">
      <c r="C974" s="21"/>
      <c r="D974" s="21"/>
    </row>
    <row r="975" spans="3:4">
      <c r="C975" s="21"/>
      <c r="D975" s="21"/>
    </row>
    <row r="976" spans="3:4">
      <c r="C976" s="21"/>
      <c r="D976" s="21"/>
    </row>
    <row r="977" spans="3:4">
      <c r="C977" s="21"/>
      <c r="D977" s="21"/>
    </row>
    <row r="978" spans="3:4">
      <c r="C978" s="21"/>
      <c r="D978" s="21"/>
    </row>
    <row r="979" spans="3:4">
      <c r="C979" s="21"/>
      <c r="D979" s="21"/>
    </row>
    <row r="980" spans="3:4">
      <c r="C980" s="21"/>
      <c r="D980" s="21"/>
    </row>
    <row r="981" spans="3:4">
      <c r="C981" s="21"/>
      <c r="D981" s="21"/>
    </row>
    <row r="982" spans="3:4">
      <c r="C982" s="21"/>
      <c r="D982" s="21"/>
    </row>
    <row r="983" spans="3:4">
      <c r="C983" s="21"/>
      <c r="D983" s="21"/>
    </row>
    <row r="984" spans="3:4">
      <c r="C984" s="21"/>
      <c r="D984" s="21"/>
    </row>
    <row r="985" spans="3:4">
      <c r="C985" s="21"/>
      <c r="D985" s="21"/>
    </row>
    <row r="986" spans="3:4">
      <c r="C986" s="21"/>
      <c r="D986" s="21"/>
    </row>
    <row r="987" spans="3:4">
      <c r="C987" s="21"/>
      <c r="D987" s="21"/>
    </row>
    <row r="988" spans="3:4">
      <c r="C988" s="21"/>
      <c r="D988" s="21"/>
    </row>
    <row r="989" spans="3:4">
      <c r="C989" s="21"/>
      <c r="D989" s="21"/>
    </row>
    <row r="990" spans="3:4">
      <c r="C990" s="21"/>
      <c r="D990" s="21"/>
    </row>
    <row r="991" spans="3:4">
      <c r="C991" s="21"/>
      <c r="D991" s="21"/>
    </row>
    <row r="992" spans="3:4">
      <c r="C992" s="21"/>
      <c r="D992" s="21"/>
    </row>
    <row r="993" spans="3:4">
      <c r="C993" s="21"/>
      <c r="D993" s="21"/>
    </row>
    <row r="994" spans="3:4">
      <c r="C994" s="21"/>
      <c r="D994" s="21"/>
    </row>
    <row r="995" spans="3:4">
      <c r="C995" s="21"/>
      <c r="D995" s="21"/>
    </row>
    <row r="996" spans="3:4">
      <c r="C996" s="21"/>
      <c r="D996" s="21"/>
    </row>
    <row r="997" spans="3:4">
      <c r="C997" s="21"/>
      <c r="D997" s="21"/>
    </row>
    <row r="998" spans="3:4">
      <c r="C998" s="21"/>
      <c r="D998" s="21"/>
    </row>
    <row r="999" spans="3:4">
      <c r="C999" s="21"/>
      <c r="D999" s="21"/>
    </row>
    <row r="1000" spans="3:4">
      <c r="C1000" s="21"/>
      <c r="D1000" s="21"/>
    </row>
    <row r="1001" spans="3:4">
      <c r="C1001" s="21"/>
      <c r="D1001" s="21"/>
    </row>
    <row r="1002" spans="3:4">
      <c r="C1002" s="21"/>
      <c r="D1002" s="21"/>
    </row>
    <row r="1003" spans="3:4">
      <c r="C1003" s="21"/>
      <c r="D1003" s="21"/>
    </row>
    <row r="1004" spans="3:4">
      <c r="C1004" s="21"/>
      <c r="D1004" s="21"/>
    </row>
    <row r="1005" spans="3:4">
      <c r="C1005" s="21"/>
      <c r="D1005" s="21"/>
    </row>
    <row r="1006" spans="3:4">
      <c r="C1006" s="21"/>
      <c r="D1006" s="21"/>
    </row>
    <row r="1007" spans="3:4">
      <c r="C1007" s="21"/>
      <c r="D1007" s="21"/>
    </row>
    <row r="1008" spans="3:4">
      <c r="C1008" s="21"/>
      <c r="D1008" s="21"/>
    </row>
    <row r="1009" spans="3:4">
      <c r="C1009" s="21"/>
      <c r="D1009" s="21"/>
    </row>
    <row r="1010" spans="3:4">
      <c r="C1010" s="21"/>
      <c r="D1010" s="21"/>
    </row>
    <row r="1011" spans="3:4">
      <c r="C1011" s="21"/>
      <c r="D1011" s="21"/>
    </row>
    <row r="1012" spans="3:4">
      <c r="C1012" s="21"/>
      <c r="D1012" s="21"/>
    </row>
    <row r="1013" spans="3:4">
      <c r="C1013" s="21"/>
      <c r="D1013" s="21"/>
    </row>
    <row r="1014" spans="3:4">
      <c r="C1014" s="21"/>
      <c r="D1014" s="21"/>
    </row>
    <row r="1015" spans="3:4">
      <c r="C1015" s="21"/>
      <c r="D1015" s="21"/>
    </row>
    <row r="1016" spans="3:4">
      <c r="C1016" s="21"/>
      <c r="D1016" s="21"/>
    </row>
    <row r="1017" spans="3:4">
      <c r="C1017" s="21"/>
      <c r="D1017" s="21"/>
    </row>
    <row r="1018" spans="3:4">
      <c r="C1018" s="21"/>
      <c r="D1018" s="21"/>
    </row>
    <row r="1019" spans="3:4">
      <c r="C1019" s="21"/>
      <c r="D1019" s="21"/>
    </row>
    <row r="1020" spans="3:4">
      <c r="C1020" s="21"/>
      <c r="D1020" s="21"/>
    </row>
    <row r="1021" spans="3:4">
      <c r="C1021" s="21"/>
      <c r="D1021" s="21"/>
    </row>
    <row r="1022" spans="3:4">
      <c r="C1022" s="21"/>
      <c r="D1022" s="21"/>
    </row>
    <row r="1023" spans="3:4">
      <c r="C1023" s="21"/>
      <c r="D1023" s="21"/>
    </row>
    <row r="1024" spans="3:4">
      <c r="C1024" s="21"/>
      <c r="D1024" s="21"/>
    </row>
    <row r="1025" spans="3:4">
      <c r="C1025" s="21"/>
      <c r="D1025" s="21"/>
    </row>
    <row r="1026" spans="3:4">
      <c r="C1026" s="21"/>
      <c r="D1026" s="21"/>
    </row>
    <row r="1027" spans="3:4">
      <c r="C1027" s="21"/>
      <c r="D1027" s="21"/>
    </row>
    <row r="1028" spans="3:4">
      <c r="C1028" s="21"/>
      <c r="D1028" s="21"/>
    </row>
    <row r="1029" spans="3:4">
      <c r="C1029" s="21"/>
      <c r="D1029" s="21"/>
    </row>
    <row r="1030" spans="3:4">
      <c r="C1030" s="21"/>
      <c r="D1030" s="21"/>
    </row>
    <row r="1031" spans="3:4">
      <c r="C1031" s="21"/>
      <c r="D1031" s="21"/>
    </row>
    <row r="1032" spans="3:4">
      <c r="C1032" s="21"/>
      <c r="D1032" s="21"/>
    </row>
    <row r="1033" spans="3:4">
      <c r="C1033" s="21"/>
      <c r="D1033" s="21"/>
    </row>
    <row r="1034" spans="3:4">
      <c r="C1034" s="21"/>
      <c r="D1034" s="21"/>
    </row>
    <row r="1035" spans="3:4">
      <c r="C1035" s="21"/>
      <c r="D1035" s="21"/>
    </row>
    <row r="1036" spans="3:4">
      <c r="C1036" s="21"/>
      <c r="D1036" s="21"/>
    </row>
    <row r="1037" spans="3:4">
      <c r="C1037" s="21"/>
      <c r="D1037" s="21"/>
    </row>
    <row r="1038" spans="3:4">
      <c r="C1038" s="21"/>
      <c r="D1038" s="21"/>
    </row>
    <row r="1039" spans="3:4">
      <c r="C1039" s="21"/>
      <c r="D1039" s="21"/>
    </row>
    <row r="1040" spans="3:4">
      <c r="C1040" s="21"/>
      <c r="D1040" s="21"/>
    </row>
    <row r="1041" spans="3:4">
      <c r="C1041" s="21"/>
      <c r="D1041" s="21"/>
    </row>
    <row r="1042" spans="3:4">
      <c r="C1042" s="21"/>
      <c r="D1042" s="21"/>
    </row>
    <row r="1043" spans="3:4">
      <c r="C1043" s="21"/>
      <c r="D1043" s="21"/>
    </row>
    <row r="1044" spans="3:4">
      <c r="C1044" s="21"/>
      <c r="D1044" s="21"/>
    </row>
    <row r="1045" spans="3:4">
      <c r="C1045" s="21"/>
      <c r="D1045" s="21"/>
    </row>
    <row r="1046" spans="3:4">
      <c r="C1046" s="21"/>
      <c r="D1046" s="21"/>
    </row>
    <row r="1047" spans="3:4">
      <c r="C1047" s="21"/>
      <c r="D1047" s="21"/>
    </row>
    <row r="1048" spans="3:4">
      <c r="C1048" s="21"/>
      <c r="D1048" s="21"/>
    </row>
    <row r="1049" spans="3:4">
      <c r="C1049" s="21"/>
      <c r="D1049" s="21"/>
    </row>
    <row r="1050" spans="3:4">
      <c r="C1050" s="21"/>
      <c r="D1050" s="21"/>
    </row>
    <row r="1051" spans="3:4">
      <c r="C1051" s="21"/>
      <c r="D1051" s="21"/>
    </row>
    <row r="1052" spans="3:4">
      <c r="C1052" s="21"/>
      <c r="D1052" s="21"/>
    </row>
    <row r="1053" spans="3:4">
      <c r="C1053" s="21"/>
      <c r="D1053" s="21"/>
    </row>
    <row r="1054" spans="3:4">
      <c r="C1054" s="21"/>
      <c r="D1054" s="21"/>
    </row>
    <row r="1055" spans="3:4">
      <c r="C1055" s="21"/>
      <c r="D1055" s="21"/>
    </row>
    <row r="1056" spans="3:4">
      <c r="C1056" s="21"/>
      <c r="D1056" s="21"/>
    </row>
    <row r="1057" spans="3:4">
      <c r="C1057" s="21"/>
      <c r="D1057" s="21"/>
    </row>
    <row r="1058" spans="3:4">
      <c r="C1058" s="21"/>
      <c r="D1058" s="21"/>
    </row>
    <row r="1059" spans="3:4">
      <c r="C1059" s="21"/>
      <c r="D1059" s="21"/>
    </row>
    <row r="1060" spans="3:4">
      <c r="C1060" s="21"/>
      <c r="D1060" s="21"/>
    </row>
    <row r="1061" spans="3:4">
      <c r="C1061" s="21"/>
      <c r="D1061" s="21"/>
    </row>
    <row r="1062" spans="3:4">
      <c r="C1062" s="21"/>
      <c r="D1062" s="21"/>
    </row>
    <row r="1063" spans="3:4">
      <c r="C1063" s="21"/>
      <c r="D1063" s="21"/>
    </row>
    <row r="1064" spans="3:4">
      <c r="C1064" s="21"/>
      <c r="D1064" s="21"/>
    </row>
    <row r="1065" spans="3:4">
      <c r="C1065" s="21"/>
      <c r="D1065" s="21"/>
    </row>
    <row r="1066" spans="3:4">
      <c r="C1066" s="21"/>
      <c r="D1066" s="21"/>
    </row>
    <row r="1067" spans="3:4">
      <c r="C1067" s="21"/>
      <c r="D1067" s="21"/>
    </row>
    <row r="1068" spans="3:4">
      <c r="C1068" s="21"/>
      <c r="D1068" s="21"/>
    </row>
    <row r="1069" spans="3:4">
      <c r="C1069" s="21"/>
      <c r="D1069" s="21"/>
    </row>
    <row r="1070" spans="3:4">
      <c r="C1070" s="21"/>
      <c r="D1070" s="21"/>
    </row>
    <row r="1071" spans="3:4">
      <c r="C1071" s="21"/>
      <c r="D1071" s="21"/>
    </row>
    <row r="1072" spans="3:4">
      <c r="C1072" s="21"/>
      <c r="D1072" s="21"/>
    </row>
    <row r="1073" spans="3:4">
      <c r="C1073" s="21"/>
      <c r="D1073" s="21"/>
    </row>
    <row r="1074" spans="3:4">
      <c r="C1074" s="21"/>
      <c r="D1074" s="21"/>
    </row>
    <row r="1075" spans="3:4">
      <c r="C1075" s="21"/>
      <c r="D1075" s="21"/>
    </row>
    <row r="1076" spans="3:4">
      <c r="C1076" s="21"/>
      <c r="D1076" s="21"/>
    </row>
    <row r="1077" spans="3:4">
      <c r="C1077" s="21"/>
      <c r="D1077" s="21"/>
    </row>
    <row r="1078" spans="3:4">
      <c r="C1078" s="21"/>
      <c r="D1078" s="21"/>
    </row>
    <row r="1079" spans="3:4">
      <c r="C1079" s="21"/>
      <c r="D1079" s="21"/>
    </row>
    <row r="1080" spans="3:4">
      <c r="C1080" s="21"/>
      <c r="D1080" s="21"/>
    </row>
    <row r="1081" spans="3:4">
      <c r="C1081" s="21"/>
      <c r="D1081" s="21"/>
    </row>
    <row r="1082" spans="3:4">
      <c r="C1082" s="21"/>
      <c r="D1082" s="21"/>
    </row>
    <row r="1083" spans="3:4">
      <c r="C1083" s="21"/>
      <c r="D1083" s="21"/>
    </row>
    <row r="1084" spans="3:4">
      <c r="C1084" s="21"/>
      <c r="D1084" s="21"/>
    </row>
    <row r="1085" spans="3:4">
      <c r="C1085" s="21"/>
      <c r="D1085" s="21"/>
    </row>
    <row r="1086" spans="3:4">
      <c r="C1086" s="21"/>
      <c r="D1086" s="21"/>
    </row>
    <row r="1087" spans="3:4">
      <c r="C1087" s="21"/>
      <c r="D1087" s="21"/>
    </row>
    <row r="1088" spans="3:4">
      <c r="C1088" s="21"/>
      <c r="D1088" s="21"/>
    </row>
    <row r="1089" spans="3:4">
      <c r="C1089" s="21"/>
      <c r="D1089" s="21"/>
    </row>
    <row r="1090" spans="3:4">
      <c r="C1090" s="21"/>
      <c r="D1090" s="21"/>
    </row>
    <row r="1091" spans="3:4">
      <c r="C1091" s="21"/>
      <c r="D1091" s="21"/>
    </row>
    <row r="1092" spans="3:4">
      <c r="C1092" s="21"/>
      <c r="D1092" s="21"/>
    </row>
    <row r="1093" spans="3:4">
      <c r="C1093" s="21"/>
      <c r="D1093" s="21"/>
    </row>
    <row r="1094" spans="3:4">
      <c r="C1094" s="21"/>
      <c r="D1094" s="21"/>
    </row>
    <row r="1095" spans="3:4">
      <c r="C1095" s="21"/>
      <c r="D1095" s="21"/>
    </row>
    <row r="1096" spans="3:4">
      <c r="C1096" s="21"/>
      <c r="D1096" s="21"/>
    </row>
    <row r="1097" spans="3:4">
      <c r="C1097" s="21"/>
      <c r="D1097" s="21"/>
    </row>
    <row r="1098" spans="3:4">
      <c r="C1098" s="21"/>
      <c r="D1098" s="21"/>
    </row>
    <row r="1099" spans="3:4">
      <c r="C1099" s="21"/>
      <c r="D1099" s="21"/>
    </row>
    <row r="1100" spans="3:4">
      <c r="C1100" s="21"/>
      <c r="D1100" s="21"/>
    </row>
    <row r="1101" spans="3:4">
      <c r="C1101" s="21"/>
      <c r="D1101" s="21"/>
    </row>
    <row r="1102" spans="3:4">
      <c r="C1102" s="21"/>
      <c r="D1102" s="21"/>
    </row>
    <row r="1103" spans="3:4">
      <c r="C1103" s="21"/>
      <c r="D1103" s="21"/>
    </row>
    <row r="1104" spans="3:4">
      <c r="C1104" s="21"/>
      <c r="D1104" s="21"/>
    </row>
    <row r="1105" spans="3:4">
      <c r="C1105" s="21"/>
      <c r="D1105" s="21"/>
    </row>
    <row r="1106" spans="3:4">
      <c r="C1106" s="21"/>
      <c r="D1106" s="21"/>
    </row>
    <row r="1107" spans="3:4">
      <c r="C1107" s="21"/>
      <c r="D1107" s="21"/>
    </row>
    <row r="1108" spans="3:4">
      <c r="C1108" s="21"/>
      <c r="D1108" s="21"/>
    </row>
    <row r="1109" spans="3:4">
      <c r="C1109" s="21"/>
      <c r="D1109" s="21"/>
    </row>
    <row r="1110" spans="3:4">
      <c r="C1110" s="21"/>
      <c r="D1110" s="21"/>
    </row>
    <row r="1111" spans="3:4">
      <c r="C1111" s="21"/>
      <c r="D1111" s="21"/>
    </row>
    <row r="1112" spans="3:4">
      <c r="C1112" s="21"/>
      <c r="D1112" s="21"/>
    </row>
    <row r="1113" spans="3:4">
      <c r="C1113" s="21"/>
      <c r="D1113" s="21"/>
    </row>
    <row r="1114" spans="3:4">
      <c r="C1114" s="21"/>
      <c r="D1114" s="21"/>
    </row>
    <row r="1115" spans="3:4">
      <c r="C1115" s="21"/>
      <c r="D1115" s="21"/>
    </row>
    <row r="1116" spans="3:4">
      <c r="C1116" s="21"/>
      <c r="D1116" s="21"/>
    </row>
    <row r="1117" spans="3:4">
      <c r="C1117" s="21"/>
      <c r="D1117" s="21"/>
    </row>
    <row r="1118" spans="3:4">
      <c r="C1118" s="21"/>
      <c r="D1118" s="21"/>
    </row>
    <row r="1119" spans="3:4">
      <c r="C1119" s="21"/>
      <c r="D1119" s="21"/>
    </row>
    <row r="1120" spans="3:4">
      <c r="C1120" s="21"/>
      <c r="D1120" s="21"/>
    </row>
    <row r="1121" spans="3:4">
      <c r="C1121" s="21"/>
      <c r="D1121" s="21"/>
    </row>
    <row r="1122" spans="3:4">
      <c r="C1122" s="21"/>
      <c r="D1122" s="21"/>
    </row>
    <row r="1123" spans="3:4">
      <c r="C1123" s="21"/>
      <c r="D1123" s="21"/>
    </row>
    <row r="1124" spans="3:4">
      <c r="C1124" s="21"/>
      <c r="D1124" s="21"/>
    </row>
    <row r="1125" spans="3:4">
      <c r="C1125" s="21"/>
      <c r="D1125" s="21"/>
    </row>
    <row r="1126" spans="3:4">
      <c r="C1126" s="21"/>
      <c r="D1126" s="21"/>
    </row>
    <row r="1127" spans="3:4">
      <c r="C1127" s="21"/>
      <c r="D1127" s="21"/>
    </row>
    <row r="1128" spans="3:4">
      <c r="C1128" s="21"/>
      <c r="D1128" s="21"/>
    </row>
    <row r="1129" spans="3:4">
      <c r="C1129" s="21"/>
      <c r="D1129" s="21"/>
    </row>
    <row r="1130" spans="3:4">
      <c r="C1130" s="21"/>
      <c r="D1130" s="21"/>
    </row>
    <row r="1131" spans="3:4">
      <c r="C1131" s="21"/>
      <c r="D1131" s="21"/>
    </row>
    <row r="1132" spans="3:4">
      <c r="C1132" s="21"/>
      <c r="D1132" s="21"/>
    </row>
    <row r="1133" spans="3:4">
      <c r="C1133" s="21"/>
      <c r="D1133" s="21"/>
    </row>
    <row r="1134" spans="3:4">
      <c r="C1134" s="21"/>
      <c r="D1134" s="21"/>
    </row>
    <row r="1135" spans="3:4">
      <c r="C1135" s="21"/>
      <c r="D1135" s="21"/>
    </row>
    <row r="1136" spans="3:4">
      <c r="C1136" s="21"/>
      <c r="D1136" s="21"/>
    </row>
    <row r="1137" spans="3:4">
      <c r="C1137" s="21"/>
      <c r="D1137" s="21"/>
    </row>
    <row r="1138" spans="3:4">
      <c r="C1138" s="21"/>
      <c r="D1138" s="21"/>
    </row>
    <row r="1139" spans="3:4">
      <c r="C1139" s="21"/>
      <c r="D1139" s="21"/>
    </row>
    <row r="1140" spans="3:4">
      <c r="C1140" s="21"/>
      <c r="D1140" s="21"/>
    </row>
    <row r="1141" spans="3:4">
      <c r="C1141" s="21"/>
      <c r="D1141" s="21"/>
    </row>
    <row r="1142" spans="3:4">
      <c r="C1142" s="21"/>
      <c r="D1142" s="21"/>
    </row>
    <row r="1143" spans="3:4">
      <c r="C1143" s="21"/>
      <c r="D1143" s="21"/>
    </row>
    <row r="1144" spans="3:4">
      <c r="C1144" s="21"/>
      <c r="D1144" s="21"/>
    </row>
    <row r="1145" spans="3:4">
      <c r="C1145" s="21"/>
      <c r="D1145" s="21"/>
    </row>
    <row r="1146" spans="3:4">
      <c r="C1146" s="21"/>
      <c r="D1146" s="21"/>
    </row>
    <row r="1147" spans="3:4">
      <c r="C1147" s="21"/>
      <c r="D1147" s="21"/>
    </row>
    <row r="1148" spans="3:4">
      <c r="C1148" s="21"/>
      <c r="D1148" s="21"/>
    </row>
    <row r="1149" spans="3:4">
      <c r="C1149" s="21"/>
      <c r="D1149" s="21"/>
    </row>
    <row r="1150" spans="3:4">
      <c r="C1150" s="21"/>
      <c r="D1150" s="21"/>
    </row>
    <row r="1151" spans="3:4">
      <c r="C1151" s="21"/>
      <c r="D1151" s="21"/>
    </row>
    <row r="1152" spans="3:4">
      <c r="C1152" s="21"/>
      <c r="D1152" s="21"/>
    </row>
    <row r="1153" spans="3:4">
      <c r="C1153" s="21"/>
      <c r="D1153" s="21"/>
    </row>
    <row r="1154" spans="3:4">
      <c r="C1154" s="21"/>
      <c r="D1154" s="21"/>
    </row>
    <row r="1155" spans="3:4">
      <c r="C1155" s="21"/>
      <c r="D1155" s="21"/>
    </row>
    <row r="1156" spans="3:4">
      <c r="C1156" s="21"/>
      <c r="D1156" s="21"/>
    </row>
    <row r="1157" spans="3:4">
      <c r="C1157" s="21"/>
      <c r="D1157" s="21"/>
    </row>
    <row r="1158" spans="3:4">
      <c r="C1158" s="21"/>
      <c r="D1158" s="21"/>
    </row>
    <row r="1159" spans="3:4">
      <c r="C1159" s="21"/>
      <c r="D1159" s="21"/>
    </row>
    <row r="1160" spans="3:4">
      <c r="C1160" s="21"/>
      <c r="D1160" s="21"/>
    </row>
    <row r="1161" spans="3:4">
      <c r="C1161" s="21"/>
      <c r="D1161" s="21"/>
    </row>
    <row r="1162" spans="3:4">
      <c r="C1162" s="21"/>
      <c r="D1162" s="21"/>
    </row>
    <row r="1163" spans="3:4">
      <c r="C1163" s="21"/>
      <c r="D1163" s="21"/>
    </row>
    <row r="1164" spans="3:4">
      <c r="C1164" s="21"/>
      <c r="D1164" s="21"/>
    </row>
    <row r="1165" spans="3:4">
      <c r="C1165" s="21"/>
      <c r="D1165" s="21"/>
    </row>
    <row r="1166" spans="3:4">
      <c r="C1166" s="21"/>
      <c r="D1166" s="21"/>
    </row>
    <row r="1167" spans="3:4">
      <c r="C1167" s="21"/>
      <c r="D1167" s="21"/>
    </row>
    <row r="1168" spans="3:4">
      <c r="C1168" s="21"/>
      <c r="D1168" s="21"/>
    </row>
    <row r="1169" spans="3:4">
      <c r="C1169" s="21"/>
      <c r="D1169" s="21"/>
    </row>
    <row r="1170" spans="3:4">
      <c r="C1170" s="21"/>
      <c r="D1170" s="21"/>
    </row>
    <row r="1171" spans="3:4">
      <c r="C1171" s="21"/>
      <c r="D1171" s="21"/>
    </row>
    <row r="1172" spans="3:4">
      <c r="C1172" s="21"/>
      <c r="D1172" s="21"/>
    </row>
    <row r="1173" spans="3:4">
      <c r="C1173" s="21"/>
      <c r="D1173" s="21"/>
    </row>
    <row r="1174" spans="3:4">
      <c r="C1174" s="21"/>
      <c r="D1174" s="21"/>
    </row>
    <row r="1175" spans="3:4">
      <c r="C1175" s="21"/>
      <c r="D1175" s="21"/>
    </row>
    <row r="1176" spans="3:4">
      <c r="C1176" s="21"/>
      <c r="D1176" s="21"/>
    </row>
    <row r="1177" spans="3:4">
      <c r="C1177" s="21"/>
      <c r="D1177" s="21"/>
    </row>
    <row r="1178" spans="3:4">
      <c r="C1178" s="21"/>
      <c r="D1178" s="21"/>
    </row>
    <row r="1179" spans="3:4">
      <c r="C1179" s="21"/>
      <c r="D1179" s="21"/>
    </row>
    <row r="1180" spans="3:4">
      <c r="C1180" s="21"/>
      <c r="D1180" s="21"/>
    </row>
    <row r="1181" spans="3:4">
      <c r="C1181" s="21"/>
      <c r="D1181" s="21"/>
    </row>
    <row r="1182" spans="3:4">
      <c r="C1182" s="21"/>
      <c r="D1182" s="21"/>
    </row>
    <row r="1183" spans="3:4">
      <c r="C1183" s="21"/>
      <c r="D1183" s="21"/>
    </row>
    <row r="1184" spans="3:4">
      <c r="C1184" s="21"/>
      <c r="D1184" s="21"/>
    </row>
    <row r="1185" spans="3:4">
      <c r="C1185" s="21"/>
      <c r="D1185" s="21"/>
    </row>
    <row r="1186" spans="3:4">
      <c r="C1186" s="21"/>
      <c r="D1186" s="21"/>
    </row>
    <row r="1187" spans="3:4">
      <c r="C1187" s="21"/>
      <c r="D1187" s="21"/>
    </row>
    <row r="1188" spans="3:4">
      <c r="C1188" s="21"/>
      <c r="D1188" s="21"/>
    </row>
    <row r="1189" spans="3:4">
      <c r="C1189" s="21"/>
      <c r="D1189" s="21"/>
    </row>
    <row r="1190" spans="3:4">
      <c r="C1190" s="21"/>
      <c r="D1190" s="21"/>
    </row>
    <row r="1191" spans="3:4">
      <c r="C1191" s="21"/>
      <c r="D1191" s="21"/>
    </row>
    <row r="1192" spans="3:4">
      <c r="C1192" s="21"/>
      <c r="D1192" s="21"/>
    </row>
    <row r="1193" spans="3:4">
      <c r="C1193" s="21"/>
      <c r="D1193" s="21"/>
    </row>
    <row r="1194" spans="3:4">
      <c r="C1194" s="21"/>
      <c r="D1194" s="21"/>
    </row>
    <row r="1195" spans="3:4">
      <c r="C1195" s="21"/>
      <c r="D1195" s="21"/>
    </row>
    <row r="1196" spans="3:4">
      <c r="C1196" s="21"/>
      <c r="D1196" s="21"/>
    </row>
    <row r="1197" spans="3:4">
      <c r="C1197" s="21"/>
      <c r="D1197" s="21"/>
    </row>
    <row r="1198" spans="3:4">
      <c r="C1198" s="21"/>
      <c r="D1198" s="21"/>
    </row>
    <row r="1199" spans="3:4">
      <c r="C1199" s="21"/>
      <c r="D1199" s="21"/>
    </row>
    <row r="1200" spans="3:4">
      <c r="C1200" s="21"/>
      <c r="D1200" s="21"/>
    </row>
    <row r="1201" spans="3:4">
      <c r="C1201" s="21"/>
      <c r="D1201" s="21"/>
    </row>
    <row r="1202" spans="3:4">
      <c r="C1202" s="21"/>
      <c r="D1202" s="21"/>
    </row>
    <row r="1203" spans="3:4">
      <c r="C1203" s="21"/>
      <c r="D1203" s="21"/>
    </row>
    <row r="1204" spans="3:4">
      <c r="C1204" s="21"/>
      <c r="D1204" s="21"/>
    </row>
    <row r="1205" spans="3:4">
      <c r="C1205" s="21"/>
      <c r="D1205" s="21"/>
    </row>
    <row r="1206" spans="3:4">
      <c r="C1206" s="21"/>
      <c r="D1206" s="21"/>
    </row>
    <row r="1207" spans="3:4">
      <c r="C1207" s="21"/>
      <c r="D1207" s="21"/>
    </row>
    <row r="1208" spans="3:4">
      <c r="C1208" s="21"/>
      <c r="D1208" s="21"/>
    </row>
    <row r="1209" spans="3:4">
      <c r="C1209" s="21"/>
      <c r="D1209" s="21"/>
    </row>
    <row r="1210" spans="3:4">
      <c r="C1210" s="21"/>
      <c r="D1210" s="21"/>
    </row>
    <row r="1211" spans="3:4">
      <c r="C1211" s="21"/>
      <c r="D1211" s="21"/>
    </row>
    <row r="1212" spans="3:4">
      <c r="C1212" s="21"/>
      <c r="D1212" s="21"/>
    </row>
    <row r="1213" spans="3:4">
      <c r="C1213" s="21"/>
      <c r="D1213" s="21"/>
    </row>
    <row r="1214" spans="3:4">
      <c r="C1214" s="21"/>
      <c r="D1214" s="21"/>
    </row>
    <row r="1215" spans="3:4">
      <c r="C1215" s="21"/>
      <c r="D1215" s="21"/>
    </row>
    <row r="1216" spans="3:4">
      <c r="C1216" s="21"/>
      <c r="D1216" s="21"/>
    </row>
    <row r="1217" spans="3:4">
      <c r="C1217" s="21"/>
      <c r="D1217" s="21"/>
    </row>
    <row r="1218" spans="3:4">
      <c r="C1218" s="21"/>
      <c r="D1218" s="21"/>
    </row>
    <row r="1219" spans="3:4">
      <c r="C1219" s="21"/>
      <c r="D1219" s="21"/>
    </row>
    <row r="1220" spans="3:4">
      <c r="C1220" s="21"/>
      <c r="D1220" s="21"/>
    </row>
    <row r="1221" spans="3:4">
      <c r="C1221" s="21"/>
      <c r="D1221" s="21"/>
    </row>
    <row r="1222" spans="3:4">
      <c r="C1222" s="21"/>
      <c r="D1222" s="21"/>
    </row>
    <row r="1223" spans="3:4">
      <c r="C1223" s="21"/>
      <c r="D1223" s="21"/>
    </row>
    <row r="1224" spans="3:4">
      <c r="C1224" s="21"/>
      <c r="D1224" s="21"/>
    </row>
    <row r="1225" spans="3:4">
      <c r="C1225" s="21"/>
      <c r="D1225" s="21"/>
    </row>
    <row r="1226" spans="3:4">
      <c r="C1226" s="21"/>
      <c r="D1226" s="21"/>
    </row>
    <row r="1227" spans="3:4">
      <c r="C1227" s="21"/>
      <c r="D1227" s="21"/>
    </row>
    <row r="1228" spans="3:4">
      <c r="C1228" s="21"/>
      <c r="D1228" s="21"/>
    </row>
    <row r="1229" spans="3:4">
      <c r="C1229" s="21"/>
      <c r="D1229" s="21"/>
    </row>
    <row r="1230" spans="3:4">
      <c r="C1230" s="21"/>
      <c r="D1230" s="21"/>
    </row>
    <row r="1231" spans="3:4">
      <c r="C1231" s="21"/>
      <c r="D1231" s="21"/>
    </row>
    <row r="1232" spans="3:4">
      <c r="C1232" s="21"/>
      <c r="D1232" s="21"/>
    </row>
    <row r="1233" spans="3:4">
      <c r="C1233" s="21"/>
      <c r="D1233" s="21"/>
    </row>
    <row r="1234" spans="3:4">
      <c r="C1234" s="21"/>
      <c r="D1234" s="21"/>
    </row>
    <row r="1235" spans="3:4">
      <c r="C1235" s="21"/>
      <c r="D1235" s="21"/>
    </row>
    <row r="1236" spans="3:4">
      <c r="C1236" s="21"/>
      <c r="D1236" s="21"/>
    </row>
    <row r="1237" spans="3:4">
      <c r="C1237" s="21"/>
      <c r="D1237" s="21"/>
    </row>
    <row r="1238" spans="3:4">
      <c r="C1238" s="21"/>
      <c r="D1238" s="21"/>
    </row>
    <row r="1239" spans="3:4">
      <c r="C1239" s="21"/>
      <c r="D1239" s="21"/>
    </row>
    <row r="1240" spans="3:4">
      <c r="C1240" s="21"/>
      <c r="D1240" s="21"/>
    </row>
    <row r="1241" spans="3:4">
      <c r="C1241" s="21"/>
      <c r="D1241" s="21"/>
    </row>
    <row r="1242" spans="3:4">
      <c r="C1242" s="21"/>
      <c r="D1242" s="21"/>
    </row>
    <row r="1243" spans="3:4">
      <c r="C1243" s="21"/>
      <c r="D1243" s="21"/>
    </row>
    <row r="1244" spans="3:4">
      <c r="C1244" s="21"/>
      <c r="D1244" s="21"/>
    </row>
    <row r="1245" spans="3:4">
      <c r="C1245" s="21"/>
      <c r="D1245" s="21"/>
    </row>
    <row r="1246" spans="3:4">
      <c r="C1246" s="21"/>
      <c r="D1246" s="21"/>
    </row>
    <row r="1247" spans="3:4">
      <c r="C1247" s="21"/>
      <c r="D1247" s="21"/>
    </row>
    <row r="1248" spans="3:4">
      <c r="C1248" s="21"/>
      <c r="D1248" s="21"/>
    </row>
    <row r="1249" spans="3:4">
      <c r="C1249" s="21"/>
      <c r="D1249" s="21"/>
    </row>
    <row r="1250" spans="3:4">
      <c r="C1250" s="21"/>
      <c r="D1250" s="21"/>
    </row>
    <row r="1251" spans="3:4">
      <c r="C1251" s="21"/>
      <c r="D1251" s="21"/>
    </row>
    <row r="1252" spans="3:4">
      <c r="C1252" s="21"/>
      <c r="D1252" s="21"/>
    </row>
    <row r="1253" spans="3:4">
      <c r="C1253" s="21"/>
      <c r="D1253" s="21"/>
    </row>
    <row r="1254" spans="3:4">
      <c r="C1254" s="21"/>
      <c r="D1254" s="21"/>
    </row>
    <row r="1255" spans="3:4">
      <c r="C1255" s="21"/>
      <c r="D1255" s="21"/>
    </row>
    <row r="1256" spans="3:4">
      <c r="C1256" s="21"/>
      <c r="D1256" s="21"/>
    </row>
    <row r="1257" spans="3:4">
      <c r="C1257" s="21"/>
      <c r="D1257" s="21"/>
    </row>
    <row r="1258" spans="3:4">
      <c r="C1258" s="21"/>
      <c r="D1258" s="21"/>
    </row>
    <row r="1259" spans="3:4">
      <c r="C1259" s="21"/>
      <c r="D1259" s="21"/>
    </row>
    <row r="1260" spans="3:4">
      <c r="C1260" s="21"/>
      <c r="D1260" s="21"/>
    </row>
    <row r="1261" spans="3:4">
      <c r="C1261" s="21"/>
      <c r="D1261" s="21"/>
    </row>
    <row r="1262" spans="3:4">
      <c r="C1262" s="21"/>
      <c r="D1262" s="21"/>
    </row>
    <row r="1263" spans="3:4">
      <c r="C1263" s="21"/>
      <c r="D1263" s="21"/>
    </row>
    <row r="1264" spans="3:4">
      <c r="C1264" s="21"/>
      <c r="D1264" s="21"/>
    </row>
    <row r="1265" spans="3:4">
      <c r="C1265" s="21"/>
      <c r="D1265" s="21"/>
    </row>
    <row r="1266" spans="3:4">
      <c r="C1266" s="21"/>
      <c r="D1266" s="21"/>
    </row>
    <row r="1267" spans="3:4">
      <c r="C1267" s="21"/>
      <c r="D1267" s="21"/>
    </row>
    <row r="1268" spans="3:4">
      <c r="C1268" s="21"/>
      <c r="D1268" s="21"/>
    </row>
    <row r="1269" spans="3:4">
      <c r="C1269" s="21"/>
      <c r="D1269" s="21"/>
    </row>
    <row r="1270" spans="3:4">
      <c r="C1270" s="21"/>
      <c r="D1270" s="21"/>
    </row>
    <row r="1271" spans="3:4">
      <c r="C1271" s="21"/>
      <c r="D1271" s="21"/>
    </row>
    <row r="1272" spans="3:4">
      <c r="C1272" s="21"/>
      <c r="D1272" s="21"/>
    </row>
    <row r="1273" spans="3:4">
      <c r="C1273" s="21"/>
      <c r="D1273" s="21"/>
    </row>
    <row r="1274" spans="3:4">
      <c r="C1274" s="21"/>
      <c r="D1274" s="21"/>
    </row>
    <row r="1275" spans="3:4">
      <c r="C1275" s="21"/>
      <c r="D1275" s="21"/>
    </row>
    <row r="1276" spans="3:4">
      <c r="C1276" s="21"/>
      <c r="D1276" s="21"/>
    </row>
    <row r="1277" spans="3:4">
      <c r="C1277" s="21"/>
      <c r="D1277" s="21"/>
    </row>
    <row r="1278" spans="3:4">
      <c r="C1278" s="21"/>
      <c r="D1278" s="21"/>
    </row>
    <row r="1279" spans="3:4">
      <c r="C1279" s="21"/>
      <c r="D1279" s="21"/>
    </row>
    <row r="1280" spans="3:4">
      <c r="C1280" s="21"/>
      <c r="D1280" s="21"/>
    </row>
    <row r="1281" spans="3:4">
      <c r="C1281" s="21"/>
      <c r="D1281" s="21"/>
    </row>
    <row r="1282" spans="3:4">
      <c r="C1282" s="21"/>
      <c r="D1282" s="21"/>
    </row>
    <row r="1283" spans="3:4">
      <c r="C1283" s="21"/>
      <c r="D1283" s="21"/>
    </row>
    <row r="1284" spans="3:4">
      <c r="C1284" s="21"/>
      <c r="D1284" s="21"/>
    </row>
    <row r="1285" spans="3:4">
      <c r="C1285" s="21"/>
      <c r="D1285" s="21"/>
    </row>
    <row r="1286" spans="3:4">
      <c r="C1286" s="21"/>
      <c r="D1286" s="21"/>
    </row>
    <row r="1287" spans="3:4">
      <c r="C1287" s="21"/>
      <c r="D1287" s="21"/>
    </row>
    <row r="1288" spans="3:4">
      <c r="C1288" s="21"/>
      <c r="D1288" s="21"/>
    </row>
    <row r="1289" spans="3:4">
      <c r="C1289" s="21"/>
      <c r="D1289" s="21"/>
    </row>
    <row r="1290" spans="3:4">
      <c r="C1290" s="21"/>
      <c r="D1290" s="21"/>
    </row>
    <row r="1291" spans="3:4">
      <c r="C1291" s="21"/>
      <c r="D1291" s="21"/>
    </row>
    <row r="1292" spans="3:4">
      <c r="C1292" s="21"/>
      <c r="D1292" s="21"/>
    </row>
    <row r="1293" spans="3:4">
      <c r="C1293" s="21"/>
      <c r="D1293" s="21"/>
    </row>
    <row r="1294" spans="3:4">
      <c r="C1294" s="21"/>
      <c r="D1294" s="21"/>
    </row>
    <row r="1295" spans="3:4">
      <c r="C1295" s="21"/>
      <c r="D1295" s="21"/>
    </row>
    <row r="1296" spans="3:4">
      <c r="C1296" s="21"/>
      <c r="D1296" s="21"/>
    </row>
    <row r="1297" spans="3:4">
      <c r="C1297" s="21"/>
      <c r="D1297" s="21"/>
    </row>
    <row r="1298" spans="3:4">
      <c r="C1298" s="21"/>
      <c r="D1298" s="21"/>
    </row>
    <row r="1299" spans="3:4">
      <c r="C1299" s="21"/>
      <c r="D1299" s="21"/>
    </row>
    <row r="1300" spans="3:4">
      <c r="C1300" s="21"/>
      <c r="D1300" s="21"/>
    </row>
    <row r="1301" spans="3:4">
      <c r="C1301" s="21"/>
      <c r="D1301" s="21"/>
    </row>
    <row r="1302" spans="3:4">
      <c r="C1302" s="21"/>
      <c r="D1302" s="21"/>
    </row>
    <row r="1303" spans="3:4">
      <c r="C1303" s="21"/>
      <c r="D1303" s="21"/>
    </row>
    <row r="1304" spans="3:4">
      <c r="C1304" s="21"/>
      <c r="D1304" s="21"/>
    </row>
    <row r="1305" spans="3:4">
      <c r="C1305" s="21"/>
      <c r="D1305" s="21"/>
    </row>
    <row r="1306" spans="3:4">
      <c r="C1306" s="21"/>
      <c r="D1306" s="21"/>
    </row>
    <row r="1307" spans="3:4">
      <c r="C1307" s="21"/>
      <c r="D1307" s="21"/>
    </row>
    <row r="1308" spans="3:4">
      <c r="C1308" s="21"/>
      <c r="D1308" s="21"/>
    </row>
    <row r="1309" spans="3:4">
      <c r="C1309" s="21"/>
      <c r="D1309" s="21"/>
    </row>
    <row r="1310" spans="3:4">
      <c r="C1310" s="21"/>
      <c r="D1310" s="21"/>
    </row>
    <row r="1311" spans="3:4">
      <c r="C1311" s="21"/>
      <c r="D1311" s="21"/>
    </row>
    <row r="1312" spans="3:4">
      <c r="C1312" s="21"/>
      <c r="D1312" s="21"/>
    </row>
    <row r="1313" spans="3:4">
      <c r="C1313" s="21"/>
      <c r="D1313" s="21"/>
    </row>
    <row r="1314" spans="3:4">
      <c r="C1314" s="21"/>
      <c r="D1314" s="21"/>
    </row>
    <row r="1315" spans="3:4">
      <c r="C1315" s="21"/>
      <c r="D1315" s="21"/>
    </row>
    <row r="1316" spans="3:4">
      <c r="C1316" s="21"/>
      <c r="D1316" s="21"/>
    </row>
    <row r="1317" spans="3:4">
      <c r="C1317" s="21"/>
      <c r="D1317" s="21"/>
    </row>
    <row r="1318" spans="3:4">
      <c r="C1318" s="21"/>
      <c r="D1318" s="21"/>
    </row>
    <row r="1319" spans="3:4">
      <c r="C1319" s="21"/>
      <c r="D1319" s="21"/>
    </row>
    <row r="1320" spans="3:4">
      <c r="C1320" s="21"/>
      <c r="D1320" s="21"/>
    </row>
    <row r="1321" spans="3:4">
      <c r="C1321" s="21"/>
      <c r="D1321" s="21"/>
    </row>
    <row r="1322" spans="3:4">
      <c r="C1322" s="21"/>
      <c r="D1322" s="21"/>
    </row>
    <row r="1323" spans="3:4">
      <c r="C1323" s="21"/>
      <c r="D1323" s="21"/>
    </row>
    <row r="1324" spans="3:4">
      <c r="C1324" s="21"/>
      <c r="D1324" s="21"/>
    </row>
    <row r="1325" spans="3:4">
      <c r="C1325" s="21"/>
      <c r="D1325" s="21"/>
    </row>
    <row r="1326" spans="3:4">
      <c r="C1326" s="21"/>
      <c r="D1326" s="21"/>
    </row>
    <row r="1327" spans="3:4">
      <c r="C1327" s="21"/>
      <c r="D1327" s="21"/>
    </row>
    <row r="1328" spans="3:4">
      <c r="C1328" s="21"/>
      <c r="D1328" s="21"/>
    </row>
    <row r="1329" spans="3:4">
      <c r="C1329" s="21"/>
      <c r="D1329" s="21"/>
    </row>
    <row r="1330" spans="3:4">
      <c r="C1330" s="21"/>
      <c r="D1330" s="21"/>
    </row>
    <row r="1331" spans="3:4">
      <c r="C1331" s="21"/>
      <c r="D1331" s="21"/>
    </row>
    <row r="1332" spans="3:4">
      <c r="C1332" s="21"/>
      <c r="D1332" s="21"/>
    </row>
    <row r="1333" spans="3:4">
      <c r="C1333" s="21"/>
      <c r="D1333" s="21"/>
    </row>
    <row r="1334" spans="3:4">
      <c r="C1334" s="21"/>
      <c r="D1334" s="21"/>
    </row>
    <row r="1335" spans="3:4">
      <c r="C1335" s="21"/>
      <c r="D1335" s="21"/>
    </row>
    <row r="1336" spans="3:4">
      <c r="C1336" s="21"/>
      <c r="D1336" s="21"/>
    </row>
    <row r="1337" spans="3:4">
      <c r="C1337" s="21"/>
      <c r="D1337" s="21"/>
    </row>
    <row r="1338" spans="3:4">
      <c r="C1338" s="21"/>
      <c r="D1338" s="21"/>
    </row>
    <row r="1339" spans="3:4">
      <c r="C1339" s="21"/>
      <c r="D1339" s="21"/>
    </row>
    <row r="1340" spans="3:4">
      <c r="C1340" s="21"/>
      <c r="D1340" s="21"/>
    </row>
    <row r="1341" spans="3:4">
      <c r="C1341" s="21"/>
      <c r="D1341" s="21"/>
    </row>
    <row r="1342" spans="3:4">
      <c r="C1342" s="21"/>
      <c r="D1342" s="21"/>
    </row>
    <row r="1343" spans="3:4">
      <c r="C1343" s="21"/>
      <c r="D1343" s="21"/>
    </row>
    <row r="1344" spans="3:4">
      <c r="C1344" s="21"/>
      <c r="D1344" s="21"/>
    </row>
    <row r="1345" spans="3:4">
      <c r="C1345" s="21"/>
      <c r="D1345" s="21"/>
    </row>
    <row r="1346" spans="3:4">
      <c r="C1346" s="21"/>
      <c r="D1346" s="21"/>
    </row>
    <row r="1347" spans="3:4">
      <c r="C1347" s="21"/>
      <c r="D1347" s="21"/>
    </row>
    <row r="1348" spans="3:4">
      <c r="C1348" s="21"/>
      <c r="D1348" s="21"/>
    </row>
    <row r="1349" spans="3:4">
      <c r="C1349" s="21"/>
      <c r="D1349" s="21"/>
    </row>
    <row r="1350" spans="3:4">
      <c r="C1350" s="21"/>
      <c r="D1350" s="21"/>
    </row>
    <row r="1351" spans="3:4">
      <c r="C1351" s="21"/>
      <c r="D1351" s="21"/>
    </row>
    <row r="1352" spans="3:4">
      <c r="C1352" s="21"/>
      <c r="D1352" s="21"/>
    </row>
    <row r="1353" spans="3:4">
      <c r="C1353" s="21"/>
      <c r="D1353" s="21"/>
    </row>
    <row r="1354" spans="3:4">
      <c r="C1354" s="21"/>
      <c r="D1354" s="21"/>
    </row>
    <row r="1355" spans="3:4">
      <c r="C1355" s="21"/>
      <c r="D1355" s="21"/>
    </row>
    <row r="1356" spans="3:4">
      <c r="C1356" s="21"/>
      <c r="D1356" s="21"/>
    </row>
    <row r="1357" spans="3:4">
      <c r="C1357" s="21"/>
      <c r="D1357" s="21"/>
    </row>
    <row r="1358" spans="3:4">
      <c r="C1358" s="21"/>
      <c r="D1358" s="21"/>
    </row>
    <row r="1359" spans="3:4">
      <c r="C1359" s="21"/>
      <c r="D1359" s="21"/>
    </row>
    <row r="1360" spans="3:4">
      <c r="C1360" s="21"/>
      <c r="D1360" s="21"/>
    </row>
    <row r="1361" spans="3:4">
      <c r="C1361" s="21"/>
      <c r="D1361" s="21"/>
    </row>
    <row r="1362" spans="3:4">
      <c r="C1362" s="21"/>
      <c r="D1362" s="21"/>
    </row>
    <row r="1363" spans="3:4">
      <c r="C1363" s="21"/>
      <c r="D1363" s="21"/>
    </row>
    <row r="1364" spans="3:4">
      <c r="C1364" s="21"/>
      <c r="D1364" s="21"/>
    </row>
    <row r="1365" spans="3:4">
      <c r="C1365" s="21"/>
      <c r="D1365" s="21"/>
    </row>
    <row r="1366" spans="3:4">
      <c r="C1366" s="21"/>
      <c r="D1366" s="21"/>
    </row>
    <row r="1367" spans="3:4">
      <c r="C1367" s="21"/>
      <c r="D1367" s="21"/>
    </row>
    <row r="1368" spans="3:4">
      <c r="C1368" s="21"/>
      <c r="D1368" s="21"/>
    </row>
    <row r="1369" spans="3:4">
      <c r="C1369" s="21"/>
      <c r="D1369" s="21"/>
    </row>
    <row r="1370" spans="3:4">
      <c r="C1370" s="21"/>
      <c r="D1370" s="21"/>
    </row>
    <row r="1371" spans="3:4">
      <c r="C1371" s="21"/>
      <c r="D1371" s="21"/>
    </row>
    <row r="1372" spans="3:4">
      <c r="C1372" s="21"/>
      <c r="D1372" s="21"/>
    </row>
    <row r="1373" spans="3:4">
      <c r="C1373" s="21"/>
      <c r="D1373" s="21"/>
    </row>
    <row r="1374" spans="3:4">
      <c r="C1374" s="21"/>
      <c r="D1374" s="21"/>
    </row>
    <row r="1375" spans="3:4">
      <c r="C1375" s="21"/>
      <c r="D1375" s="21"/>
    </row>
    <row r="1376" spans="3:4">
      <c r="C1376" s="21"/>
      <c r="D1376" s="21"/>
    </row>
    <row r="1377" spans="3:4">
      <c r="C1377" s="21"/>
      <c r="D1377" s="21"/>
    </row>
    <row r="1378" spans="3:4">
      <c r="C1378" s="21"/>
      <c r="D1378" s="21"/>
    </row>
    <row r="1379" spans="3:4">
      <c r="C1379" s="21"/>
      <c r="D1379" s="21"/>
    </row>
    <row r="1380" spans="3:4">
      <c r="C1380" s="21"/>
      <c r="D1380" s="21"/>
    </row>
    <row r="1381" spans="3:4">
      <c r="C1381" s="21"/>
      <c r="D1381" s="21"/>
    </row>
    <row r="1382" spans="3:4">
      <c r="C1382" s="21"/>
      <c r="D1382" s="21"/>
    </row>
    <row r="1383" spans="3:4">
      <c r="C1383" s="21"/>
      <c r="D1383" s="21"/>
    </row>
    <row r="1384" spans="3:4">
      <c r="C1384" s="21"/>
      <c r="D1384" s="21"/>
    </row>
    <row r="1385" spans="3:4">
      <c r="C1385" s="21"/>
      <c r="D1385" s="21"/>
    </row>
    <row r="1386" spans="3:4">
      <c r="C1386" s="21"/>
      <c r="D1386" s="21"/>
    </row>
    <row r="1387" spans="3:4">
      <c r="C1387" s="21"/>
      <c r="D1387" s="21"/>
    </row>
    <row r="1388" spans="3:4">
      <c r="C1388" s="21"/>
      <c r="D1388" s="21"/>
    </row>
    <row r="1389" spans="3:4">
      <c r="C1389" s="21"/>
      <c r="D1389" s="21"/>
    </row>
    <row r="1390" spans="3:4">
      <c r="C1390" s="21"/>
      <c r="D1390" s="21"/>
    </row>
    <row r="1391" spans="3:4">
      <c r="C1391" s="21"/>
      <c r="D1391" s="21"/>
    </row>
    <row r="1392" spans="3:4">
      <c r="C1392" s="21"/>
      <c r="D1392" s="21"/>
    </row>
    <row r="1393" spans="3:4">
      <c r="C1393" s="21"/>
      <c r="D1393" s="21"/>
    </row>
    <row r="1394" spans="3:4">
      <c r="C1394" s="21"/>
      <c r="D1394" s="21"/>
    </row>
    <row r="1395" spans="3:4">
      <c r="C1395" s="21"/>
      <c r="D1395" s="21"/>
    </row>
    <row r="1396" spans="3:4">
      <c r="C1396" s="21"/>
      <c r="D1396" s="21"/>
    </row>
    <row r="1397" spans="3:4">
      <c r="C1397" s="21"/>
      <c r="D1397" s="21"/>
    </row>
    <row r="1398" spans="3:4">
      <c r="C1398" s="21"/>
      <c r="D1398" s="21"/>
    </row>
    <row r="1399" spans="3:4">
      <c r="C1399" s="21"/>
      <c r="D1399" s="21"/>
    </row>
    <row r="1400" spans="3:4">
      <c r="C1400" s="21"/>
      <c r="D1400" s="21"/>
    </row>
    <row r="1401" spans="3:4">
      <c r="C1401" s="21"/>
      <c r="D1401" s="21"/>
    </row>
    <row r="1402" spans="3:4">
      <c r="C1402" s="21"/>
      <c r="D1402" s="21"/>
    </row>
    <row r="1403" spans="3:4">
      <c r="C1403" s="21"/>
      <c r="D1403" s="21"/>
    </row>
    <row r="1404" spans="3:4">
      <c r="C1404" s="21"/>
      <c r="D1404" s="21"/>
    </row>
    <row r="1405" spans="3:4">
      <c r="C1405" s="21"/>
      <c r="D1405" s="21"/>
    </row>
    <row r="1406" spans="3:4">
      <c r="C1406" s="21"/>
      <c r="D1406" s="21"/>
    </row>
    <row r="1407" spans="3:4">
      <c r="C1407" s="21"/>
      <c r="D1407" s="21"/>
    </row>
    <row r="1408" spans="3:4">
      <c r="C1408" s="21"/>
      <c r="D1408" s="21"/>
    </row>
    <row r="1409" spans="3:4">
      <c r="C1409" s="21"/>
      <c r="D1409" s="21"/>
    </row>
    <row r="1410" spans="3:4">
      <c r="C1410" s="21"/>
      <c r="D1410" s="21"/>
    </row>
    <row r="1411" spans="3:4">
      <c r="C1411" s="21"/>
      <c r="D1411" s="21"/>
    </row>
    <row r="1412" spans="3:4">
      <c r="C1412" s="21"/>
      <c r="D1412" s="21"/>
    </row>
    <row r="1413" spans="3:4">
      <c r="C1413" s="21"/>
      <c r="D1413" s="21"/>
    </row>
    <row r="1414" spans="3:4">
      <c r="C1414" s="21"/>
      <c r="D1414" s="21"/>
    </row>
    <row r="1415" spans="3:4">
      <c r="C1415" s="21"/>
      <c r="D1415" s="21"/>
    </row>
    <row r="1416" spans="3:4">
      <c r="C1416" s="21"/>
      <c r="D1416" s="21"/>
    </row>
    <row r="1417" spans="3:4">
      <c r="C1417" s="21"/>
      <c r="D1417" s="21"/>
    </row>
    <row r="1418" spans="3:4">
      <c r="C1418" s="21"/>
      <c r="D1418" s="21"/>
    </row>
    <row r="1419" spans="3:4">
      <c r="C1419" s="21"/>
      <c r="D1419" s="21"/>
    </row>
    <row r="1420" spans="3:4">
      <c r="C1420" s="21"/>
      <c r="D1420" s="21"/>
    </row>
    <row r="1421" spans="3:4">
      <c r="C1421" s="21"/>
      <c r="D1421" s="21"/>
    </row>
    <row r="1422" spans="3:4">
      <c r="C1422" s="21"/>
      <c r="D1422" s="21"/>
    </row>
    <row r="1423" spans="3:4">
      <c r="C1423" s="21"/>
      <c r="D1423" s="21"/>
    </row>
    <row r="1424" spans="3:4">
      <c r="C1424" s="21"/>
      <c r="D1424" s="21"/>
    </row>
    <row r="1425" spans="3:4">
      <c r="C1425" s="21"/>
      <c r="D1425" s="21"/>
    </row>
    <row r="1426" spans="3:4">
      <c r="C1426" s="21"/>
      <c r="D1426" s="21"/>
    </row>
    <row r="1427" spans="3:4">
      <c r="C1427" s="21"/>
      <c r="D1427" s="21"/>
    </row>
    <row r="1428" spans="3:4">
      <c r="C1428" s="21"/>
      <c r="D1428" s="21"/>
    </row>
    <row r="1429" spans="3:4">
      <c r="C1429" s="21"/>
      <c r="D1429" s="21"/>
    </row>
    <row r="1430" spans="3:4">
      <c r="C1430" s="21"/>
      <c r="D1430" s="21"/>
    </row>
    <row r="1431" spans="3:4">
      <c r="C1431" s="21"/>
      <c r="D1431" s="21"/>
    </row>
    <row r="1432" spans="3:4">
      <c r="C1432" s="21"/>
      <c r="D1432" s="21"/>
    </row>
    <row r="1433" spans="3:4">
      <c r="C1433" s="21"/>
      <c r="D1433" s="21"/>
    </row>
    <row r="1434" spans="3:4">
      <c r="C1434" s="21"/>
      <c r="D1434" s="21"/>
    </row>
    <row r="1435" spans="3:4">
      <c r="C1435" s="21"/>
      <c r="D1435" s="21"/>
    </row>
    <row r="1436" spans="3:4">
      <c r="C1436" s="21"/>
      <c r="D1436" s="21"/>
    </row>
    <row r="1437" spans="3:4">
      <c r="C1437" s="21"/>
      <c r="D1437" s="21"/>
    </row>
    <row r="1438" spans="3:4">
      <c r="C1438" s="21"/>
      <c r="D1438" s="21"/>
    </row>
    <row r="1439" spans="3:4">
      <c r="C1439" s="21"/>
      <c r="D1439" s="21"/>
    </row>
    <row r="1440" spans="3:4">
      <c r="C1440" s="21"/>
      <c r="D1440" s="21"/>
    </row>
    <row r="1441" spans="3:4">
      <c r="C1441" s="21"/>
      <c r="D1441" s="21"/>
    </row>
    <row r="1442" spans="3:4">
      <c r="C1442" s="21"/>
      <c r="D1442" s="21"/>
    </row>
    <row r="1443" spans="3:4">
      <c r="C1443" s="21"/>
      <c r="D1443" s="21"/>
    </row>
    <row r="1444" spans="3:4">
      <c r="C1444" s="21"/>
      <c r="D1444" s="21"/>
    </row>
    <row r="1445" spans="3:4">
      <c r="C1445" s="21"/>
      <c r="D1445" s="21"/>
    </row>
    <row r="1446" spans="3:4">
      <c r="C1446" s="21"/>
      <c r="D1446" s="21"/>
    </row>
    <row r="1447" spans="3:4">
      <c r="C1447" s="21"/>
      <c r="D1447" s="21"/>
    </row>
    <row r="1448" spans="3:4">
      <c r="C1448" s="21"/>
      <c r="D1448" s="21"/>
    </row>
    <row r="1449" spans="3:4">
      <c r="C1449" s="21"/>
      <c r="D1449" s="21"/>
    </row>
    <row r="1450" spans="3:4">
      <c r="C1450" s="21"/>
      <c r="D1450" s="21"/>
    </row>
    <row r="1451" spans="3:4">
      <c r="C1451" s="21"/>
      <c r="D1451" s="21"/>
    </row>
    <row r="1452" spans="3:4">
      <c r="C1452" s="21"/>
      <c r="D1452" s="21"/>
    </row>
    <row r="1453" spans="3:4">
      <c r="C1453" s="21"/>
      <c r="D1453" s="21"/>
    </row>
    <row r="1454" spans="3:4">
      <c r="C1454" s="21"/>
      <c r="D1454" s="21"/>
    </row>
    <row r="1455" spans="3:4">
      <c r="C1455" s="21"/>
      <c r="D1455" s="21"/>
    </row>
    <row r="1456" spans="3:4">
      <c r="C1456" s="21"/>
      <c r="D1456" s="21"/>
    </row>
    <row r="1457" spans="3:4">
      <c r="C1457" s="21"/>
      <c r="D1457" s="21"/>
    </row>
    <row r="1458" spans="3:4">
      <c r="C1458" s="21"/>
      <c r="D1458" s="21"/>
    </row>
    <row r="1459" spans="3:4">
      <c r="C1459" s="21"/>
      <c r="D1459" s="21"/>
    </row>
    <row r="1460" spans="3:4">
      <c r="C1460" s="21"/>
      <c r="D1460" s="21"/>
    </row>
    <row r="1461" spans="3:4">
      <c r="C1461" s="21"/>
      <c r="D1461" s="21"/>
    </row>
    <row r="1462" spans="3:4">
      <c r="C1462" s="21"/>
      <c r="D1462" s="21"/>
    </row>
    <row r="1463" spans="3:4">
      <c r="C1463" s="21"/>
      <c r="D1463" s="21"/>
    </row>
    <row r="1464" spans="3:4">
      <c r="C1464" s="21"/>
      <c r="D1464" s="21"/>
    </row>
    <row r="1465" spans="3:4">
      <c r="C1465" s="21"/>
      <c r="D1465" s="21"/>
    </row>
    <row r="1466" spans="3:4">
      <c r="C1466" s="21"/>
      <c r="D1466" s="21"/>
    </row>
    <row r="1467" spans="3:4">
      <c r="C1467" s="21"/>
      <c r="D1467" s="21"/>
    </row>
    <row r="1468" spans="3:4">
      <c r="C1468" s="21"/>
      <c r="D1468" s="21"/>
    </row>
    <row r="1469" spans="3:4">
      <c r="C1469" s="21"/>
      <c r="D1469" s="21"/>
    </row>
    <row r="1470" spans="3:4">
      <c r="C1470" s="21"/>
      <c r="D1470" s="21"/>
    </row>
    <row r="1471" spans="3:4">
      <c r="C1471" s="21"/>
      <c r="D1471" s="21"/>
    </row>
    <row r="1472" spans="3:4">
      <c r="C1472" s="21"/>
      <c r="D1472" s="21"/>
    </row>
    <row r="1473" spans="3:4">
      <c r="C1473" s="21"/>
      <c r="D1473" s="21"/>
    </row>
    <row r="1474" spans="3:4">
      <c r="C1474" s="21"/>
      <c r="D1474" s="21"/>
    </row>
    <row r="1475" spans="3:4">
      <c r="C1475" s="21"/>
      <c r="D1475" s="21"/>
    </row>
    <row r="1476" spans="3:4">
      <c r="C1476" s="21"/>
      <c r="D1476" s="21"/>
    </row>
    <row r="1477" spans="3:4">
      <c r="C1477" s="21"/>
      <c r="D1477" s="21"/>
    </row>
    <row r="1478" spans="3:4">
      <c r="C1478" s="21"/>
      <c r="D1478" s="21"/>
    </row>
    <row r="1479" spans="3:4">
      <c r="C1479" s="21"/>
      <c r="D1479" s="21"/>
    </row>
    <row r="1480" spans="3:4">
      <c r="C1480" s="21"/>
      <c r="D1480" s="21"/>
    </row>
    <row r="1481" spans="3:4">
      <c r="C1481" s="21"/>
      <c r="D1481" s="21"/>
    </row>
    <row r="1482" spans="3:4">
      <c r="C1482" s="21"/>
      <c r="D1482" s="21"/>
    </row>
    <row r="1483" spans="3:4">
      <c r="C1483" s="21"/>
      <c r="D1483" s="21"/>
    </row>
    <row r="1484" spans="3:4">
      <c r="C1484" s="21"/>
      <c r="D1484" s="21"/>
    </row>
    <row r="1485" spans="3:4">
      <c r="C1485" s="21"/>
      <c r="D1485" s="21"/>
    </row>
    <row r="1486" spans="3:4">
      <c r="C1486" s="21"/>
      <c r="D1486" s="21"/>
    </row>
    <row r="1487" spans="3:4">
      <c r="C1487" s="21"/>
      <c r="D1487" s="21"/>
    </row>
    <row r="1488" spans="3:4">
      <c r="C1488" s="21"/>
      <c r="D1488" s="21"/>
    </row>
    <row r="1489" spans="3:4">
      <c r="C1489" s="21"/>
      <c r="D1489" s="21"/>
    </row>
    <row r="1490" spans="3:4">
      <c r="C1490" s="21"/>
      <c r="D1490" s="21"/>
    </row>
    <row r="1491" spans="3:4">
      <c r="C1491" s="21"/>
      <c r="D1491" s="21"/>
    </row>
    <row r="1492" spans="3:4">
      <c r="C1492" s="21"/>
      <c r="D1492" s="21"/>
    </row>
    <row r="1493" spans="3:4">
      <c r="C1493" s="21"/>
      <c r="D1493" s="21"/>
    </row>
    <row r="1494" spans="3:4">
      <c r="C1494" s="21"/>
      <c r="D1494" s="21"/>
    </row>
    <row r="1495" spans="3:4">
      <c r="C1495" s="21"/>
      <c r="D1495" s="21"/>
    </row>
    <row r="1496" spans="3:4">
      <c r="C1496" s="21"/>
      <c r="D1496" s="21"/>
    </row>
    <row r="1497" spans="3:4">
      <c r="C1497" s="21"/>
      <c r="D1497" s="21"/>
    </row>
    <row r="1498" spans="3:4">
      <c r="C1498" s="21"/>
      <c r="D1498" s="21"/>
    </row>
    <row r="1499" spans="3:4">
      <c r="C1499" s="21"/>
      <c r="D1499" s="21"/>
    </row>
    <row r="1500" spans="3:4">
      <c r="C1500" s="21"/>
      <c r="D1500" s="21"/>
    </row>
    <row r="1501" spans="3:4">
      <c r="C1501" s="21"/>
      <c r="D1501" s="21"/>
    </row>
    <row r="1502" spans="3:4">
      <c r="C1502" s="21"/>
      <c r="D1502" s="21"/>
    </row>
    <row r="1503" spans="3:4">
      <c r="C1503" s="21"/>
      <c r="D1503" s="21"/>
    </row>
    <row r="1504" spans="3:4">
      <c r="C1504" s="21"/>
      <c r="D1504" s="21"/>
    </row>
    <row r="1505" spans="3:4">
      <c r="C1505" s="21"/>
      <c r="D1505" s="21"/>
    </row>
    <row r="1506" spans="3:4">
      <c r="C1506" s="21"/>
      <c r="D1506" s="21"/>
    </row>
    <row r="1507" spans="3:4">
      <c r="C1507" s="21"/>
      <c r="D1507" s="21"/>
    </row>
    <row r="1508" spans="3:4">
      <c r="C1508" s="21"/>
      <c r="D1508" s="21"/>
    </row>
    <row r="1509" spans="3:4">
      <c r="C1509" s="21"/>
      <c r="D1509" s="21"/>
    </row>
    <row r="1510" spans="3:4">
      <c r="C1510" s="21"/>
      <c r="D1510" s="21"/>
    </row>
    <row r="1511" spans="3:4">
      <c r="C1511" s="21"/>
      <c r="D1511" s="21"/>
    </row>
    <row r="1512" spans="3:4">
      <c r="C1512" s="21"/>
      <c r="D1512" s="21"/>
    </row>
    <row r="1513" spans="3:4">
      <c r="C1513" s="21"/>
      <c r="D1513" s="21"/>
    </row>
    <row r="1514" spans="3:4">
      <c r="C1514" s="21"/>
      <c r="D1514" s="21"/>
    </row>
    <row r="1515" spans="3:4">
      <c r="C1515" s="21"/>
      <c r="D1515" s="21"/>
    </row>
    <row r="1516" spans="3:4">
      <c r="C1516" s="21"/>
      <c r="D1516" s="21"/>
    </row>
    <row r="1517" spans="3:4">
      <c r="C1517" s="21"/>
      <c r="D1517" s="21"/>
    </row>
    <row r="1518" spans="3:4">
      <c r="C1518" s="21"/>
      <c r="D1518" s="21"/>
    </row>
    <row r="1519" spans="3:4">
      <c r="C1519" s="21"/>
      <c r="D1519" s="21"/>
    </row>
    <row r="1520" spans="3:4">
      <c r="C1520" s="21"/>
      <c r="D1520" s="21"/>
    </row>
    <row r="1521" spans="3:4">
      <c r="C1521" s="21"/>
      <c r="D1521" s="21"/>
    </row>
    <row r="1522" spans="3:4">
      <c r="C1522" s="21"/>
      <c r="D1522" s="21"/>
    </row>
    <row r="1523" spans="3:4">
      <c r="C1523" s="21"/>
      <c r="D1523" s="21"/>
    </row>
    <row r="1524" spans="3:4">
      <c r="C1524" s="21"/>
      <c r="D1524" s="21"/>
    </row>
    <row r="1525" spans="3:4">
      <c r="C1525" s="21"/>
      <c r="D1525" s="21"/>
    </row>
    <row r="1526" spans="3:4">
      <c r="C1526" s="21"/>
      <c r="D1526" s="21"/>
    </row>
    <row r="1527" spans="3:4">
      <c r="C1527" s="21"/>
      <c r="D1527" s="21"/>
    </row>
    <row r="1528" spans="3:4">
      <c r="C1528" s="21"/>
      <c r="D1528" s="21"/>
    </row>
    <row r="1529" spans="3:4">
      <c r="C1529" s="21"/>
      <c r="D1529" s="21"/>
    </row>
    <row r="1530" spans="3:4">
      <c r="C1530" s="21"/>
      <c r="D1530" s="21"/>
    </row>
    <row r="1531" spans="3:4">
      <c r="C1531" s="21"/>
      <c r="D1531" s="21"/>
    </row>
    <row r="1532" spans="3:4">
      <c r="C1532" s="21"/>
      <c r="D1532" s="21"/>
    </row>
    <row r="1533" spans="3:4">
      <c r="C1533" s="21"/>
      <c r="D1533" s="21"/>
    </row>
    <row r="1534" spans="3:4">
      <c r="C1534" s="21"/>
      <c r="D1534" s="21"/>
    </row>
    <row r="1535" spans="3:4">
      <c r="C1535" s="21"/>
      <c r="D1535" s="21"/>
    </row>
    <row r="1536" spans="3:4">
      <c r="C1536" s="21"/>
      <c r="D1536" s="21"/>
    </row>
    <row r="1537" spans="3:4">
      <c r="C1537" s="21"/>
      <c r="D1537" s="21"/>
    </row>
    <row r="1538" spans="3:4">
      <c r="C1538" s="21"/>
      <c r="D1538" s="21"/>
    </row>
    <row r="1539" spans="3:4">
      <c r="C1539" s="21"/>
      <c r="D1539" s="21"/>
    </row>
    <row r="1540" spans="3:4">
      <c r="C1540" s="21"/>
      <c r="D1540" s="21"/>
    </row>
    <row r="1541" spans="3:4">
      <c r="C1541" s="21"/>
      <c r="D1541" s="21"/>
    </row>
    <row r="1542" spans="3:4">
      <c r="C1542" s="21"/>
      <c r="D1542" s="21"/>
    </row>
    <row r="1543" spans="3:4">
      <c r="C1543" s="21"/>
      <c r="D1543" s="21"/>
    </row>
    <row r="1544" spans="3:4">
      <c r="C1544" s="21"/>
      <c r="D1544" s="21"/>
    </row>
    <row r="1545" spans="3:4">
      <c r="C1545" s="21"/>
      <c r="D1545" s="21"/>
    </row>
    <row r="1546" spans="3:4">
      <c r="C1546" s="21"/>
      <c r="D1546" s="21"/>
    </row>
    <row r="1547" spans="3:4">
      <c r="C1547" s="21"/>
      <c r="D1547" s="21"/>
    </row>
    <row r="1548" spans="3:4">
      <c r="C1548" s="21"/>
      <c r="D1548" s="21"/>
    </row>
    <row r="1549" spans="3:4">
      <c r="C1549" s="21"/>
      <c r="D1549" s="21"/>
    </row>
    <row r="1550" spans="3:4">
      <c r="C1550" s="21"/>
      <c r="D1550" s="21"/>
    </row>
    <row r="1551" spans="3:4">
      <c r="C1551" s="21"/>
      <c r="D1551" s="21"/>
    </row>
    <row r="1552" spans="3:4">
      <c r="C1552" s="21"/>
      <c r="D1552" s="21"/>
    </row>
    <row r="1553" spans="3:4">
      <c r="C1553" s="21"/>
      <c r="D1553" s="21"/>
    </row>
    <row r="1554" spans="3:4">
      <c r="C1554" s="21"/>
      <c r="D1554" s="21"/>
    </row>
    <row r="1555" spans="3:4">
      <c r="C1555" s="21"/>
      <c r="D1555" s="21"/>
    </row>
    <row r="1556" spans="3:4">
      <c r="C1556" s="21"/>
      <c r="D1556" s="21"/>
    </row>
    <row r="1557" spans="3:4">
      <c r="C1557" s="21"/>
      <c r="D1557" s="21"/>
    </row>
    <row r="1558" spans="3:4">
      <c r="C1558" s="21"/>
      <c r="D1558" s="21"/>
    </row>
    <row r="1559" spans="3:4">
      <c r="C1559" s="21"/>
      <c r="D1559" s="21"/>
    </row>
    <row r="1560" spans="3:4">
      <c r="C1560" s="21"/>
      <c r="D1560" s="21"/>
    </row>
    <row r="1561" spans="3:4">
      <c r="C1561" s="21"/>
      <c r="D1561" s="21"/>
    </row>
    <row r="1562" spans="3:4">
      <c r="C1562" s="21"/>
      <c r="D1562" s="21"/>
    </row>
    <row r="1563" spans="3:4">
      <c r="C1563" s="21"/>
      <c r="D1563" s="21"/>
    </row>
    <row r="1564" spans="3:4">
      <c r="C1564" s="21"/>
      <c r="D1564" s="21"/>
    </row>
    <row r="1565" spans="3:4">
      <c r="C1565" s="21"/>
      <c r="D1565" s="21"/>
    </row>
    <row r="1566" spans="3:4">
      <c r="C1566" s="21"/>
      <c r="D1566" s="21"/>
    </row>
    <row r="1567" spans="3:4">
      <c r="C1567" s="21"/>
      <c r="D1567" s="21"/>
    </row>
    <row r="1568" spans="3:4">
      <c r="C1568" s="21"/>
      <c r="D1568" s="21"/>
    </row>
    <row r="1569" spans="3:4">
      <c r="C1569" s="21"/>
      <c r="D1569" s="21"/>
    </row>
    <row r="1570" spans="3:4">
      <c r="C1570" s="21"/>
      <c r="D1570" s="21"/>
    </row>
    <row r="1571" spans="3:4">
      <c r="C1571" s="21"/>
      <c r="D1571" s="21"/>
    </row>
    <row r="1572" spans="3:4">
      <c r="C1572" s="21"/>
      <c r="D1572" s="21"/>
    </row>
    <row r="1573" spans="3:4">
      <c r="C1573" s="21"/>
      <c r="D1573" s="21"/>
    </row>
    <row r="1574" spans="3:4">
      <c r="C1574" s="21"/>
      <c r="D1574" s="21"/>
    </row>
    <row r="1575" spans="3:4">
      <c r="C1575" s="21"/>
      <c r="D1575" s="21"/>
    </row>
    <row r="1576" spans="3:4">
      <c r="C1576" s="21"/>
      <c r="D1576" s="21"/>
    </row>
    <row r="1577" spans="3:4">
      <c r="C1577" s="21"/>
      <c r="D1577" s="21"/>
    </row>
    <row r="1578" spans="3:4">
      <c r="C1578" s="21"/>
      <c r="D1578" s="21"/>
    </row>
    <row r="1579" spans="3:4">
      <c r="C1579" s="21"/>
      <c r="D1579" s="21"/>
    </row>
    <row r="1580" spans="3:4">
      <c r="C1580" s="21"/>
      <c r="D1580" s="21"/>
    </row>
    <row r="1581" spans="3:4">
      <c r="C1581" s="21"/>
      <c r="D1581" s="21"/>
    </row>
    <row r="1582" spans="3:4">
      <c r="C1582" s="21"/>
      <c r="D1582" s="21"/>
    </row>
    <row r="1583" spans="3:4">
      <c r="C1583" s="21"/>
      <c r="D1583" s="21"/>
    </row>
    <row r="1584" spans="3:4">
      <c r="C1584" s="21"/>
      <c r="D1584" s="21"/>
    </row>
    <row r="1585" spans="3:4">
      <c r="C1585" s="21"/>
      <c r="D1585" s="21"/>
    </row>
    <row r="1586" spans="3:4">
      <c r="C1586" s="21"/>
      <c r="D1586" s="21"/>
    </row>
    <row r="1587" spans="3:4">
      <c r="C1587" s="21"/>
      <c r="D1587" s="21"/>
    </row>
    <row r="1588" spans="3:4">
      <c r="C1588" s="21"/>
      <c r="D1588" s="21"/>
    </row>
    <row r="1589" spans="3:4">
      <c r="C1589" s="21"/>
      <c r="D1589" s="21"/>
    </row>
    <row r="1590" spans="3:4">
      <c r="C1590" s="21"/>
      <c r="D1590" s="21"/>
    </row>
    <row r="1591" spans="3:4">
      <c r="C1591" s="21"/>
      <c r="D1591" s="21"/>
    </row>
    <row r="1592" spans="3:4">
      <c r="C1592" s="21"/>
      <c r="D1592" s="21"/>
    </row>
    <row r="1593" spans="3:4">
      <c r="C1593" s="21"/>
      <c r="D1593" s="21"/>
    </row>
    <row r="1594" spans="3:4">
      <c r="C1594" s="21"/>
      <c r="D1594" s="21"/>
    </row>
    <row r="1595" spans="3:4">
      <c r="C1595" s="21"/>
      <c r="D1595" s="21"/>
    </row>
    <row r="1596" spans="3:4">
      <c r="C1596" s="21"/>
      <c r="D1596" s="21"/>
    </row>
    <row r="1597" spans="3:4">
      <c r="C1597" s="21"/>
      <c r="D1597" s="21"/>
    </row>
    <row r="1598" spans="3:4">
      <c r="C1598" s="21"/>
      <c r="D1598" s="21"/>
    </row>
    <row r="1599" spans="3:4">
      <c r="C1599" s="21"/>
      <c r="D1599" s="21"/>
    </row>
    <row r="1600" spans="3:4">
      <c r="C1600" s="21"/>
      <c r="D1600" s="21"/>
    </row>
    <row r="1601" spans="3:4">
      <c r="C1601" s="21"/>
      <c r="D1601" s="21"/>
    </row>
    <row r="1602" spans="3:4">
      <c r="C1602" s="21"/>
      <c r="D1602" s="21"/>
    </row>
    <row r="1603" spans="3:4">
      <c r="C1603" s="21"/>
      <c r="D1603" s="21"/>
    </row>
    <row r="1604" spans="3:4">
      <c r="C1604" s="21"/>
      <c r="D1604" s="21"/>
    </row>
    <row r="1605" spans="3:4">
      <c r="C1605" s="21"/>
      <c r="D1605" s="21"/>
    </row>
    <row r="1606" spans="3:4">
      <c r="C1606" s="21"/>
      <c r="D1606" s="21"/>
    </row>
    <row r="1607" spans="3:4">
      <c r="C1607" s="21"/>
      <c r="D1607" s="21"/>
    </row>
    <row r="1608" spans="3:4">
      <c r="C1608" s="21"/>
      <c r="D1608" s="21"/>
    </row>
    <row r="1609" spans="3:4">
      <c r="C1609" s="21"/>
      <c r="D1609" s="21"/>
    </row>
    <row r="1610" spans="3:4">
      <c r="C1610" s="21"/>
      <c r="D1610" s="21"/>
    </row>
    <row r="1611" spans="3:4">
      <c r="C1611" s="21"/>
      <c r="D1611" s="21"/>
    </row>
    <row r="1612" spans="3:4">
      <c r="C1612" s="21"/>
      <c r="D1612" s="21"/>
    </row>
    <row r="1613" spans="3:4">
      <c r="C1613" s="21"/>
      <c r="D1613" s="21"/>
    </row>
    <row r="1614" spans="3:4">
      <c r="C1614" s="21"/>
      <c r="D1614" s="21"/>
    </row>
    <row r="1615" spans="3:4">
      <c r="C1615" s="21"/>
      <c r="D1615" s="21"/>
    </row>
    <row r="1616" spans="3:4">
      <c r="C1616" s="21"/>
      <c r="D1616" s="21"/>
    </row>
    <row r="1617" spans="3:4">
      <c r="C1617" s="21"/>
      <c r="D1617" s="21"/>
    </row>
    <row r="1618" spans="3:4">
      <c r="C1618" s="21"/>
      <c r="D1618" s="21"/>
    </row>
    <row r="1619" spans="3:4">
      <c r="C1619" s="21"/>
      <c r="D1619" s="21"/>
    </row>
    <row r="1620" spans="3:4">
      <c r="C1620" s="21"/>
      <c r="D1620" s="21"/>
    </row>
    <row r="1621" spans="3:4">
      <c r="C1621" s="21"/>
      <c r="D1621" s="21"/>
    </row>
    <row r="1622" spans="3:4">
      <c r="C1622" s="21"/>
      <c r="D1622" s="21"/>
    </row>
    <row r="1623" spans="3:4">
      <c r="C1623" s="21"/>
      <c r="D1623" s="21"/>
    </row>
    <row r="1624" spans="3:4">
      <c r="C1624" s="21"/>
      <c r="D1624" s="21"/>
    </row>
    <row r="1625" spans="3:4">
      <c r="C1625" s="21"/>
      <c r="D1625" s="21"/>
    </row>
    <row r="1626" spans="3:4">
      <c r="C1626" s="21"/>
      <c r="D1626" s="21"/>
    </row>
    <row r="1627" spans="3:4">
      <c r="C1627" s="21"/>
      <c r="D1627" s="21"/>
    </row>
    <row r="1628" spans="3:4">
      <c r="C1628" s="21"/>
      <c r="D1628" s="21"/>
    </row>
    <row r="1629" spans="3:4">
      <c r="C1629" s="21"/>
      <c r="D1629" s="21"/>
    </row>
    <row r="1630" spans="3:4">
      <c r="C1630" s="21"/>
      <c r="D1630" s="21"/>
    </row>
    <row r="1631" spans="3:4">
      <c r="C1631" s="21"/>
      <c r="D1631" s="21"/>
    </row>
    <row r="1632" spans="3:4">
      <c r="C1632" s="21"/>
      <c r="D1632" s="21"/>
    </row>
    <row r="1633" spans="3:4">
      <c r="C1633" s="21"/>
      <c r="D1633" s="21"/>
    </row>
    <row r="1634" spans="3:4">
      <c r="C1634" s="21"/>
      <c r="D1634" s="21"/>
    </row>
    <row r="1635" spans="3:4">
      <c r="C1635" s="21"/>
      <c r="D1635" s="21"/>
    </row>
    <row r="1636" spans="3:4">
      <c r="C1636" s="21"/>
      <c r="D1636" s="21"/>
    </row>
    <row r="1637" spans="3:4">
      <c r="C1637" s="21"/>
      <c r="D1637" s="21"/>
    </row>
    <row r="1638" spans="3:4">
      <c r="C1638" s="21"/>
      <c r="D1638" s="21"/>
    </row>
    <row r="1639" spans="3:4">
      <c r="C1639" s="21"/>
      <c r="D1639" s="21"/>
    </row>
    <row r="1640" spans="3:4">
      <c r="C1640" s="21"/>
      <c r="D1640" s="21"/>
    </row>
    <row r="1641" spans="3:4">
      <c r="C1641" s="21"/>
      <c r="D1641" s="21"/>
    </row>
    <row r="1642" spans="3:4">
      <c r="C1642" s="21"/>
      <c r="D1642" s="21"/>
    </row>
    <row r="1643" spans="3:4">
      <c r="C1643" s="21"/>
      <c r="D1643" s="21"/>
    </row>
    <row r="1644" spans="3:4">
      <c r="C1644" s="21"/>
      <c r="D1644" s="21"/>
    </row>
    <row r="1645" spans="3:4">
      <c r="C1645" s="21"/>
      <c r="D1645" s="21"/>
    </row>
    <row r="1646" spans="3:4">
      <c r="C1646" s="21"/>
      <c r="D1646" s="21"/>
    </row>
    <row r="1647" spans="3:4">
      <c r="C1647" s="21"/>
      <c r="D1647" s="21"/>
    </row>
    <row r="1648" spans="3:4">
      <c r="C1648" s="21"/>
      <c r="D1648" s="21"/>
    </row>
    <row r="1649" spans="3:4">
      <c r="C1649" s="21"/>
      <c r="D1649" s="21"/>
    </row>
    <row r="1650" spans="3:4">
      <c r="C1650" s="21"/>
      <c r="D1650" s="21"/>
    </row>
    <row r="1651" spans="3:4">
      <c r="C1651" s="21"/>
      <c r="D1651" s="21"/>
    </row>
    <row r="1652" spans="3:4">
      <c r="C1652" s="21"/>
      <c r="D1652" s="21"/>
    </row>
    <row r="1653" spans="3:4">
      <c r="C1653" s="21"/>
      <c r="D1653" s="21"/>
    </row>
    <row r="1654" spans="3:4">
      <c r="C1654" s="21"/>
      <c r="D1654" s="21"/>
    </row>
    <row r="1655" spans="3:4">
      <c r="C1655" s="21"/>
      <c r="D1655" s="21"/>
    </row>
    <row r="1656" spans="3:4">
      <c r="C1656" s="21"/>
      <c r="D1656" s="21"/>
    </row>
    <row r="1657" spans="3:4">
      <c r="C1657" s="21"/>
      <c r="D1657" s="21"/>
    </row>
    <row r="1658" spans="3:4">
      <c r="C1658" s="21"/>
      <c r="D1658" s="21"/>
    </row>
    <row r="1659" spans="3:4">
      <c r="C1659" s="21"/>
      <c r="D1659" s="21"/>
    </row>
    <row r="1660" spans="3:4">
      <c r="C1660" s="21"/>
      <c r="D1660" s="21"/>
    </row>
    <row r="1661" spans="3:4">
      <c r="C1661" s="21"/>
      <c r="D1661" s="21"/>
    </row>
    <row r="1662" spans="3:4">
      <c r="C1662" s="21"/>
      <c r="D1662" s="21"/>
    </row>
    <row r="1663" spans="3:4">
      <c r="C1663" s="21"/>
      <c r="D1663" s="21"/>
    </row>
    <row r="1664" spans="3:4">
      <c r="C1664" s="21"/>
      <c r="D1664" s="21"/>
    </row>
    <row r="1665" spans="3:4">
      <c r="C1665" s="21"/>
      <c r="D1665" s="21"/>
    </row>
    <row r="1666" spans="3:4">
      <c r="C1666" s="21"/>
      <c r="D1666" s="21"/>
    </row>
    <row r="1667" spans="3:4">
      <c r="C1667" s="21"/>
      <c r="D1667" s="21"/>
    </row>
    <row r="1668" spans="3:4">
      <c r="C1668" s="21"/>
      <c r="D1668" s="21"/>
    </row>
    <row r="1669" spans="3:4">
      <c r="C1669" s="21"/>
      <c r="D1669" s="21"/>
    </row>
    <row r="1670" spans="3:4">
      <c r="C1670" s="21"/>
      <c r="D1670" s="21"/>
    </row>
    <row r="1671" spans="3:4">
      <c r="C1671" s="21"/>
      <c r="D1671" s="21"/>
    </row>
    <row r="1672" spans="3:4">
      <c r="C1672" s="21"/>
      <c r="D1672" s="21"/>
    </row>
    <row r="1673" spans="3:4">
      <c r="C1673" s="21"/>
      <c r="D1673" s="21"/>
    </row>
    <row r="1674" spans="3:4">
      <c r="C1674" s="21"/>
      <c r="D1674" s="21"/>
    </row>
    <row r="1675" spans="3:4">
      <c r="C1675" s="21"/>
      <c r="D1675" s="21"/>
    </row>
    <row r="1676" spans="3:4">
      <c r="C1676" s="21"/>
      <c r="D1676" s="21"/>
    </row>
    <row r="1677" spans="3:4">
      <c r="C1677" s="21"/>
      <c r="D1677" s="21"/>
    </row>
    <row r="1678" spans="3:4">
      <c r="C1678" s="21"/>
      <c r="D1678" s="21"/>
    </row>
    <row r="1679" spans="3:4">
      <c r="C1679" s="21"/>
      <c r="D1679" s="21"/>
    </row>
    <row r="1680" spans="3:4">
      <c r="C1680" s="21"/>
      <c r="D1680" s="21"/>
    </row>
    <row r="1681" spans="3:4">
      <c r="C1681" s="21"/>
      <c r="D1681" s="21"/>
    </row>
    <row r="1682" spans="3:4">
      <c r="C1682" s="21"/>
      <c r="D1682" s="21"/>
    </row>
    <row r="1683" spans="3:4">
      <c r="C1683" s="21"/>
      <c r="D1683" s="21"/>
    </row>
    <row r="1684" spans="3:4">
      <c r="C1684" s="21"/>
      <c r="D1684" s="21"/>
    </row>
    <row r="1685" spans="3:4">
      <c r="C1685" s="21"/>
      <c r="D1685" s="21"/>
    </row>
    <row r="1686" spans="3:4">
      <c r="C1686" s="21"/>
      <c r="D1686" s="21"/>
    </row>
    <row r="1687" spans="3:4">
      <c r="C1687" s="21"/>
      <c r="D1687" s="21"/>
    </row>
    <row r="1688" spans="3:4">
      <c r="C1688" s="21"/>
      <c r="D1688" s="21"/>
    </row>
    <row r="1689" spans="3:4">
      <c r="C1689" s="21"/>
      <c r="D1689" s="21"/>
    </row>
    <row r="1690" spans="3:4">
      <c r="C1690" s="21"/>
      <c r="D1690" s="21"/>
    </row>
    <row r="1691" spans="3:4">
      <c r="C1691" s="21"/>
      <c r="D1691" s="21"/>
    </row>
    <row r="1692" spans="3:4">
      <c r="C1692" s="21"/>
      <c r="D1692" s="21"/>
    </row>
    <row r="1693" spans="3:4">
      <c r="C1693" s="21"/>
      <c r="D1693" s="21"/>
    </row>
    <row r="1694" spans="3:4">
      <c r="C1694" s="21"/>
      <c r="D1694" s="21"/>
    </row>
    <row r="1695" spans="3:4">
      <c r="C1695" s="21"/>
      <c r="D1695" s="21"/>
    </row>
    <row r="1696" spans="3:4">
      <c r="C1696" s="21"/>
      <c r="D1696" s="21"/>
    </row>
    <row r="1697" spans="3:4">
      <c r="C1697" s="21"/>
      <c r="D1697" s="21"/>
    </row>
    <row r="1698" spans="3:4">
      <c r="C1698" s="21"/>
      <c r="D1698" s="21"/>
    </row>
    <row r="1699" spans="3:4">
      <c r="C1699" s="21"/>
      <c r="D1699" s="21"/>
    </row>
    <row r="1700" spans="3:4">
      <c r="C1700" s="21"/>
      <c r="D1700" s="21"/>
    </row>
    <row r="1701" spans="3:4">
      <c r="C1701" s="21"/>
      <c r="D1701" s="21"/>
    </row>
    <row r="1702" spans="3:4">
      <c r="C1702" s="21"/>
      <c r="D1702" s="21"/>
    </row>
    <row r="1703" spans="3:4">
      <c r="C1703" s="21"/>
      <c r="D1703" s="21"/>
    </row>
    <row r="1704" spans="3:4">
      <c r="C1704" s="21"/>
      <c r="D1704" s="21"/>
    </row>
    <row r="1705" spans="3:4">
      <c r="C1705" s="21"/>
      <c r="D1705" s="21"/>
    </row>
    <row r="1706" spans="3:4">
      <c r="C1706" s="21"/>
      <c r="D1706" s="21"/>
    </row>
    <row r="1707" spans="3:4">
      <c r="C1707" s="21"/>
      <c r="D1707" s="21"/>
    </row>
    <row r="1708" spans="3:4">
      <c r="C1708" s="21"/>
      <c r="D1708" s="21"/>
    </row>
    <row r="1709" spans="3:4">
      <c r="C1709" s="21"/>
      <c r="D1709" s="21"/>
    </row>
    <row r="1710" spans="3:4">
      <c r="C1710" s="21"/>
      <c r="D1710" s="21"/>
    </row>
    <row r="1711" spans="3:4">
      <c r="C1711" s="21"/>
      <c r="D1711" s="21"/>
    </row>
    <row r="1712" spans="3:4">
      <c r="C1712" s="21"/>
      <c r="D1712" s="21"/>
    </row>
    <row r="1713" spans="3:4">
      <c r="C1713" s="21"/>
      <c r="D1713" s="21"/>
    </row>
    <row r="1714" spans="3:4">
      <c r="C1714" s="21"/>
      <c r="D1714" s="21"/>
    </row>
    <row r="1715" spans="3:4">
      <c r="C1715" s="21"/>
      <c r="D1715" s="21"/>
    </row>
    <row r="1716" spans="3:4">
      <c r="C1716" s="21"/>
      <c r="D1716" s="21"/>
    </row>
    <row r="1717" spans="3:4">
      <c r="C1717" s="21"/>
      <c r="D1717" s="21"/>
    </row>
    <row r="1718" spans="3:4">
      <c r="C1718" s="21"/>
      <c r="D1718" s="21"/>
    </row>
    <row r="1719" spans="3:4">
      <c r="C1719" s="21"/>
      <c r="D1719" s="21"/>
    </row>
    <row r="1720" spans="3:4">
      <c r="C1720" s="21"/>
      <c r="D1720" s="21"/>
    </row>
    <row r="1721" spans="3:4">
      <c r="C1721" s="21"/>
      <c r="D1721" s="21"/>
    </row>
    <row r="1722" spans="3:4">
      <c r="C1722" s="21"/>
      <c r="D1722" s="21"/>
    </row>
    <row r="1723" spans="3:4">
      <c r="C1723" s="21"/>
      <c r="D1723" s="21"/>
    </row>
    <row r="1724" spans="3:4">
      <c r="C1724" s="21"/>
      <c r="D1724" s="21"/>
    </row>
    <row r="1725" spans="3:4">
      <c r="C1725" s="21"/>
      <c r="D1725" s="21"/>
    </row>
    <row r="1726" spans="3:4">
      <c r="C1726" s="21"/>
      <c r="D1726" s="21"/>
    </row>
    <row r="1727" spans="3:4">
      <c r="C1727" s="21"/>
      <c r="D1727" s="21"/>
    </row>
    <row r="1728" spans="3:4">
      <c r="C1728" s="21"/>
      <c r="D1728" s="21"/>
    </row>
    <row r="1729" spans="3:4">
      <c r="C1729" s="21"/>
      <c r="D1729" s="21"/>
    </row>
    <row r="1730" spans="3:4">
      <c r="C1730" s="21"/>
      <c r="D1730" s="21"/>
    </row>
    <row r="1731" spans="3:4">
      <c r="C1731" s="21"/>
      <c r="D1731" s="21"/>
    </row>
    <row r="1732" spans="3:4">
      <c r="C1732" s="21"/>
      <c r="D1732" s="21"/>
    </row>
    <row r="1733" spans="3:4">
      <c r="C1733" s="21"/>
      <c r="D1733" s="21"/>
    </row>
    <row r="1734" spans="3:4">
      <c r="C1734" s="21"/>
      <c r="D1734" s="21"/>
    </row>
    <row r="1735" spans="3:4">
      <c r="C1735" s="21"/>
      <c r="D1735" s="21"/>
    </row>
    <row r="1736" spans="3:4">
      <c r="C1736" s="21"/>
      <c r="D1736" s="21"/>
    </row>
    <row r="1737" spans="3:4">
      <c r="C1737" s="21"/>
      <c r="D1737" s="21"/>
    </row>
    <row r="1738" spans="3:4">
      <c r="C1738" s="21"/>
      <c r="D1738" s="21"/>
    </row>
    <row r="1739" spans="3:4">
      <c r="C1739" s="21"/>
      <c r="D1739" s="21"/>
    </row>
    <row r="1740" spans="3:4">
      <c r="C1740" s="21"/>
      <c r="D1740" s="21"/>
    </row>
    <row r="1741" spans="3:4">
      <c r="C1741" s="21"/>
      <c r="D1741" s="21"/>
    </row>
    <row r="1742" spans="3:4">
      <c r="C1742" s="21"/>
      <c r="D1742" s="21"/>
    </row>
    <row r="1743" spans="3:4">
      <c r="C1743" s="21"/>
      <c r="D1743" s="21"/>
    </row>
    <row r="1744" spans="3:4">
      <c r="C1744" s="21"/>
      <c r="D1744" s="21"/>
    </row>
    <row r="1745" spans="3:4">
      <c r="C1745" s="21"/>
      <c r="D1745" s="21"/>
    </row>
    <row r="1746" spans="3:4">
      <c r="C1746" s="21"/>
      <c r="D1746" s="21"/>
    </row>
    <row r="1747" spans="3:4">
      <c r="C1747" s="21"/>
      <c r="D1747" s="21"/>
    </row>
    <row r="1748" spans="3:4">
      <c r="C1748" s="21"/>
      <c r="D1748" s="21"/>
    </row>
    <row r="1749" spans="3:4">
      <c r="C1749" s="21"/>
      <c r="D1749" s="21"/>
    </row>
    <row r="1750" spans="3:4">
      <c r="C1750" s="21"/>
      <c r="D1750" s="21"/>
    </row>
    <row r="1751" spans="3:4">
      <c r="C1751" s="21"/>
      <c r="D1751" s="21"/>
    </row>
    <row r="1752" spans="3:4">
      <c r="C1752" s="21"/>
      <c r="D1752" s="21"/>
    </row>
    <row r="1753" spans="3:4">
      <c r="C1753" s="21"/>
      <c r="D1753" s="21"/>
    </row>
    <row r="1754" spans="3:4">
      <c r="C1754" s="21"/>
      <c r="D1754" s="21"/>
    </row>
    <row r="1755" spans="3:4">
      <c r="C1755" s="21"/>
      <c r="D1755" s="21"/>
    </row>
    <row r="1756" spans="3:4">
      <c r="C1756" s="21"/>
      <c r="D1756" s="21"/>
    </row>
    <row r="1757" spans="3:4">
      <c r="C1757" s="21"/>
      <c r="D1757" s="21"/>
    </row>
    <row r="1758" spans="3:4">
      <c r="C1758" s="21"/>
      <c r="D1758" s="21"/>
    </row>
    <row r="1759" spans="3:4">
      <c r="C1759" s="21"/>
      <c r="D1759" s="21"/>
    </row>
    <row r="1760" spans="3:4">
      <c r="C1760" s="21"/>
      <c r="D1760" s="21"/>
    </row>
    <row r="1761" spans="3:4">
      <c r="C1761" s="21"/>
      <c r="D1761" s="21"/>
    </row>
    <row r="1762" spans="3:4">
      <c r="C1762" s="21"/>
      <c r="D1762" s="21"/>
    </row>
    <row r="1763" spans="3:4">
      <c r="C1763" s="21"/>
      <c r="D1763" s="21"/>
    </row>
    <row r="1764" spans="3:4">
      <c r="C1764" s="21"/>
      <c r="D1764" s="21"/>
    </row>
    <row r="1765" spans="3:4">
      <c r="C1765" s="21"/>
      <c r="D1765" s="21"/>
    </row>
    <row r="1766" spans="3:4">
      <c r="C1766" s="21"/>
      <c r="D1766" s="21"/>
    </row>
    <row r="1767" spans="3:4">
      <c r="C1767" s="21"/>
      <c r="D1767" s="21"/>
    </row>
    <row r="1768" spans="3:4">
      <c r="C1768" s="21"/>
      <c r="D1768" s="21"/>
    </row>
    <row r="1769" spans="3:4">
      <c r="C1769" s="21"/>
      <c r="D1769" s="21"/>
    </row>
    <row r="1770" spans="3:4">
      <c r="C1770" s="21"/>
      <c r="D1770" s="21"/>
    </row>
    <row r="1771" spans="3:4">
      <c r="C1771" s="21"/>
      <c r="D1771" s="21"/>
    </row>
    <row r="1772" spans="3:4">
      <c r="C1772" s="21"/>
      <c r="D1772" s="21"/>
    </row>
    <row r="1773" spans="3:4">
      <c r="C1773" s="21"/>
      <c r="D1773" s="21"/>
    </row>
    <row r="1774" spans="3:4">
      <c r="C1774" s="21"/>
      <c r="D1774" s="21"/>
    </row>
    <row r="1775" spans="3:4">
      <c r="C1775" s="21"/>
      <c r="D1775" s="21"/>
    </row>
    <row r="1776" spans="3:4">
      <c r="C1776" s="21"/>
      <c r="D1776" s="21"/>
    </row>
    <row r="1777" spans="3:4">
      <c r="C1777" s="21"/>
      <c r="D1777" s="21"/>
    </row>
    <row r="1778" spans="3:4">
      <c r="C1778" s="21"/>
      <c r="D1778" s="21"/>
    </row>
    <row r="1779" spans="3:4">
      <c r="C1779" s="21"/>
      <c r="D1779" s="21"/>
    </row>
    <row r="1780" spans="3:4">
      <c r="C1780" s="21"/>
      <c r="D1780" s="21"/>
    </row>
    <row r="1781" spans="3:4">
      <c r="C1781" s="21"/>
      <c r="D1781" s="21"/>
    </row>
    <row r="1782" spans="3:4">
      <c r="C1782" s="21"/>
      <c r="D1782" s="21"/>
    </row>
    <row r="1783" spans="3:4">
      <c r="C1783" s="21"/>
      <c r="D1783" s="21"/>
    </row>
    <row r="1784" spans="3:4">
      <c r="C1784" s="21"/>
      <c r="D1784" s="21"/>
    </row>
    <row r="1785" spans="3:4">
      <c r="C1785" s="21"/>
      <c r="D1785" s="21"/>
    </row>
    <row r="1786" spans="3:4">
      <c r="C1786" s="21"/>
      <c r="D1786" s="21"/>
    </row>
    <row r="1787" spans="3:4">
      <c r="C1787" s="21"/>
      <c r="D1787" s="21"/>
    </row>
    <row r="1788" spans="3:4">
      <c r="C1788" s="21"/>
      <c r="D1788" s="21"/>
    </row>
    <row r="1789" spans="3:4">
      <c r="C1789" s="21"/>
      <c r="D1789" s="21"/>
    </row>
    <row r="1790" spans="3:4">
      <c r="C1790" s="21"/>
      <c r="D1790" s="21"/>
    </row>
    <row r="1791" spans="3:4">
      <c r="C1791" s="21"/>
      <c r="D1791" s="21"/>
    </row>
    <row r="1792" spans="3:4">
      <c r="C1792" s="21"/>
      <c r="D1792" s="21"/>
    </row>
    <row r="1793" spans="3:4">
      <c r="C1793" s="21"/>
      <c r="D1793" s="21"/>
    </row>
    <row r="1794" spans="3:4">
      <c r="C1794" s="21"/>
      <c r="D1794" s="21"/>
    </row>
    <row r="1795" spans="3:4">
      <c r="C1795" s="21"/>
      <c r="D1795" s="21"/>
    </row>
    <row r="1796" spans="3:4">
      <c r="C1796" s="21"/>
      <c r="D1796" s="21"/>
    </row>
    <row r="1797" spans="3:4">
      <c r="C1797" s="21"/>
      <c r="D1797" s="21"/>
    </row>
    <row r="1798" spans="3:4">
      <c r="C1798" s="21"/>
      <c r="D1798" s="21"/>
    </row>
    <row r="1799" spans="3:4">
      <c r="C1799" s="21"/>
      <c r="D1799" s="21"/>
    </row>
    <row r="1800" spans="3:4">
      <c r="C1800" s="21"/>
      <c r="D1800" s="21"/>
    </row>
    <row r="1801" spans="3:4">
      <c r="C1801" s="21"/>
      <c r="D1801" s="21"/>
    </row>
    <row r="1802" spans="3:4">
      <c r="C1802" s="21"/>
      <c r="D1802" s="21"/>
    </row>
    <row r="1803" spans="3:4">
      <c r="C1803" s="21"/>
      <c r="D1803" s="21"/>
    </row>
    <row r="1804" spans="3:4">
      <c r="C1804" s="21"/>
      <c r="D1804" s="21"/>
    </row>
    <row r="1805" spans="3:4">
      <c r="C1805" s="21"/>
      <c r="D1805" s="21"/>
    </row>
    <row r="1806" spans="3:4">
      <c r="C1806" s="21"/>
      <c r="D1806" s="21"/>
    </row>
    <row r="1807" spans="3:4">
      <c r="C1807" s="21"/>
      <c r="D1807" s="21"/>
    </row>
    <row r="1808" spans="3:4">
      <c r="C1808" s="21"/>
      <c r="D1808" s="21"/>
    </row>
    <row r="1809" spans="3:4">
      <c r="C1809" s="21"/>
      <c r="D1809" s="21"/>
    </row>
    <row r="1810" spans="3:4">
      <c r="C1810" s="21"/>
      <c r="D1810" s="21"/>
    </row>
    <row r="1811" spans="3:4">
      <c r="C1811" s="21"/>
      <c r="D1811" s="21"/>
    </row>
    <row r="1812" spans="3:4">
      <c r="C1812" s="21"/>
      <c r="D1812" s="21"/>
    </row>
    <row r="1813" spans="3:4">
      <c r="C1813" s="21"/>
      <c r="D1813" s="21"/>
    </row>
    <row r="1814" spans="3:4">
      <c r="C1814" s="21"/>
      <c r="D1814" s="21"/>
    </row>
    <row r="1815" spans="3:4">
      <c r="C1815" s="21"/>
      <c r="D1815" s="21"/>
    </row>
    <row r="1816" spans="3:4">
      <c r="C1816" s="21"/>
      <c r="D1816" s="21"/>
    </row>
    <row r="1817" spans="3:4">
      <c r="C1817" s="21"/>
      <c r="D1817" s="21"/>
    </row>
    <row r="1818" spans="3:4">
      <c r="C1818" s="21"/>
      <c r="D1818" s="21"/>
    </row>
    <row r="1819" spans="3:4">
      <c r="C1819" s="21"/>
      <c r="D1819" s="21"/>
    </row>
    <row r="1820" spans="3:4">
      <c r="C1820" s="21"/>
      <c r="D1820" s="21"/>
    </row>
    <row r="1821" spans="3:4">
      <c r="C1821" s="21"/>
      <c r="D1821" s="21"/>
    </row>
    <row r="1822" spans="3:4">
      <c r="C1822" s="21"/>
      <c r="D1822" s="21"/>
    </row>
    <row r="1823" spans="3:4">
      <c r="C1823" s="21"/>
      <c r="D1823" s="21"/>
    </row>
    <row r="1824" spans="3:4">
      <c r="C1824" s="21"/>
      <c r="D1824" s="21"/>
    </row>
    <row r="1825" spans="3:4">
      <c r="C1825" s="21"/>
      <c r="D1825" s="21"/>
    </row>
    <row r="1826" spans="3:4">
      <c r="C1826" s="21"/>
      <c r="D1826" s="21"/>
    </row>
    <row r="1827" spans="3:4">
      <c r="C1827" s="21"/>
      <c r="D1827" s="21"/>
    </row>
    <row r="1828" spans="3:4">
      <c r="C1828" s="21"/>
      <c r="D1828" s="21"/>
    </row>
    <row r="1829" spans="3:4">
      <c r="C1829" s="21"/>
      <c r="D1829" s="21"/>
    </row>
    <row r="1830" spans="3:4">
      <c r="C1830" s="21"/>
      <c r="D1830" s="21"/>
    </row>
    <row r="1831" spans="3:4">
      <c r="C1831" s="21"/>
      <c r="D1831" s="21"/>
    </row>
    <row r="1832" spans="3:4">
      <c r="C1832" s="21"/>
      <c r="D1832" s="21"/>
    </row>
    <row r="1833" spans="3:4">
      <c r="C1833" s="21"/>
      <c r="D1833" s="21"/>
    </row>
    <row r="1834" spans="3:4">
      <c r="C1834" s="21"/>
      <c r="D1834" s="21"/>
    </row>
    <row r="1835" spans="3:4">
      <c r="C1835" s="21"/>
      <c r="D1835" s="21"/>
    </row>
    <row r="1836" spans="3:4">
      <c r="C1836" s="21"/>
      <c r="D1836" s="21"/>
    </row>
    <row r="1837" spans="3:4">
      <c r="C1837" s="21"/>
      <c r="D1837" s="21"/>
    </row>
    <row r="1838" spans="3:4">
      <c r="C1838" s="21"/>
      <c r="D1838" s="21"/>
    </row>
    <row r="1839" spans="3:4">
      <c r="C1839" s="21"/>
      <c r="D1839" s="21"/>
    </row>
    <row r="1840" spans="3:4">
      <c r="C1840" s="21"/>
      <c r="D1840" s="21"/>
    </row>
    <row r="1841" spans="3:4">
      <c r="C1841" s="21"/>
      <c r="D1841" s="21"/>
    </row>
    <row r="1842" spans="3:4">
      <c r="C1842" s="21"/>
      <c r="D1842" s="21"/>
    </row>
    <row r="1843" spans="3:4">
      <c r="C1843" s="21"/>
      <c r="D1843" s="21"/>
    </row>
    <row r="1844" spans="3:4">
      <c r="C1844" s="21"/>
      <c r="D1844" s="21"/>
    </row>
    <row r="1845" spans="3:4">
      <c r="C1845" s="21"/>
      <c r="D1845" s="21"/>
    </row>
    <row r="1846" spans="3:4">
      <c r="C1846" s="21"/>
      <c r="D1846" s="21"/>
    </row>
    <row r="1847" spans="3:4">
      <c r="C1847" s="21"/>
      <c r="D1847" s="21"/>
    </row>
    <row r="1848" spans="3:4">
      <c r="C1848" s="21"/>
      <c r="D1848" s="21"/>
    </row>
    <row r="1849" spans="3:4">
      <c r="C1849" s="21"/>
      <c r="D1849" s="21"/>
    </row>
    <row r="1850" spans="3:4">
      <c r="C1850" s="21"/>
      <c r="D1850" s="21"/>
    </row>
    <row r="1851" spans="3:4">
      <c r="C1851" s="21"/>
      <c r="D1851" s="21"/>
    </row>
    <row r="1852" spans="3:4">
      <c r="C1852" s="21"/>
      <c r="D1852" s="21"/>
    </row>
    <row r="1853" spans="3:4">
      <c r="C1853" s="21"/>
      <c r="D1853" s="21"/>
    </row>
    <row r="1854" spans="3:4">
      <c r="C1854" s="21"/>
      <c r="D1854" s="21"/>
    </row>
    <row r="1855" spans="3:4">
      <c r="C1855" s="21"/>
      <c r="D1855" s="21"/>
    </row>
    <row r="1856" spans="3:4">
      <c r="C1856" s="21"/>
      <c r="D1856" s="21"/>
    </row>
    <row r="1857" spans="3:4">
      <c r="C1857" s="21"/>
      <c r="D1857" s="21"/>
    </row>
    <row r="1858" spans="3:4">
      <c r="C1858" s="21"/>
      <c r="D1858" s="21"/>
    </row>
    <row r="1859" spans="3:4">
      <c r="C1859" s="21"/>
      <c r="D1859" s="21"/>
    </row>
    <row r="1860" spans="3:4">
      <c r="C1860" s="21"/>
      <c r="D1860" s="21"/>
    </row>
    <row r="1861" spans="3:4">
      <c r="C1861" s="21"/>
      <c r="D1861" s="21"/>
    </row>
    <row r="1862" spans="3:4">
      <c r="C1862" s="21"/>
      <c r="D1862" s="21"/>
    </row>
    <row r="1863" spans="3:4">
      <c r="C1863" s="21"/>
      <c r="D1863" s="21"/>
    </row>
    <row r="1864" spans="3:4">
      <c r="C1864" s="21"/>
      <c r="D1864" s="21"/>
    </row>
    <row r="1865" spans="3:4">
      <c r="C1865" s="21"/>
      <c r="D1865" s="21"/>
    </row>
    <row r="1866" spans="3:4">
      <c r="C1866" s="21"/>
      <c r="D1866" s="21"/>
    </row>
    <row r="1867" spans="3:4">
      <c r="C1867" s="21"/>
      <c r="D1867" s="21"/>
    </row>
    <row r="1868" spans="3:4">
      <c r="C1868" s="21"/>
      <c r="D1868" s="21"/>
    </row>
    <row r="1869" spans="3:4">
      <c r="C1869" s="21"/>
      <c r="D1869" s="21"/>
    </row>
    <row r="1870" spans="3:4">
      <c r="C1870" s="21"/>
      <c r="D1870" s="21"/>
    </row>
    <row r="1871" spans="3:4">
      <c r="C1871" s="21"/>
      <c r="D1871" s="21"/>
    </row>
    <row r="1872" spans="3:4">
      <c r="C1872" s="21"/>
      <c r="D1872" s="21"/>
    </row>
    <row r="1873" spans="3:4">
      <c r="C1873" s="21"/>
      <c r="D1873" s="21"/>
    </row>
    <row r="1874" spans="3:4">
      <c r="C1874" s="21"/>
      <c r="D1874" s="21"/>
    </row>
    <row r="1875" spans="3:4">
      <c r="C1875" s="21"/>
      <c r="D1875" s="21"/>
    </row>
    <row r="1876" spans="3:4">
      <c r="C1876" s="21"/>
      <c r="D1876" s="21"/>
    </row>
    <row r="1877" spans="3:4">
      <c r="C1877" s="21"/>
      <c r="D1877" s="21"/>
    </row>
  </sheetData>
  <phoneticPr fontId="8" type="noConversion"/>
  <hyperlinks>
    <hyperlink ref="H246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9"/>
  <sheetViews>
    <sheetView workbookViewId="0">
      <selection activeCell="A32" sqref="A32:C37"/>
    </sheetView>
  </sheetViews>
  <sheetFormatPr defaultRowHeight="12.75"/>
  <cols>
    <col min="1" max="1" width="19.7109375" style="21" customWidth="1"/>
    <col min="2" max="2" width="4.42578125" style="30" customWidth="1"/>
    <col min="3" max="3" width="12.7109375" style="21" customWidth="1"/>
    <col min="4" max="4" width="5.42578125" style="30" customWidth="1"/>
    <col min="5" max="5" width="14.85546875" style="30" customWidth="1"/>
    <col min="6" max="6" width="9.140625" style="30"/>
    <col min="7" max="7" width="12" style="30" customWidth="1"/>
    <col min="8" max="8" width="14.140625" style="21" customWidth="1"/>
    <col min="9" max="9" width="22.5703125" style="30" customWidth="1"/>
    <col min="10" max="10" width="25.140625" style="30" customWidth="1"/>
    <col min="11" max="11" width="15.7109375" style="30" customWidth="1"/>
    <col min="12" max="12" width="14.140625" style="30" customWidth="1"/>
    <col min="13" max="13" width="9.5703125" style="30" customWidth="1"/>
    <col min="14" max="14" width="14.140625" style="30" customWidth="1"/>
    <col min="15" max="15" width="23.42578125" style="30" customWidth="1"/>
    <col min="16" max="16" width="16.5703125" style="30" customWidth="1"/>
    <col min="17" max="17" width="41" style="30" customWidth="1"/>
    <col min="18" max="16384" width="9.140625" style="30"/>
  </cols>
  <sheetData>
    <row r="1" spans="1:16" ht="15.75">
      <c r="A1" s="57" t="s">
        <v>61</v>
      </c>
      <c r="I1" s="58" t="s">
        <v>62</v>
      </c>
      <c r="J1" s="59" t="s">
        <v>63</v>
      </c>
    </row>
    <row r="2" spans="1:16">
      <c r="I2" s="60" t="s">
        <v>64</v>
      </c>
      <c r="J2" s="61" t="s">
        <v>65</v>
      </c>
    </row>
    <row r="3" spans="1:16">
      <c r="A3" s="62" t="s">
        <v>66</v>
      </c>
      <c r="I3" s="60" t="s">
        <v>67</v>
      </c>
      <c r="J3" s="61" t="s">
        <v>68</v>
      </c>
    </row>
    <row r="4" spans="1:16">
      <c r="I4" s="60" t="s">
        <v>69</v>
      </c>
      <c r="J4" s="61" t="s">
        <v>68</v>
      </c>
    </row>
    <row r="5" spans="1:16" ht="13.5" thickBot="1">
      <c r="I5" s="63" t="s">
        <v>70</v>
      </c>
      <c r="J5" s="64" t="s">
        <v>71</v>
      </c>
    </row>
    <row r="10" spans="1:16" ht="13.5" thickBot="1"/>
    <row r="11" spans="1:16" ht="12.75" customHeight="1" thickBot="1">
      <c r="A11" s="21" t="s">
        <v>77</v>
      </c>
      <c r="B11" s="6" t="s">
        <v>34</v>
      </c>
      <c r="C11" s="21">
        <v>24426.46</v>
      </c>
      <c r="D11" s="30" t="s">
        <v>71</v>
      </c>
      <c r="E11" s="65">
        <v>-5756.3454488945908</v>
      </c>
      <c r="F11" s="6" t="s">
        <v>70</v>
      </c>
      <c r="G11" s="30" t="s">
        <v>180</v>
      </c>
      <c r="H11" s="21">
        <v>-5756.5</v>
      </c>
      <c r="I11" s="66" t="s">
        <v>73</v>
      </c>
      <c r="J11" s="67" t="s">
        <v>74</v>
      </c>
      <c r="K11" s="66">
        <v>-5756.5</v>
      </c>
      <c r="L11" s="66" t="s">
        <v>75</v>
      </c>
      <c r="M11" s="67" t="s">
        <v>72</v>
      </c>
      <c r="N11" s="67"/>
      <c r="O11" s="68" t="s">
        <v>76</v>
      </c>
      <c r="P11" s="68" t="s">
        <v>77</v>
      </c>
    </row>
    <row r="12" spans="1:16" ht="12.75" customHeight="1" thickBot="1">
      <c r="A12" s="21" t="s">
        <v>77</v>
      </c>
      <c r="B12" s="6" t="s">
        <v>36</v>
      </c>
      <c r="C12" s="21">
        <v>24428.05</v>
      </c>
      <c r="D12" s="30" t="s">
        <v>71</v>
      </c>
      <c r="E12" s="65">
        <v>-5755.8734641572119</v>
      </c>
      <c r="F12" s="6" t="s">
        <v>70</v>
      </c>
      <c r="G12" s="30" t="s">
        <v>181</v>
      </c>
      <c r="H12" s="21">
        <v>-5756</v>
      </c>
      <c r="I12" s="66" t="s">
        <v>78</v>
      </c>
      <c r="J12" s="67" t="s">
        <v>79</v>
      </c>
      <c r="K12" s="66">
        <v>-5756</v>
      </c>
      <c r="L12" s="66" t="s">
        <v>80</v>
      </c>
      <c r="M12" s="67" t="s">
        <v>72</v>
      </c>
      <c r="N12" s="67"/>
      <c r="O12" s="68" t="s">
        <v>76</v>
      </c>
      <c r="P12" s="68" t="s">
        <v>77</v>
      </c>
    </row>
    <row r="13" spans="1:16" ht="12.75" customHeight="1" thickBot="1">
      <c r="A13" s="21" t="s">
        <v>97</v>
      </c>
      <c r="B13" s="6" t="s">
        <v>34</v>
      </c>
      <c r="C13" s="21">
        <v>29280.648000000001</v>
      </c>
      <c r="D13" s="30" t="s">
        <v>71</v>
      </c>
      <c r="E13" s="65">
        <v>-4315.4003870274837</v>
      </c>
      <c r="F13" s="6" t="s">
        <v>70</v>
      </c>
      <c r="G13" s="30" t="s">
        <v>184</v>
      </c>
      <c r="H13" s="21">
        <v>-4315.5</v>
      </c>
      <c r="I13" s="66" t="s">
        <v>93</v>
      </c>
      <c r="J13" s="67" t="s">
        <v>94</v>
      </c>
      <c r="K13" s="66">
        <v>-4315.5</v>
      </c>
      <c r="L13" s="66" t="s">
        <v>95</v>
      </c>
      <c r="M13" s="67" t="s">
        <v>72</v>
      </c>
      <c r="N13" s="67"/>
      <c r="O13" s="68" t="s">
        <v>96</v>
      </c>
      <c r="P13" s="68" t="s">
        <v>97</v>
      </c>
    </row>
    <row r="14" spans="1:16" ht="12.75" customHeight="1" thickBot="1">
      <c r="A14" s="21" t="s">
        <v>77</v>
      </c>
      <c r="B14" s="6" t="s">
        <v>36</v>
      </c>
      <c r="C14" s="21">
        <v>29282.322</v>
      </c>
      <c r="D14" s="30" t="s">
        <v>71</v>
      </c>
      <c r="E14" s="65">
        <v>-4314.9034672473754</v>
      </c>
      <c r="F14" s="6" t="s">
        <v>70</v>
      </c>
      <c r="G14" s="30" t="s">
        <v>185</v>
      </c>
      <c r="H14" s="21">
        <v>-4315</v>
      </c>
      <c r="I14" s="66" t="s">
        <v>98</v>
      </c>
      <c r="J14" s="67" t="s">
        <v>99</v>
      </c>
      <c r="K14" s="66">
        <v>-4315</v>
      </c>
      <c r="L14" s="66" t="s">
        <v>100</v>
      </c>
      <c r="M14" s="67" t="s">
        <v>72</v>
      </c>
      <c r="N14" s="67"/>
      <c r="O14" s="68" t="s">
        <v>101</v>
      </c>
      <c r="P14" s="68" t="s">
        <v>77</v>
      </c>
    </row>
    <row r="15" spans="1:16" ht="12.75" customHeight="1" thickBot="1">
      <c r="A15" s="21" t="s">
        <v>106</v>
      </c>
      <c r="B15" s="6" t="s">
        <v>36</v>
      </c>
      <c r="C15" s="21">
        <v>39122.218999999997</v>
      </c>
      <c r="D15" s="30" t="s">
        <v>71</v>
      </c>
      <c r="E15" s="65">
        <v>-1393.9718940510036</v>
      </c>
      <c r="F15" s="6" t="s">
        <v>70</v>
      </c>
      <c r="G15" s="30" t="s">
        <v>186</v>
      </c>
      <c r="H15" s="21">
        <v>-1394</v>
      </c>
      <c r="I15" s="66" t="s">
        <v>102</v>
      </c>
      <c r="J15" s="67" t="s">
        <v>103</v>
      </c>
      <c r="K15" s="66">
        <v>-1394</v>
      </c>
      <c r="L15" s="66" t="s">
        <v>104</v>
      </c>
      <c r="M15" s="67" t="s">
        <v>89</v>
      </c>
      <c r="N15" s="67" t="s">
        <v>90</v>
      </c>
      <c r="O15" s="68" t="s">
        <v>105</v>
      </c>
      <c r="P15" s="69" t="s">
        <v>106</v>
      </c>
    </row>
    <row r="16" spans="1:16" ht="12.75" customHeight="1" thickBot="1">
      <c r="A16" s="21" t="s">
        <v>77</v>
      </c>
      <c r="B16" s="6" t="s">
        <v>36</v>
      </c>
      <c r="C16" s="21">
        <v>39469.156999999999</v>
      </c>
      <c r="D16" s="30" t="s">
        <v>71</v>
      </c>
      <c r="E16" s="65">
        <v>-1290.984824354887</v>
      </c>
      <c r="F16" s="6" t="s">
        <v>70</v>
      </c>
      <c r="G16" s="30" t="s">
        <v>187</v>
      </c>
      <c r="H16" s="21">
        <v>-1291</v>
      </c>
      <c r="I16" s="66" t="s">
        <v>107</v>
      </c>
      <c r="J16" s="67" t="s">
        <v>108</v>
      </c>
      <c r="K16" s="66">
        <v>-1291</v>
      </c>
      <c r="L16" s="66" t="s">
        <v>109</v>
      </c>
      <c r="M16" s="67" t="s">
        <v>89</v>
      </c>
      <c r="N16" s="67" t="s">
        <v>90</v>
      </c>
      <c r="O16" s="68" t="s">
        <v>110</v>
      </c>
      <c r="P16" s="68" t="s">
        <v>77</v>
      </c>
    </row>
    <row r="17" spans="1:16" ht="12.75" customHeight="1" thickBot="1">
      <c r="A17" s="21" t="s">
        <v>106</v>
      </c>
      <c r="B17" s="6" t="s">
        <v>36</v>
      </c>
      <c r="C17" s="21">
        <v>39469.156999999999</v>
      </c>
      <c r="D17" s="30" t="s">
        <v>71</v>
      </c>
      <c r="E17" s="65">
        <v>-1290.984824354887</v>
      </c>
      <c r="F17" s="6" t="s">
        <v>70</v>
      </c>
      <c r="G17" s="30" t="s">
        <v>187</v>
      </c>
      <c r="H17" s="21">
        <v>-1291</v>
      </c>
      <c r="I17" s="66" t="s">
        <v>107</v>
      </c>
      <c r="J17" s="67" t="s">
        <v>108</v>
      </c>
      <c r="K17" s="66">
        <v>-1291</v>
      </c>
      <c r="L17" s="66" t="s">
        <v>109</v>
      </c>
      <c r="M17" s="67" t="s">
        <v>89</v>
      </c>
      <c r="N17" s="67" t="s">
        <v>90</v>
      </c>
      <c r="O17" s="68" t="s">
        <v>105</v>
      </c>
      <c r="P17" s="69" t="s">
        <v>106</v>
      </c>
    </row>
    <row r="18" spans="1:16" ht="12.75" customHeight="1" thickBot="1">
      <c r="A18" s="21" t="s">
        <v>77</v>
      </c>
      <c r="B18" s="6" t="s">
        <v>36</v>
      </c>
      <c r="C18" s="21">
        <v>39479.129000000001</v>
      </c>
      <c r="D18" s="30" t="s">
        <v>71</v>
      </c>
      <c r="E18" s="65">
        <v>-1288.0246785680033</v>
      </c>
      <c r="F18" s="6" t="s">
        <v>70</v>
      </c>
      <c r="G18" s="30" t="s">
        <v>188</v>
      </c>
      <c r="H18" s="21">
        <v>-1288</v>
      </c>
      <c r="I18" s="66" t="s">
        <v>111</v>
      </c>
      <c r="J18" s="67" t="s">
        <v>112</v>
      </c>
      <c r="K18" s="66">
        <v>-1288</v>
      </c>
      <c r="L18" s="66" t="s">
        <v>113</v>
      </c>
      <c r="M18" s="67" t="s">
        <v>89</v>
      </c>
      <c r="N18" s="67" t="s">
        <v>90</v>
      </c>
      <c r="O18" s="68" t="s">
        <v>110</v>
      </c>
      <c r="P18" s="68" t="s">
        <v>77</v>
      </c>
    </row>
    <row r="19" spans="1:16" ht="12.75" customHeight="1" thickBot="1">
      <c r="A19" s="21" t="s">
        <v>106</v>
      </c>
      <c r="B19" s="6" t="s">
        <v>36</v>
      </c>
      <c r="C19" s="21">
        <v>39479.129000000001</v>
      </c>
      <c r="D19" s="30" t="s">
        <v>71</v>
      </c>
      <c r="E19" s="65">
        <v>-1288.0246785680033</v>
      </c>
      <c r="F19" s="6" t="s">
        <v>70</v>
      </c>
      <c r="G19" s="30" t="s">
        <v>188</v>
      </c>
      <c r="H19" s="21">
        <v>-1288</v>
      </c>
      <c r="I19" s="66" t="s">
        <v>111</v>
      </c>
      <c r="J19" s="67" t="s">
        <v>112</v>
      </c>
      <c r="K19" s="66">
        <v>-1288</v>
      </c>
      <c r="L19" s="66" t="s">
        <v>113</v>
      </c>
      <c r="M19" s="67" t="s">
        <v>89</v>
      </c>
      <c r="N19" s="67" t="s">
        <v>90</v>
      </c>
      <c r="O19" s="68" t="s">
        <v>105</v>
      </c>
      <c r="P19" s="69" t="s">
        <v>106</v>
      </c>
    </row>
    <row r="20" spans="1:16" ht="12.75" customHeight="1" thickBot="1">
      <c r="A20" s="21" t="s">
        <v>77</v>
      </c>
      <c r="B20" s="6" t="s">
        <v>34</v>
      </c>
      <c r="C20" s="21">
        <v>41646.983999999997</v>
      </c>
      <c r="D20" s="30" t="s">
        <v>71</v>
      </c>
      <c r="E20" s="65">
        <v>-644.50614218376973</v>
      </c>
      <c r="F20" s="6" t="s">
        <v>70</v>
      </c>
      <c r="G20" s="30" t="s">
        <v>190</v>
      </c>
      <c r="H20" s="21">
        <v>-644.5</v>
      </c>
      <c r="I20" s="66" t="s">
        <v>117</v>
      </c>
      <c r="J20" s="67" t="s">
        <v>118</v>
      </c>
      <c r="K20" s="66">
        <v>-644.5</v>
      </c>
      <c r="L20" s="66" t="s">
        <v>119</v>
      </c>
      <c r="M20" s="67" t="s">
        <v>89</v>
      </c>
      <c r="N20" s="67" t="s">
        <v>90</v>
      </c>
      <c r="O20" s="68" t="s">
        <v>120</v>
      </c>
      <c r="P20" s="68" t="s">
        <v>77</v>
      </c>
    </row>
    <row r="21" spans="1:16" ht="12.75" customHeight="1" thickBot="1">
      <c r="A21" s="21" t="s">
        <v>77</v>
      </c>
      <c r="B21" s="6" t="s">
        <v>36</v>
      </c>
      <c r="C21" s="21">
        <v>41648.684999999998</v>
      </c>
      <c r="D21" s="30" t="s">
        <v>71</v>
      </c>
      <c r="E21" s="65">
        <v>-644.00120756849788</v>
      </c>
      <c r="F21" s="6" t="s">
        <v>70</v>
      </c>
      <c r="G21" s="30" t="s">
        <v>191</v>
      </c>
      <c r="H21" s="21">
        <v>-644</v>
      </c>
      <c r="I21" s="66" t="s">
        <v>121</v>
      </c>
      <c r="J21" s="67" t="s">
        <v>122</v>
      </c>
      <c r="K21" s="66">
        <v>-644</v>
      </c>
      <c r="L21" s="66" t="s">
        <v>123</v>
      </c>
      <c r="M21" s="67" t="s">
        <v>89</v>
      </c>
      <c r="N21" s="67" t="s">
        <v>90</v>
      </c>
      <c r="O21" s="68" t="s">
        <v>120</v>
      </c>
      <c r="P21" s="68" t="s">
        <v>77</v>
      </c>
    </row>
    <row r="22" spans="1:16" ht="12.75" customHeight="1" thickBot="1">
      <c r="A22" s="21" t="s">
        <v>135</v>
      </c>
      <c r="B22" s="6" t="s">
        <v>36</v>
      </c>
      <c r="C22" s="21">
        <v>43818.165999999997</v>
      </c>
      <c r="D22" s="30" t="s">
        <v>71</v>
      </c>
      <c r="E22" s="65">
        <v>0</v>
      </c>
      <c r="F22" s="6" t="s">
        <v>70</v>
      </c>
      <c r="G22" s="30" t="s">
        <v>194</v>
      </c>
      <c r="H22" s="21">
        <v>0</v>
      </c>
      <c r="I22" s="66" t="s">
        <v>131</v>
      </c>
      <c r="J22" s="67" t="s">
        <v>132</v>
      </c>
      <c r="K22" s="66">
        <v>0</v>
      </c>
      <c r="L22" s="66" t="s">
        <v>133</v>
      </c>
      <c r="M22" s="67" t="s">
        <v>89</v>
      </c>
      <c r="N22" s="67" t="s">
        <v>90</v>
      </c>
      <c r="O22" s="68" t="s">
        <v>134</v>
      </c>
      <c r="P22" s="69" t="s">
        <v>135</v>
      </c>
    </row>
    <row r="23" spans="1:16" ht="12.75" customHeight="1" thickBot="1">
      <c r="A23" s="21" t="s">
        <v>140</v>
      </c>
      <c r="B23" s="6" t="s">
        <v>34</v>
      </c>
      <c r="C23" s="21">
        <v>46639.478000000003</v>
      </c>
      <c r="D23" s="30" t="s">
        <v>71</v>
      </c>
      <c r="E23" s="65">
        <v>837.49446753739596</v>
      </c>
      <c r="F23" s="6" t="s">
        <v>70</v>
      </c>
      <c r="G23" s="30" t="s">
        <v>195</v>
      </c>
      <c r="H23" s="21">
        <v>837.5</v>
      </c>
      <c r="I23" s="66" t="s">
        <v>136</v>
      </c>
      <c r="J23" s="67" t="s">
        <v>137</v>
      </c>
      <c r="K23" s="66">
        <v>837.5</v>
      </c>
      <c r="L23" s="66" t="s">
        <v>138</v>
      </c>
      <c r="M23" s="67" t="s">
        <v>89</v>
      </c>
      <c r="N23" s="67" t="s">
        <v>90</v>
      </c>
      <c r="O23" s="68" t="s">
        <v>139</v>
      </c>
      <c r="P23" s="68" t="s">
        <v>140</v>
      </c>
    </row>
    <row r="24" spans="1:16" ht="12.75" customHeight="1" thickBot="1">
      <c r="A24" s="21" t="s">
        <v>148</v>
      </c>
      <c r="B24" s="6" t="s">
        <v>36</v>
      </c>
      <c r="C24" s="21">
        <v>52957.784699999997</v>
      </c>
      <c r="D24" s="30" t="s">
        <v>71</v>
      </c>
      <c r="E24" s="65">
        <v>2713.0569382795352</v>
      </c>
      <c r="F24" s="6" t="s">
        <v>70</v>
      </c>
      <c r="G24" s="30" t="s">
        <v>197</v>
      </c>
      <c r="H24" s="21">
        <v>2713</v>
      </c>
      <c r="I24" s="66" t="s">
        <v>144</v>
      </c>
      <c r="J24" s="67" t="s">
        <v>145</v>
      </c>
      <c r="K24" s="66">
        <v>2713</v>
      </c>
      <c r="L24" s="66" t="s">
        <v>146</v>
      </c>
      <c r="M24" s="67" t="s">
        <v>89</v>
      </c>
      <c r="N24" s="67" t="s">
        <v>90</v>
      </c>
      <c r="O24" s="68" t="s">
        <v>147</v>
      </c>
      <c r="P24" s="69" t="s">
        <v>148</v>
      </c>
    </row>
    <row r="25" spans="1:16" ht="12.75" customHeight="1" thickBot="1">
      <c r="A25" s="21" t="s">
        <v>153</v>
      </c>
      <c r="B25" s="6" t="s">
        <v>34</v>
      </c>
      <c r="C25" s="21">
        <v>53016.681700000001</v>
      </c>
      <c r="D25" s="30" t="s">
        <v>71</v>
      </c>
      <c r="E25" s="65">
        <v>2730.5402622275969</v>
      </c>
      <c r="F25" s="6" t="s">
        <v>70</v>
      </c>
      <c r="G25" s="30" t="s">
        <v>198</v>
      </c>
      <c r="H25" s="21">
        <v>2730.5</v>
      </c>
      <c r="I25" s="66" t="s">
        <v>149</v>
      </c>
      <c r="J25" s="67" t="s">
        <v>150</v>
      </c>
      <c r="K25" s="66">
        <v>2730.5</v>
      </c>
      <c r="L25" s="66" t="s">
        <v>151</v>
      </c>
      <c r="M25" s="67" t="s">
        <v>89</v>
      </c>
      <c r="N25" s="67" t="s">
        <v>90</v>
      </c>
      <c r="O25" s="68" t="s">
        <v>152</v>
      </c>
      <c r="P25" s="69" t="s">
        <v>153</v>
      </c>
    </row>
    <row r="26" spans="1:16" ht="12.75" customHeight="1" thickBot="1">
      <c r="A26" s="21" t="s">
        <v>160</v>
      </c>
      <c r="B26" s="6" t="s">
        <v>34</v>
      </c>
      <c r="C26" s="21">
        <v>55462.342600000004</v>
      </c>
      <c r="D26" s="30" t="s">
        <v>71</v>
      </c>
      <c r="E26" s="65">
        <v>3456.5242984570273</v>
      </c>
      <c r="F26" s="6" t="s">
        <v>70</v>
      </c>
      <c r="G26" s="30" t="s">
        <v>199</v>
      </c>
      <c r="H26" s="21">
        <v>3456.5</v>
      </c>
      <c r="I26" s="66" t="s">
        <v>154</v>
      </c>
      <c r="J26" s="67" t="s">
        <v>155</v>
      </c>
      <c r="K26" s="66">
        <v>3456.5</v>
      </c>
      <c r="L26" s="66" t="s">
        <v>156</v>
      </c>
      <c r="M26" s="67" t="s">
        <v>157</v>
      </c>
      <c r="N26" s="67" t="s">
        <v>158</v>
      </c>
      <c r="O26" s="68" t="s">
        <v>159</v>
      </c>
      <c r="P26" s="69" t="s">
        <v>160</v>
      </c>
    </row>
    <row r="27" spans="1:16" ht="12.75" customHeight="1" thickBot="1">
      <c r="A27" s="21" t="s">
        <v>166</v>
      </c>
      <c r="B27" s="6" t="s">
        <v>34</v>
      </c>
      <c r="C27" s="21">
        <v>55839.337729999999</v>
      </c>
      <c r="D27" s="30" t="s">
        <v>71</v>
      </c>
      <c r="E27" s="65">
        <v>3568.4336993540346</v>
      </c>
      <c r="F27" s="6" t="s">
        <v>70</v>
      </c>
      <c r="G27" s="30" t="s">
        <v>200</v>
      </c>
      <c r="H27" s="21">
        <v>3568.5</v>
      </c>
      <c r="I27" s="66" t="s">
        <v>161</v>
      </c>
      <c r="J27" s="67" t="s">
        <v>162</v>
      </c>
      <c r="K27" s="66">
        <v>3568.5</v>
      </c>
      <c r="L27" s="66" t="s">
        <v>163</v>
      </c>
      <c r="M27" s="67" t="s">
        <v>157</v>
      </c>
      <c r="N27" s="67" t="s">
        <v>164</v>
      </c>
      <c r="O27" s="68" t="s">
        <v>165</v>
      </c>
      <c r="P27" s="69" t="s">
        <v>166</v>
      </c>
    </row>
    <row r="28" spans="1:16" ht="12.75" customHeight="1" thickBot="1">
      <c r="A28" s="21" t="s">
        <v>166</v>
      </c>
      <c r="B28" s="6" t="s">
        <v>34</v>
      </c>
      <c r="C28" s="21">
        <v>55876.38437</v>
      </c>
      <c r="D28" s="30" t="s">
        <v>71</v>
      </c>
      <c r="E28" s="65">
        <v>3579.4308368704988</v>
      </c>
      <c r="F28" s="6" t="s">
        <v>70</v>
      </c>
      <c r="G28" s="30" t="s">
        <v>201</v>
      </c>
      <c r="H28" s="21">
        <v>3579.5</v>
      </c>
      <c r="I28" s="66" t="s">
        <v>167</v>
      </c>
      <c r="J28" s="67" t="s">
        <v>168</v>
      </c>
      <c r="K28" s="66">
        <v>3579.5</v>
      </c>
      <c r="L28" s="66" t="s">
        <v>169</v>
      </c>
      <c r="M28" s="67" t="s">
        <v>157</v>
      </c>
      <c r="N28" s="67" t="s">
        <v>62</v>
      </c>
      <c r="O28" s="68" t="s">
        <v>165</v>
      </c>
      <c r="P28" s="69" t="s">
        <v>166</v>
      </c>
    </row>
    <row r="29" spans="1:16" ht="12.75" customHeight="1" thickBot="1">
      <c r="A29" s="21" t="s">
        <v>173</v>
      </c>
      <c r="B29" s="6" t="s">
        <v>34</v>
      </c>
      <c r="C29" s="21">
        <v>56199.525609999997</v>
      </c>
      <c r="D29" s="30" t="s">
        <v>71</v>
      </c>
      <c r="E29" s="65">
        <v>3675.3539395734861</v>
      </c>
      <c r="F29" s="6" t="s">
        <v>70</v>
      </c>
      <c r="G29" s="30" t="s">
        <v>202</v>
      </c>
      <c r="H29" s="21">
        <v>3675.5</v>
      </c>
      <c r="I29" s="66" t="s">
        <v>170</v>
      </c>
      <c r="J29" s="67" t="s">
        <v>171</v>
      </c>
      <c r="K29" s="66">
        <v>3675.5</v>
      </c>
      <c r="L29" s="66" t="s">
        <v>172</v>
      </c>
      <c r="M29" s="67" t="s">
        <v>157</v>
      </c>
      <c r="N29" s="67" t="s">
        <v>164</v>
      </c>
      <c r="O29" s="68" t="s">
        <v>165</v>
      </c>
      <c r="P29" s="69" t="s">
        <v>173</v>
      </c>
    </row>
    <row r="30" spans="1:16" ht="12.75" customHeight="1" thickBot="1">
      <c r="A30" s="21" t="s">
        <v>173</v>
      </c>
      <c r="B30" s="6" t="s">
        <v>36</v>
      </c>
      <c r="C30" s="21">
        <v>56241.579259999999</v>
      </c>
      <c r="D30" s="30" t="s">
        <v>71</v>
      </c>
      <c r="E30" s="65">
        <v>3687.837386712532</v>
      </c>
      <c r="F30" s="6" t="s">
        <v>70</v>
      </c>
      <c r="G30" s="30" t="s">
        <v>203</v>
      </c>
      <c r="H30" s="21">
        <v>3688</v>
      </c>
      <c r="I30" s="66" t="s">
        <v>174</v>
      </c>
      <c r="J30" s="67" t="s">
        <v>175</v>
      </c>
      <c r="K30" s="66">
        <v>3688</v>
      </c>
      <c r="L30" s="66" t="s">
        <v>176</v>
      </c>
      <c r="M30" s="67" t="s">
        <v>157</v>
      </c>
      <c r="N30" s="67" t="s">
        <v>164</v>
      </c>
      <c r="O30" s="68" t="s">
        <v>165</v>
      </c>
      <c r="P30" s="69" t="s">
        <v>173</v>
      </c>
    </row>
    <row r="31" spans="1:16" ht="12.75" customHeight="1" thickBot="1">
      <c r="A31" s="21" t="s">
        <v>173</v>
      </c>
      <c r="B31" s="6" t="s">
        <v>36</v>
      </c>
      <c r="C31" s="21">
        <v>56534.460700000003</v>
      </c>
      <c r="D31" s="30" t="s">
        <v>71</v>
      </c>
      <c r="E31" s="65">
        <v>3774.7779964871293</v>
      </c>
      <c r="F31" s="6" t="s">
        <v>70</v>
      </c>
      <c r="G31" s="30" t="s">
        <v>204</v>
      </c>
      <c r="H31" s="21">
        <v>3775</v>
      </c>
      <c r="I31" s="66" t="s">
        <v>177</v>
      </c>
      <c r="J31" s="67" t="s">
        <v>178</v>
      </c>
      <c r="K31" s="66">
        <v>3775</v>
      </c>
      <c r="L31" s="66" t="s">
        <v>179</v>
      </c>
      <c r="M31" s="67" t="s">
        <v>157</v>
      </c>
      <c r="N31" s="67" t="s">
        <v>62</v>
      </c>
      <c r="O31" s="68" t="s">
        <v>165</v>
      </c>
      <c r="P31" s="69" t="s">
        <v>173</v>
      </c>
    </row>
    <row r="32" spans="1:16" ht="12.75" customHeight="1" thickBot="1">
      <c r="A32" s="21" t="s">
        <v>205</v>
      </c>
      <c r="B32" s="6" t="s">
        <v>36</v>
      </c>
      <c r="C32" s="21">
        <v>24559.495999999999</v>
      </c>
      <c r="D32" s="30" t="s">
        <v>71</v>
      </c>
      <c r="E32" s="65" t="e">
        <v>#N/A</v>
      </c>
      <c r="F32" s="6" t="s">
        <v>70</v>
      </c>
      <c r="G32" s="30" t="s">
        <v>182</v>
      </c>
      <c r="H32" s="21">
        <v>-5717</v>
      </c>
      <c r="I32" s="66" t="s">
        <v>81</v>
      </c>
      <c r="J32" s="67" t="s">
        <v>82</v>
      </c>
      <c r="K32" s="66">
        <v>-5717</v>
      </c>
      <c r="L32" s="66" t="s">
        <v>83</v>
      </c>
      <c r="M32" s="67" t="s">
        <v>72</v>
      </c>
      <c r="N32" s="67"/>
      <c r="O32" s="68" t="s">
        <v>84</v>
      </c>
      <c r="P32" s="68" t="s">
        <v>85</v>
      </c>
    </row>
    <row r="33" spans="1:29" ht="12.75" customHeight="1" thickBot="1">
      <c r="A33" s="21" t="s">
        <v>206</v>
      </c>
      <c r="B33" s="6" t="s">
        <v>36</v>
      </c>
      <c r="C33" s="21">
        <v>26000.3</v>
      </c>
      <c r="D33" s="30" t="s">
        <v>71</v>
      </c>
      <c r="E33" s="65" t="e">
        <v>#N/A</v>
      </c>
      <c r="F33" s="6" t="s">
        <v>70</v>
      </c>
      <c r="G33" s="30" t="s">
        <v>183</v>
      </c>
      <c r="H33" s="21">
        <v>-5289</v>
      </c>
      <c r="I33" s="66" t="s">
        <v>86</v>
      </c>
      <c r="J33" s="67" t="s">
        <v>87</v>
      </c>
      <c r="K33" s="66">
        <v>-5289</v>
      </c>
      <c r="L33" s="66" t="s">
        <v>88</v>
      </c>
      <c r="M33" s="67" t="s">
        <v>89</v>
      </c>
      <c r="N33" s="67" t="s">
        <v>90</v>
      </c>
      <c r="O33" s="68" t="s">
        <v>91</v>
      </c>
      <c r="P33" s="68" t="s">
        <v>92</v>
      </c>
    </row>
    <row r="34" spans="1:29" ht="12.75" customHeight="1" thickBot="1">
      <c r="A34" s="21" t="s">
        <v>205</v>
      </c>
      <c r="B34" s="6" t="s">
        <v>34</v>
      </c>
      <c r="C34" s="21">
        <v>41525.830999999998</v>
      </c>
      <c r="D34" s="30" t="s">
        <v>71</v>
      </c>
      <c r="E34" s="65" t="e">
        <v>#N/A</v>
      </c>
      <c r="F34" s="6" t="s">
        <v>70</v>
      </c>
      <c r="G34" s="30" t="s">
        <v>189</v>
      </c>
      <c r="H34" s="21">
        <v>-680.5</v>
      </c>
      <c r="I34" s="66" t="s">
        <v>114</v>
      </c>
      <c r="J34" s="67" t="s">
        <v>115</v>
      </c>
      <c r="K34" s="66">
        <v>-680.5</v>
      </c>
      <c r="L34" s="66" t="s">
        <v>116</v>
      </c>
      <c r="M34" s="67" t="s">
        <v>72</v>
      </c>
      <c r="N34" s="67"/>
      <c r="O34" s="68" t="s">
        <v>84</v>
      </c>
      <c r="P34" s="68" t="s">
        <v>85</v>
      </c>
    </row>
    <row r="35" spans="1:29" ht="12.75" customHeight="1" thickBot="1">
      <c r="A35" s="21" t="s">
        <v>205</v>
      </c>
      <c r="B35" s="6" t="s">
        <v>34</v>
      </c>
      <c r="C35" s="21">
        <v>42289.938999999998</v>
      </c>
      <c r="D35" s="30" t="s">
        <v>71</v>
      </c>
      <c r="E35" s="65" t="e">
        <v>#N/A</v>
      </c>
      <c r="F35" s="6" t="s">
        <v>70</v>
      </c>
      <c r="G35" s="30" t="s">
        <v>192</v>
      </c>
      <c r="H35" s="21">
        <v>-453.5</v>
      </c>
      <c r="I35" s="66" t="s">
        <v>124</v>
      </c>
      <c r="J35" s="67" t="s">
        <v>125</v>
      </c>
      <c r="K35" s="66">
        <v>-453.5</v>
      </c>
      <c r="L35" s="66" t="s">
        <v>126</v>
      </c>
      <c r="M35" s="67" t="s">
        <v>89</v>
      </c>
      <c r="N35" s="67" t="s">
        <v>90</v>
      </c>
      <c r="O35" s="68" t="s">
        <v>127</v>
      </c>
      <c r="P35" s="68" t="s">
        <v>85</v>
      </c>
    </row>
    <row r="36" spans="1:29" ht="12.75" customHeight="1" thickBot="1">
      <c r="A36" s="21" t="s">
        <v>205</v>
      </c>
      <c r="B36" s="6" t="s">
        <v>34</v>
      </c>
      <c r="C36" s="21">
        <v>42404.440999999999</v>
      </c>
      <c r="D36" s="30" t="s">
        <v>71</v>
      </c>
      <c r="E36" s="65" t="e">
        <v>#N/A</v>
      </c>
      <c r="F36" s="6" t="s">
        <v>70</v>
      </c>
      <c r="G36" s="30" t="s">
        <v>193</v>
      </c>
      <c r="H36" s="21">
        <v>-419.5</v>
      </c>
      <c r="I36" s="66" t="s">
        <v>128</v>
      </c>
      <c r="J36" s="67" t="s">
        <v>129</v>
      </c>
      <c r="K36" s="66">
        <v>-419.5</v>
      </c>
      <c r="L36" s="66" t="s">
        <v>130</v>
      </c>
      <c r="M36" s="67" t="s">
        <v>72</v>
      </c>
      <c r="N36" s="67"/>
      <c r="O36" s="68" t="s">
        <v>84</v>
      </c>
      <c r="P36" s="68" t="s">
        <v>85</v>
      </c>
    </row>
    <row r="37" spans="1:29" ht="12.75" customHeight="1">
      <c r="A37" s="21" t="s">
        <v>205</v>
      </c>
      <c r="B37" s="6" t="s">
        <v>36</v>
      </c>
      <c r="C37" s="21">
        <v>47511.082000000002</v>
      </c>
      <c r="D37" s="30" t="s">
        <v>71</v>
      </c>
      <c r="E37" s="65" t="e">
        <v>#N/A</v>
      </c>
      <c r="F37" s="6" t="s">
        <v>70</v>
      </c>
      <c r="G37" s="30" t="s">
        <v>196</v>
      </c>
      <c r="H37" s="21">
        <v>1096</v>
      </c>
      <c r="I37" s="70" t="s">
        <v>141</v>
      </c>
      <c r="J37" s="71" t="s">
        <v>142</v>
      </c>
      <c r="K37" s="70">
        <v>1096</v>
      </c>
      <c r="L37" s="70" t="s">
        <v>143</v>
      </c>
      <c r="M37" s="71" t="s">
        <v>72</v>
      </c>
      <c r="N37" s="71"/>
      <c r="O37" s="72" t="s">
        <v>84</v>
      </c>
      <c r="P37" s="72" t="s">
        <v>85</v>
      </c>
    </row>
    <row r="38" spans="1:29" ht="12.75" customHeight="1">
      <c r="A38" s="73"/>
      <c r="B38" s="74"/>
      <c r="C38" s="73"/>
      <c r="D38" s="75"/>
      <c r="E38" s="76"/>
      <c r="F38" s="74"/>
      <c r="G38" s="75"/>
      <c r="H38" s="73"/>
      <c r="I38" s="77"/>
      <c r="J38" s="78"/>
      <c r="K38" s="77"/>
      <c r="L38" s="77"/>
      <c r="M38" s="78"/>
      <c r="N38" s="78"/>
      <c r="O38" s="79"/>
      <c r="P38" s="79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</row>
    <row r="39" spans="1:29" ht="12.75" customHeight="1">
      <c r="A39" s="73"/>
      <c r="B39" s="74"/>
      <c r="C39" s="73"/>
      <c r="D39" s="75"/>
      <c r="E39" s="76"/>
      <c r="F39" s="74"/>
      <c r="G39" s="75"/>
      <c r="H39" s="73"/>
      <c r="I39" s="77"/>
      <c r="J39" s="78"/>
      <c r="K39" s="77"/>
      <c r="L39" s="77"/>
      <c r="M39" s="78"/>
      <c r="N39" s="78"/>
      <c r="O39" s="79"/>
      <c r="P39" s="79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</row>
    <row r="40" spans="1:29" ht="12.75" customHeight="1">
      <c r="A40" s="73"/>
      <c r="B40" s="74"/>
      <c r="C40" s="73"/>
      <c r="D40" s="75"/>
      <c r="E40" s="76"/>
      <c r="F40" s="74"/>
      <c r="G40" s="75"/>
      <c r="H40" s="73"/>
      <c r="I40" s="77"/>
      <c r="J40" s="78"/>
      <c r="K40" s="77"/>
      <c r="L40" s="77"/>
      <c r="M40" s="78"/>
      <c r="N40" s="78"/>
      <c r="O40" s="79"/>
      <c r="P40" s="79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</row>
    <row r="41" spans="1:29" ht="12.75" customHeight="1">
      <c r="A41" s="21" t="s">
        <v>85</v>
      </c>
      <c r="B41" s="74"/>
      <c r="C41" s="73"/>
      <c r="D41" s="75"/>
      <c r="E41" s="76"/>
      <c r="F41" s="74"/>
      <c r="G41" s="75"/>
      <c r="H41" s="73"/>
      <c r="I41" s="77"/>
      <c r="J41" s="78"/>
      <c r="K41" s="77"/>
      <c r="L41" s="77"/>
      <c r="M41" s="78"/>
      <c r="N41" s="78"/>
      <c r="O41" s="79"/>
      <c r="P41" s="79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</row>
    <row r="42" spans="1:29" ht="12.75" customHeight="1">
      <c r="A42" s="21" t="s">
        <v>92</v>
      </c>
      <c r="B42" s="74"/>
      <c r="C42" s="73"/>
      <c r="D42" s="75"/>
      <c r="E42" s="76"/>
      <c r="F42" s="74"/>
      <c r="G42" s="75"/>
      <c r="H42" s="73"/>
      <c r="I42" s="77"/>
      <c r="J42" s="78"/>
      <c r="K42" s="77"/>
      <c r="L42" s="77"/>
      <c r="M42" s="78"/>
      <c r="N42" s="78"/>
      <c r="O42" s="79"/>
      <c r="P42" s="79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</row>
    <row r="43" spans="1:29" ht="12.75" customHeight="1">
      <c r="A43" s="21" t="s">
        <v>85</v>
      </c>
      <c r="B43" s="74"/>
      <c r="C43" s="73"/>
      <c r="D43" s="75"/>
      <c r="E43" s="76"/>
      <c r="F43" s="74"/>
      <c r="G43" s="75"/>
      <c r="H43" s="73"/>
      <c r="I43" s="77"/>
      <c r="J43" s="78"/>
      <c r="K43" s="77"/>
      <c r="L43" s="77"/>
      <c r="M43" s="78"/>
      <c r="N43" s="78"/>
      <c r="O43" s="79"/>
      <c r="P43" s="79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</row>
    <row r="44" spans="1:29" ht="12.75" customHeight="1">
      <c r="A44" s="21" t="s">
        <v>85</v>
      </c>
      <c r="B44" s="74"/>
      <c r="C44" s="73"/>
      <c r="D44" s="75"/>
      <c r="E44" s="76"/>
      <c r="F44" s="74"/>
      <c r="G44" s="75"/>
      <c r="H44" s="73"/>
      <c r="I44" s="77"/>
      <c r="J44" s="78"/>
      <c r="K44" s="77"/>
      <c r="L44" s="77"/>
      <c r="M44" s="78"/>
      <c r="N44" s="78"/>
      <c r="O44" s="79"/>
      <c r="P44" s="79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29" ht="12.75" customHeight="1">
      <c r="A45" s="21" t="s">
        <v>85</v>
      </c>
      <c r="B45" s="74"/>
      <c r="C45" s="73"/>
      <c r="D45" s="75"/>
      <c r="E45" s="76"/>
      <c r="F45" s="74"/>
      <c r="G45" s="75"/>
      <c r="H45" s="73"/>
      <c r="I45" s="77"/>
      <c r="J45" s="78"/>
      <c r="K45" s="77"/>
      <c r="L45" s="77"/>
      <c r="M45" s="78"/>
      <c r="N45" s="78"/>
      <c r="O45" s="79"/>
      <c r="P45" s="79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6" spans="1:29" ht="12.75" customHeight="1">
      <c r="A46" s="21" t="s">
        <v>85</v>
      </c>
      <c r="B46" s="74"/>
      <c r="C46" s="73"/>
      <c r="D46" s="75"/>
      <c r="E46" s="76"/>
      <c r="F46" s="74"/>
      <c r="G46" s="75"/>
      <c r="H46" s="73"/>
      <c r="I46" s="77"/>
      <c r="J46" s="78"/>
      <c r="K46" s="77"/>
      <c r="L46" s="77"/>
      <c r="M46" s="78"/>
      <c r="N46" s="78"/>
      <c r="O46" s="79"/>
      <c r="P46" s="79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</row>
    <row r="47" spans="1:29" ht="12.75" customHeight="1">
      <c r="A47" s="73"/>
      <c r="B47" s="74"/>
      <c r="C47" s="73"/>
      <c r="D47" s="75"/>
      <c r="E47" s="76"/>
      <c r="F47" s="74"/>
      <c r="G47" s="75"/>
      <c r="H47" s="73"/>
      <c r="I47" s="77"/>
      <c r="J47" s="78"/>
      <c r="K47" s="77"/>
      <c r="L47" s="77"/>
      <c r="M47" s="78"/>
      <c r="N47" s="78"/>
      <c r="O47" s="79"/>
      <c r="P47" s="79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</row>
    <row r="48" spans="1:29" ht="12.75" customHeight="1">
      <c r="A48" s="73"/>
      <c r="B48" s="74"/>
      <c r="C48" s="73"/>
      <c r="D48" s="75"/>
      <c r="E48" s="76"/>
      <c r="F48" s="74"/>
      <c r="G48" s="75"/>
      <c r="H48" s="73"/>
      <c r="I48" s="77"/>
      <c r="J48" s="78"/>
      <c r="K48" s="77"/>
      <c r="L48" s="77"/>
      <c r="M48" s="78"/>
      <c r="N48" s="78"/>
      <c r="O48" s="79"/>
      <c r="P48" s="79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</row>
    <row r="49" spans="1:29" ht="12.75" customHeight="1">
      <c r="A49" s="73"/>
      <c r="B49" s="74"/>
      <c r="C49" s="73"/>
      <c r="D49" s="75"/>
      <c r="E49" s="76"/>
      <c r="F49" s="74"/>
      <c r="G49" s="75"/>
      <c r="H49" s="73"/>
      <c r="I49" s="77"/>
      <c r="J49" s="78"/>
      <c r="K49" s="77"/>
      <c r="L49" s="77"/>
      <c r="M49" s="78"/>
      <c r="N49" s="78"/>
      <c r="O49" s="79"/>
      <c r="P49" s="79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</row>
    <row r="50" spans="1:29" ht="12.75" customHeight="1">
      <c r="A50" s="73"/>
      <c r="B50" s="74"/>
      <c r="C50" s="73"/>
      <c r="D50" s="75"/>
      <c r="E50" s="76"/>
      <c r="F50" s="74"/>
      <c r="G50" s="75"/>
      <c r="H50" s="73"/>
      <c r="I50" s="77"/>
      <c r="J50" s="78"/>
      <c r="K50" s="77"/>
      <c r="L50" s="77"/>
      <c r="M50" s="78"/>
      <c r="N50" s="78"/>
      <c r="O50" s="79"/>
      <c r="P50" s="79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1:29" ht="12.75" customHeight="1">
      <c r="A51" s="73"/>
      <c r="B51" s="74"/>
      <c r="C51" s="73"/>
      <c r="D51" s="75"/>
      <c r="E51" s="76"/>
      <c r="F51" s="74"/>
      <c r="G51" s="75"/>
      <c r="H51" s="73"/>
      <c r="I51" s="77"/>
      <c r="J51" s="78"/>
      <c r="K51" s="77"/>
      <c r="L51" s="77"/>
      <c r="M51" s="78"/>
      <c r="N51" s="78"/>
      <c r="O51" s="79"/>
      <c r="P51" s="79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</row>
    <row r="52" spans="1:29" ht="12.75" customHeight="1">
      <c r="A52" s="73"/>
      <c r="B52" s="74"/>
      <c r="C52" s="73"/>
      <c r="D52" s="75"/>
      <c r="E52" s="76"/>
      <c r="F52" s="74"/>
      <c r="G52" s="75"/>
      <c r="H52" s="73"/>
      <c r="I52" s="77"/>
      <c r="J52" s="78"/>
      <c r="K52" s="77"/>
      <c r="L52" s="77"/>
      <c r="M52" s="78"/>
      <c r="N52" s="78"/>
      <c r="O52" s="79"/>
      <c r="P52" s="79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</row>
    <row r="53" spans="1:29" ht="12.75" customHeight="1">
      <c r="A53" s="73"/>
      <c r="B53" s="74"/>
      <c r="C53" s="73"/>
      <c r="D53" s="75"/>
      <c r="E53" s="76"/>
      <c r="F53" s="74"/>
      <c r="G53" s="75"/>
      <c r="H53" s="73"/>
      <c r="I53" s="77"/>
      <c r="J53" s="78"/>
      <c r="K53" s="77"/>
      <c r="L53" s="77"/>
      <c r="M53" s="78"/>
      <c r="N53" s="78"/>
      <c r="O53" s="79"/>
      <c r="P53" s="79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</row>
    <row r="54" spans="1:29" ht="12.75" customHeight="1">
      <c r="A54" s="73"/>
      <c r="B54" s="74"/>
      <c r="C54" s="73"/>
      <c r="D54" s="75"/>
      <c r="E54" s="76"/>
      <c r="F54" s="74"/>
      <c r="G54" s="75"/>
      <c r="H54" s="73"/>
      <c r="I54" s="77"/>
      <c r="J54" s="78"/>
      <c r="K54" s="77"/>
      <c r="L54" s="77"/>
      <c r="M54" s="78"/>
      <c r="N54" s="78"/>
      <c r="O54" s="79"/>
      <c r="P54" s="79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</row>
    <row r="55" spans="1:29" ht="12.75" customHeight="1">
      <c r="A55" s="73"/>
      <c r="B55" s="74"/>
      <c r="C55" s="73"/>
      <c r="D55" s="75"/>
      <c r="E55" s="76"/>
      <c r="F55" s="74"/>
      <c r="G55" s="75"/>
      <c r="H55" s="73"/>
      <c r="I55" s="77"/>
      <c r="J55" s="78"/>
      <c r="K55" s="77"/>
      <c r="L55" s="77"/>
      <c r="M55" s="78"/>
      <c r="N55" s="78"/>
      <c r="O55" s="79"/>
      <c r="P55" s="79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</row>
    <row r="56" spans="1:29" ht="12.75" customHeight="1">
      <c r="A56" s="73"/>
      <c r="B56" s="74"/>
      <c r="C56" s="73"/>
      <c r="D56" s="75"/>
      <c r="E56" s="76"/>
      <c r="F56" s="74"/>
      <c r="G56" s="75"/>
      <c r="H56" s="73"/>
      <c r="I56" s="77"/>
      <c r="J56" s="78"/>
      <c r="K56" s="77"/>
      <c r="L56" s="77"/>
      <c r="M56" s="78"/>
      <c r="N56" s="78"/>
      <c r="O56" s="79"/>
      <c r="P56" s="79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1:29" ht="12.75" customHeight="1">
      <c r="A57" s="73"/>
      <c r="B57" s="74"/>
      <c r="C57" s="73"/>
      <c r="D57" s="75"/>
      <c r="E57" s="76"/>
      <c r="F57" s="74"/>
      <c r="G57" s="75"/>
      <c r="H57" s="73"/>
      <c r="I57" s="77"/>
      <c r="J57" s="78"/>
      <c r="K57" s="77"/>
      <c r="L57" s="77"/>
      <c r="M57" s="78"/>
      <c r="N57" s="78"/>
      <c r="O57" s="79"/>
      <c r="P57" s="79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</row>
    <row r="58" spans="1:29" ht="12.75" customHeight="1">
      <c r="A58" s="73"/>
      <c r="B58" s="74"/>
      <c r="C58" s="73"/>
      <c r="D58" s="75"/>
      <c r="E58" s="76"/>
      <c r="F58" s="74"/>
      <c r="G58" s="75"/>
      <c r="H58" s="73"/>
      <c r="I58" s="77"/>
      <c r="J58" s="78"/>
      <c r="K58" s="77"/>
      <c r="L58" s="77"/>
      <c r="M58" s="78"/>
      <c r="N58" s="78"/>
      <c r="O58" s="79"/>
      <c r="P58" s="79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</row>
    <row r="59" spans="1:29" ht="12.75" customHeight="1">
      <c r="A59" s="73"/>
      <c r="B59" s="74"/>
      <c r="C59" s="73"/>
      <c r="D59" s="75"/>
      <c r="E59" s="76"/>
      <c r="F59" s="74"/>
      <c r="G59" s="75"/>
      <c r="H59" s="73"/>
      <c r="I59" s="77"/>
      <c r="J59" s="78"/>
      <c r="K59" s="77"/>
      <c r="L59" s="77"/>
      <c r="M59" s="78"/>
      <c r="N59" s="78"/>
      <c r="O59" s="79"/>
      <c r="P59" s="79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</row>
    <row r="60" spans="1:29" ht="12.75" customHeight="1">
      <c r="A60" s="73"/>
      <c r="B60" s="74"/>
      <c r="C60" s="73"/>
      <c r="D60" s="75"/>
      <c r="E60" s="76"/>
      <c r="F60" s="74"/>
      <c r="G60" s="75"/>
      <c r="H60" s="73"/>
      <c r="I60" s="77"/>
      <c r="J60" s="78"/>
      <c r="K60" s="77"/>
      <c r="L60" s="77"/>
      <c r="M60" s="78"/>
      <c r="N60" s="78"/>
      <c r="O60" s="79"/>
      <c r="P60" s="79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</row>
    <row r="61" spans="1:29" ht="12.75" customHeight="1">
      <c r="A61" s="73"/>
      <c r="B61" s="74"/>
      <c r="C61" s="73"/>
      <c r="D61" s="75"/>
      <c r="E61" s="76"/>
      <c r="F61" s="74"/>
      <c r="G61" s="75"/>
      <c r="H61" s="73"/>
      <c r="I61" s="77"/>
      <c r="J61" s="78"/>
      <c r="K61" s="77"/>
      <c r="L61" s="77"/>
      <c r="M61" s="78"/>
      <c r="N61" s="78"/>
      <c r="O61" s="79"/>
      <c r="P61" s="79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</row>
    <row r="62" spans="1:29" ht="12.75" customHeight="1">
      <c r="A62" s="73"/>
      <c r="B62" s="74"/>
      <c r="C62" s="73"/>
      <c r="D62" s="75"/>
      <c r="E62" s="76"/>
      <c r="F62" s="74"/>
      <c r="G62" s="75"/>
      <c r="H62" s="73"/>
      <c r="I62" s="77"/>
      <c r="J62" s="78"/>
      <c r="K62" s="77"/>
      <c r="L62" s="77"/>
      <c r="M62" s="78"/>
      <c r="N62" s="78"/>
      <c r="O62" s="79"/>
      <c r="P62" s="79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</row>
    <row r="63" spans="1:29" ht="12.75" customHeight="1">
      <c r="A63" s="73"/>
      <c r="B63" s="74"/>
      <c r="C63" s="73"/>
      <c r="D63" s="75"/>
      <c r="E63" s="76"/>
      <c r="F63" s="74"/>
      <c r="G63" s="75"/>
      <c r="H63" s="73"/>
      <c r="I63" s="77"/>
      <c r="J63" s="78"/>
      <c r="K63" s="77"/>
      <c r="L63" s="77"/>
      <c r="M63" s="78"/>
      <c r="N63" s="78"/>
      <c r="O63" s="79"/>
      <c r="P63" s="79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</row>
    <row r="64" spans="1:29" ht="12.75" customHeight="1">
      <c r="A64" s="73"/>
      <c r="B64" s="74"/>
      <c r="C64" s="73"/>
      <c r="D64" s="75"/>
      <c r="E64" s="76"/>
      <c r="F64" s="74"/>
      <c r="G64" s="75"/>
      <c r="H64" s="73"/>
      <c r="I64" s="77"/>
      <c r="J64" s="78"/>
      <c r="K64" s="77"/>
      <c r="L64" s="77"/>
      <c r="M64" s="78"/>
      <c r="N64" s="78"/>
      <c r="O64" s="79"/>
      <c r="P64" s="79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</row>
    <row r="65" spans="1:29" ht="12.75" customHeight="1">
      <c r="A65" s="73"/>
      <c r="B65" s="74"/>
      <c r="C65" s="73"/>
      <c r="D65" s="75"/>
      <c r="E65" s="76"/>
      <c r="F65" s="74"/>
      <c r="G65" s="75"/>
      <c r="H65" s="73"/>
      <c r="I65" s="77"/>
      <c r="J65" s="78"/>
      <c r="K65" s="77"/>
      <c r="L65" s="77"/>
      <c r="M65" s="78"/>
      <c r="N65" s="78"/>
      <c r="O65" s="79"/>
      <c r="P65" s="79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</row>
    <row r="66" spans="1:29" ht="12.75" customHeight="1">
      <c r="A66" s="73"/>
      <c r="B66" s="74"/>
      <c r="C66" s="73"/>
      <c r="D66" s="75"/>
      <c r="E66" s="76"/>
      <c r="F66" s="74"/>
      <c r="G66" s="75"/>
      <c r="H66" s="73"/>
      <c r="I66" s="77"/>
      <c r="J66" s="78"/>
      <c r="K66" s="77"/>
      <c r="L66" s="77"/>
      <c r="M66" s="78"/>
      <c r="N66" s="78"/>
      <c r="O66" s="79"/>
      <c r="P66" s="79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</row>
    <row r="67" spans="1:29" ht="12.75" customHeight="1">
      <c r="A67" s="73"/>
      <c r="B67" s="74"/>
      <c r="C67" s="73"/>
      <c r="D67" s="75"/>
      <c r="E67" s="76"/>
      <c r="F67" s="74"/>
      <c r="G67" s="75"/>
      <c r="H67" s="73"/>
      <c r="I67" s="77"/>
      <c r="J67" s="78"/>
      <c r="K67" s="77"/>
      <c r="L67" s="77"/>
      <c r="M67" s="78"/>
      <c r="N67" s="78"/>
      <c r="O67" s="79"/>
      <c r="P67" s="79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</row>
    <row r="68" spans="1:29" ht="12.75" customHeight="1">
      <c r="A68" s="73"/>
      <c r="B68" s="74"/>
      <c r="C68" s="73"/>
      <c r="D68" s="75"/>
      <c r="E68" s="76"/>
      <c r="F68" s="74"/>
      <c r="G68" s="75"/>
      <c r="H68" s="73"/>
      <c r="I68" s="77"/>
      <c r="J68" s="78"/>
      <c r="K68" s="77"/>
      <c r="L68" s="77"/>
      <c r="M68" s="78"/>
      <c r="N68" s="78"/>
      <c r="O68" s="79"/>
      <c r="P68" s="79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</row>
    <row r="69" spans="1:29" ht="12.75" customHeight="1">
      <c r="A69" s="73"/>
      <c r="B69" s="74"/>
      <c r="C69" s="73"/>
      <c r="D69" s="75"/>
      <c r="E69" s="76"/>
      <c r="F69" s="74"/>
      <c r="G69" s="75"/>
      <c r="H69" s="73"/>
      <c r="I69" s="77"/>
      <c r="J69" s="78"/>
      <c r="K69" s="77"/>
      <c r="L69" s="77"/>
      <c r="M69" s="78"/>
      <c r="N69" s="78"/>
      <c r="O69" s="79"/>
      <c r="P69" s="79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</row>
    <row r="70" spans="1:29" ht="12.75" customHeight="1">
      <c r="A70" s="73"/>
      <c r="B70" s="74"/>
      <c r="C70" s="73"/>
      <c r="D70" s="75"/>
      <c r="E70" s="76"/>
      <c r="F70" s="74"/>
      <c r="G70" s="75"/>
      <c r="H70" s="73"/>
      <c r="I70" s="77"/>
      <c r="J70" s="78"/>
      <c r="K70" s="77"/>
      <c r="L70" s="77"/>
      <c r="M70" s="78"/>
      <c r="N70" s="78"/>
      <c r="O70" s="79"/>
      <c r="P70" s="79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</row>
    <row r="71" spans="1:29" ht="12.75" customHeight="1">
      <c r="A71" s="73"/>
      <c r="B71" s="74"/>
      <c r="C71" s="73"/>
      <c r="D71" s="75"/>
      <c r="E71" s="76"/>
      <c r="F71" s="74"/>
      <c r="G71" s="75"/>
      <c r="H71" s="73"/>
      <c r="I71" s="77"/>
      <c r="J71" s="78"/>
      <c r="K71" s="77"/>
      <c r="L71" s="77"/>
      <c r="M71" s="78"/>
      <c r="N71" s="78"/>
      <c r="O71" s="79"/>
      <c r="P71" s="79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</row>
    <row r="72" spans="1:29" ht="12.75" customHeight="1">
      <c r="A72" s="73"/>
      <c r="B72" s="74"/>
      <c r="C72" s="73"/>
      <c r="D72" s="75"/>
      <c r="E72" s="76"/>
      <c r="F72" s="74"/>
      <c r="G72" s="75"/>
      <c r="H72" s="73"/>
      <c r="I72" s="77"/>
      <c r="J72" s="78"/>
      <c r="K72" s="77"/>
      <c r="L72" s="77"/>
      <c r="M72" s="78"/>
      <c r="N72" s="78"/>
      <c r="O72" s="79"/>
      <c r="P72" s="79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</row>
    <row r="73" spans="1:29" ht="12.75" customHeight="1">
      <c r="A73" s="73"/>
      <c r="B73" s="74"/>
      <c r="C73" s="73"/>
      <c r="D73" s="75"/>
      <c r="E73" s="76"/>
      <c r="F73" s="74"/>
      <c r="G73" s="75"/>
      <c r="H73" s="73"/>
      <c r="I73" s="77"/>
      <c r="J73" s="78"/>
      <c r="K73" s="77"/>
      <c r="L73" s="77"/>
      <c r="M73" s="78"/>
      <c r="N73" s="78"/>
      <c r="O73" s="79"/>
      <c r="P73" s="79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29" ht="12.75" customHeight="1">
      <c r="A74" s="73"/>
      <c r="B74" s="74"/>
      <c r="C74" s="73"/>
      <c r="D74" s="75"/>
      <c r="E74" s="76"/>
      <c r="F74" s="74"/>
      <c r="G74" s="75"/>
      <c r="H74" s="73"/>
      <c r="I74" s="77"/>
      <c r="J74" s="78"/>
      <c r="K74" s="77"/>
      <c r="L74" s="77"/>
      <c r="M74" s="78"/>
      <c r="N74" s="78"/>
      <c r="O74" s="79"/>
      <c r="P74" s="79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</row>
    <row r="75" spans="1:29" ht="12.75" customHeight="1">
      <c r="A75" s="73"/>
      <c r="B75" s="74"/>
      <c r="C75" s="73"/>
      <c r="D75" s="75"/>
      <c r="E75" s="76"/>
      <c r="F75" s="74"/>
      <c r="G75" s="75"/>
      <c r="H75" s="73"/>
      <c r="I75" s="77"/>
      <c r="J75" s="78"/>
      <c r="K75" s="77"/>
      <c r="L75" s="77"/>
      <c r="M75" s="78"/>
      <c r="N75" s="78"/>
      <c r="O75" s="79"/>
      <c r="P75" s="79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  <row r="76" spans="1:29" ht="12.75" customHeight="1">
      <c r="A76" s="73"/>
      <c r="B76" s="74"/>
      <c r="C76" s="73"/>
      <c r="D76" s="75"/>
      <c r="E76" s="76"/>
      <c r="F76" s="74"/>
      <c r="G76" s="75"/>
      <c r="H76" s="73"/>
      <c r="I76" s="77"/>
      <c r="J76" s="78"/>
      <c r="K76" s="77"/>
      <c r="L76" s="77"/>
      <c r="M76" s="78"/>
      <c r="N76" s="78"/>
      <c r="O76" s="79"/>
      <c r="P76" s="79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</row>
    <row r="77" spans="1:29" ht="12.75" customHeight="1">
      <c r="A77" s="73"/>
      <c r="B77" s="74"/>
      <c r="C77" s="73"/>
      <c r="D77" s="75"/>
      <c r="E77" s="76"/>
      <c r="F77" s="74"/>
      <c r="G77" s="75"/>
      <c r="H77" s="73"/>
      <c r="I77" s="77"/>
      <c r="J77" s="78"/>
      <c r="K77" s="77"/>
      <c r="L77" s="77"/>
      <c r="M77" s="78"/>
      <c r="N77" s="78"/>
      <c r="O77" s="79"/>
      <c r="P77" s="79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</row>
    <row r="78" spans="1:29" ht="12.75" customHeight="1">
      <c r="A78" s="73"/>
      <c r="B78" s="74"/>
      <c r="C78" s="73"/>
      <c r="D78" s="75"/>
      <c r="E78" s="76"/>
      <c r="F78" s="74"/>
      <c r="G78" s="75"/>
      <c r="H78" s="73"/>
      <c r="I78" s="77"/>
      <c r="J78" s="78"/>
      <c r="K78" s="77"/>
      <c r="L78" s="77"/>
      <c r="M78" s="78"/>
      <c r="N78" s="78"/>
      <c r="O78" s="79"/>
      <c r="P78" s="79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</row>
    <row r="79" spans="1:29" ht="12.75" customHeight="1">
      <c r="A79" s="73"/>
      <c r="B79" s="74"/>
      <c r="C79" s="73"/>
      <c r="D79" s="75"/>
      <c r="E79" s="76"/>
      <c r="F79" s="74"/>
      <c r="G79" s="75"/>
      <c r="H79" s="73"/>
      <c r="I79" s="77"/>
      <c r="J79" s="78"/>
      <c r="K79" s="77"/>
      <c r="L79" s="77"/>
      <c r="M79" s="78"/>
      <c r="N79" s="78"/>
      <c r="O79" s="79"/>
      <c r="P79" s="79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</row>
    <row r="80" spans="1:29" ht="12.75" customHeight="1">
      <c r="A80" s="73"/>
      <c r="B80" s="74"/>
      <c r="C80" s="73"/>
      <c r="D80" s="75"/>
      <c r="E80" s="76"/>
      <c r="F80" s="74"/>
      <c r="G80" s="75"/>
      <c r="H80" s="73"/>
      <c r="I80" s="77"/>
      <c r="J80" s="78"/>
      <c r="K80" s="77"/>
      <c r="L80" s="77"/>
      <c r="M80" s="78"/>
      <c r="N80" s="78"/>
      <c r="O80" s="79"/>
      <c r="P80" s="79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</row>
    <row r="81" spans="1:29" ht="12.75" customHeight="1">
      <c r="A81" s="73"/>
      <c r="B81" s="74"/>
      <c r="C81" s="73"/>
      <c r="D81" s="75"/>
      <c r="E81" s="76"/>
      <c r="F81" s="74"/>
      <c r="G81" s="75"/>
      <c r="H81" s="73"/>
      <c r="I81" s="77"/>
      <c r="J81" s="78"/>
      <c r="K81" s="77"/>
      <c r="L81" s="77"/>
      <c r="M81" s="78"/>
      <c r="N81" s="78"/>
      <c r="O81" s="79"/>
      <c r="P81" s="79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</row>
    <row r="82" spans="1:29" ht="12.75" customHeight="1">
      <c r="A82" s="73"/>
      <c r="B82" s="74"/>
      <c r="C82" s="73"/>
      <c r="D82" s="75"/>
      <c r="E82" s="76"/>
      <c r="F82" s="74"/>
      <c r="G82" s="75"/>
      <c r="H82" s="73"/>
      <c r="I82" s="77"/>
      <c r="J82" s="78"/>
      <c r="K82" s="77"/>
      <c r="L82" s="77"/>
      <c r="M82" s="78"/>
      <c r="N82" s="78"/>
      <c r="O82" s="79"/>
      <c r="P82" s="79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</row>
    <row r="83" spans="1:29" ht="12.75" customHeight="1">
      <c r="A83" s="73"/>
      <c r="B83" s="74"/>
      <c r="C83" s="73"/>
      <c r="D83" s="75"/>
      <c r="E83" s="76"/>
      <c r="F83" s="74"/>
      <c r="G83" s="75"/>
      <c r="H83" s="73"/>
      <c r="I83" s="77"/>
      <c r="J83" s="78"/>
      <c r="K83" s="77"/>
      <c r="L83" s="77"/>
      <c r="M83" s="78"/>
      <c r="N83" s="78"/>
      <c r="O83" s="79"/>
      <c r="P83" s="79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</row>
    <row r="84" spans="1:29" ht="12.75" customHeight="1">
      <c r="A84" s="73"/>
      <c r="B84" s="74"/>
      <c r="C84" s="73"/>
      <c r="D84" s="75"/>
      <c r="E84" s="76"/>
      <c r="F84" s="74"/>
      <c r="G84" s="75"/>
      <c r="H84" s="73"/>
      <c r="I84" s="77"/>
      <c r="J84" s="78"/>
      <c r="K84" s="77"/>
      <c r="L84" s="77"/>
      <c r="M84" s="78"/>
      <c r="N84" s="78"/>
      <c r="O84" s="79"/>
      <c r="P84" s="79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</row>
    <row r="85" spans="1:29" ht="12.75" customHeight="1">
      <c r="A85" s="73"/>
      <c r="B85" s="74"/>
      <c r="C85" s="73"/>
      <c r="D85" s="75"/>
      <c r="E85" s="76"/>
      <c r="F85" s="74"/>
      <c r="G85" s="75"/>
      <c r="H85" s="73"/>
      <c r="I85" s="77"/>
      <c r="J85" s="78"/>
      <c r="K85" s="77"/>
      <c r="L85" s="77"/>
      <c r="M85" s="78"/>
      <c r="N85" s="78"/>
      <c r="O85" s="79"/>
      <c r="P85" s="79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</row>
    <row r="86" spans="1:29" ht="12.75" customHeight="1">
      <c r="A86" s="73"/>
      <c r="B86" s="74"/>
      <c r="C86" s="73"/>
      <c r="D86" s="75"/>
      <c r="E86" s="76"/>
      <c r="F86" s="74"/>
      <c r="G86" s="75"/>
      <c r="H86" s="73"/>
      <c r="I86" s="77"/>
      <c r="J86" s="78"/>
      <c r="K86" s="77"/>
      <c r="L86" s="77"/>
      <c r="M86" s="78"/>
      <c r="N86" s="78"/>
      <c r="O86" s="79"/>
      <c r="P86" s="79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</row>
    <row r="87" spans="1:29" ht="12.75" customHeight="1">
      <c r="A87" s="73"/>
      <c r="B87" s="74"/>
      <c r="C87" s="73"/>
      <c r="D87" s="75"/>
      <c r="E87" s="76"/>
      <c r="F87" s="74"/>
      <c r="G87" s="75"/>
      <c r="H87" s="73"/>
      <c r="I87" s="77"/>
      <c r="J87" s="78"/>
      <c r="K87" s="77"/>
      <c r="L87" s="77"/>
      <c r="M87" s="78"/>
      <c r="N87" s="78"/>
      <c r="O87" s="79"/>
      <c r="P87" s="79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</row>
    <row r="88" spans="1:29" ht="12.75" customHeight="1">
      <c r="A88" s="73"/>
      <c r="B88" s="74"/>
      <c r="C88" s="73"/>
      <c r="D88" s="75"/>
      <c r="E88" s="76"/>
      <c r="F88" s="74"/>
      <c r="G88" s="75"/>
      <c r="H88" s="73"/>
      <c r="I88" s="77"/>
      <c r="J88" s="78"/>
      <c r="K88" s="77"/>
      <c r="L88" s="77"/>
      <c r="M88" s="78"/>
      <c r="N88" s="78"/>
      <c r="O88" s="79"/>
      <c r="P88" s="79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</row>
    <row r="89" spans="1:29" ht="12.75" customHeight="1">
      <c r="A89" s="73"/>
      <c r="B89" s="74"/>
      <c r="C89" s="73"/>
      <c r="D89" s="75"/>
      <c r="E89" s="76"/>
      <c r="F89" s="74"/>
      <c r="G89" s="75"/>
      <c r="H89" s="73"/>
      <c r="I89" s="77"/>
      <c r="J89" s="78"/>
      <c r="K89" s="77"/>
      <c r="L89" s="77"/>
      <c r="M89" s="78"/>
      <c r="N89" s="78"/>
      <c r="O89" s="79"/>
      <c r="P89" s="79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</row>
    <row r="90" spans="1:29" ht="12.75" customHeight="1">
      <c r="A90" s="73"/>
      <c r="B90" s="74"/>
      <c r="C90" s="73"/>
      <c r="D90" s="75"/>
      <c r="E90" s="76"/>
      <c r="F90" s="74"/>
      <c r="G90" s="75"/>
      <c r="H90" s="73"/>
      <c r="I90" s="77"/>
      <c r="J90" s="78"/>
      <c r="K90" s="77"/>
      <c r="L90" s="77"/>
      <c r="M90" s="78"/>
      <c r="N90" s="78"/>
      <c r="O90" s="79"/>
      <c r="P90" s="79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</row>
    <row r="91" spans="1:29" ht="12.75" customHeight="1">
      <c r="A91" s="73"/>
      <c r="B91" s="74"/>
      <c r="C91" s="73"/>
      <c r="D91" s="75"/>
      <c r="E91" s="76"/>
      <c r="F91" s="74"/>
      <c r="G91" s="75"/>
      <c r="H91" s="73"/>
      <c r="I91" s="77"/>
      <c r="J91" s="78"/>
      <c r="K91" s="77"/>
      <c r="L91" s="77"/>
      <c r="M91" s="78"/>
      <c r="N91" s="78"/>
      <c r="O91" s="79"/>
      <c r="P91" s="79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</row>
    <row r="92" spans="1:29" ht="12.75" customHeight="1">
      <c r="A92" s="73"/>
      <c r="B92" s="74"/>
      <c r="C92" s="73"/>
      <c r="D92" s="75"/>
      <c r="E92" s="76"/>
      <c r="F92" s="74"/>
      <c r="G92" s="75"/>
      <c r="H92" s="73"/>
      <c r="I92" s="77"/>
      <c r="J92" s="78"/>
      <c r="K92" s="77"/>
      <c r="L92" s="77"/>
      <c r="M92" s="78"/>
      <c r="N92" s="78"/>
      <c r="O92" s="79"/>
      <c r="P92" s="79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</row>
    <row r="93" spans="1:29" ht="12.75" customHeight="1">
      <c r="A93" s="73"/>
      <c r="B93" s="74"/>
      <c r="C93" s="73"/>
      <c r="D93" s="75"/>
      <c r="E93" s="76"/>
      <c r="F93" s="74"/>
      <c r="G93" s="75"/>
      <c r="H93" s="73"/>
      <c r="I93" s="77"/>
      <c r="J93" s="78"/>
      <c r="K93" s="77"/>
      <c r="L93" s="77"/>
      <c r="M93" s="78"/>
      <c r="N93" s="78"/>
      <c r="O93" s="79"/>
      <c r="P93" s="79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</row>
    <row r="94" spans="1:29" ht="12.75" customHeight="1">
      <c r="A94" s="73"/>
      <c r="B94" s="74"/>
      <c r="C94" s="73"/>
      <c r="D94" s="75"/>
      <c r="E94" s="76"/>
      <c r="F94" s="74"/>
      <c r="G94" s="75"/>
      <c r="H94" s="73"/>
      <c r="I94" s="77"/>
      <c r="J94" s="78"/>
      <c r="K94" s="77"/>
      <c r="L94" s="77"/>
      <c r="M94" s="78"/>
      <c r="N94" s="78"/>
      <c r="O94" s="79"/>
      <c r="P94" s="79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</row>
    <row r="95" spans="1:29" ht="12.75" customHeight="1">
      <c r="A95" s="73"/>
      <c r="B95" s="74"/>
      <c r="C95" s="73"/>
      <c r="D95" s="75"/>
      <c r="E95" s="76"/>
      <c r="F95" s="74"/>
      <c r="G95" s="75"/>
      <c r="H95" s="73"/>
      <c r="I95" s="77"/>
      <c r="J95" s="78"/>
      <c r="K95" s="77"/>
      <c r="L95" s="77"/>
      <c r="M95" s="78"/>
      <c r="N95" s="78"/>
      <c r="O95" s="79"/>
      <c r="P95" s="79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</row>
    <row r="96" spans="1:29" ht="12.75" customHeight="1">
      <c r="A96" s="73"/>
      <c r="B96" s="74"/>
      <c r="C96" s="73"/>
      <c r="D96" s="75"/>
      <c r="E96" s="76"/>
      <c r="F96" s="74"/>
      <c r="G96" s="75"/>
      <c r="H96" s="73"/>
      <c r="I96" s="77"/>
      <c r="J96" s="78"/>
      <c r="K96" s="77"/>
      <c r="L96" s="77"/>
      <c r="M96" s="78"/>
      <c r="N96" s="78"/>
      <c r="O96" s="79"/>
      <c r="P96" s="79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</row>
    <row r="97" spans="1:29" ht="12.75" customHeight="1">
      <c r="A97" s="73"/>
      <c r="B97" s="74"/>
      <c r="C97" s="73"/>
      <c r="D97" s="75"/>
      <c r="E97" s="76"/>
      <c r="F97" s="74"/>
      <c r="G97" s="75"/>
      <c r="H97" s="73"/>
      <c r="I97" s="77"/>
      <c r="J97" s="78"/>
      <c r="K97" s="77"/>
      <c r="L97" s="77"/>
      <c r="M97" s="78"/>
      <c r="N97" s="78"/>
      <c r="O97" s="79"/>
      <c r="P97" s="79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</row>
    <row r="98" spans="1:29" ht="12.75" customHeight="1">
      <c r="A98" s="73"/>
      <c r="B98" s="74"/>
      <c r="C98" s="73"/>
      <c r="D98" s="75"/>
      <c r="E98" s="76"/>
      <c r="F98" s="74"/>
      <c r="G98" s="75"/>
      <c r="H98" s="73"/>
      <c r="I98" s="77"/>
      <c r="J98" s="78"/>
      <c r="K98" s="77"/>
      <c r="L98" s="77"/>
      <c r="M98" s="78"/>
      <c r="N98" s="78"/>
      <c r="O98" s="79"/>
      <c r="P98" s="79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</row>
    <row r="99" spans="1:29" ht="12.75" customHeight="1">
      <c r="A99" s="73"/>
      <c r="B99" s="74"/>
      <c r="C99" s="73"/>
      <c r="D99" s="75"/>
      <c r="E99" s="76"/>
      <c r="F99" s="74"/>
      <c r="G99" s="75"/>
      <c r="H99" s="73"/>
      <c r="I99" s="77"/>
      <c r="J99" s="78"/>
      <c r="K99" s="77"/>
      <c r="L99" s="77"/>
      <c r="M99" s="78"/>
      <c r="N99" s="78"/>
      <c r="O99" s="79"/>
      <c r="P99" s="79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</row>
    <row r="100" spans="1:29" ht="12.75" customHeight="1">
      <c r="A100" s="73"/>
      <c r="B100" s="74"/>
      <c r="C100" s="73"/>
      <c r="D100" s="75"/>
      <c r="E100" s="76"/>
      <c r="F100" s="74"/>
      <c r="G100" s="75"/>
      <c r="H100" s="73"/>
      <c r="I100" s="77"/>
      <c r="J100" s="78"/>
      <c r="K100" s="77"/>
      <c r="L100" s="77"/>
      <c r="M100" s="78"/>
      <c r="N100" s="78"/>
      <c r="O100" s="79"/>
      <c r="P100" s="79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</row>
    <row r="101" spans="1:29" ht="12.75" customHeight="1">
      <c r="A101" s="73"/>
      <c r="B101" s="74"/>
      <c r="C101" s="73"/>
      <c r="D101" s="75"/>
      <c r="E101" s="76"/>
      <c r="F101" s="74"/>
      <c r="G101" s="75"/>
      <c r="H101" s="73"/>
      <c r="I101" s="77"/>
      <c r="J101" s="78"/>
      <c r="K101" s="77"/>
      <c r="L101" s="77"/>
      <c r="M101" s="78"/>
      <c r="N101" s="78"/>
      <c r="O101" s="79"/>
      <c r="P101" s="79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</row>
    <row r="102" spans="1:29" ht="12.75" customHeight="1">
      <c r="A102" s="73"/>
      <c r="B102" s="74"/>
      <c r="C102" s="73"/>
      <c r="D102" s="75"/>
      <c r="E102" s="76"/>
      <c r="F102" s="74"/>
      <c r="G102" s="75"/>
      <c r="H102" s="73"/>
      <c r="I102" s="77"/>
      <c r="J102" s="78"/>
      <c r="K102" s="77"/>
      <c r="L102" s="77"/>
      <c r="M102" s="78"/>
      <c r="N102" s="78"/>
      <c r="O102" s="79"/>
      <c r="P102" s="79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</row>
    <row r="103" spans="1:29" ht="12.75" customHeight="1">
      <c r="A103" s="73"/>
      <c r="B103" s="74"/>
      <c r="C103" s="73"/>
      <c r="D103" s="75"/>
      <c r="E103" s="76"/>
      <c r="F103" s="74"/>
      <c r="G103" s="75"/>
      <c r="H103" s="73"/>
      <c r="I103" s="77"/>
      <c r="J103" s="78"/>
      <c r="K103" s="77"/>
      <c r="L103" s="77"/>
      <c r="M103" s="78"/>
      <c r="N103" s="78"/>
      <c r="O103" s="79"/>
      <c r="P103" s="79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</row>
    <row r="104" spans="1:29" ht="12.75" customHeight="1">
      <c r="A104" s="73"/>
      <c r="B104" s="74"/>
      <c r="C104" s="73"/>
      <c r="D104" s="75"/>
      <c r="E104" s="76"/>
      <c r="F104" s="74"/>
      <c r="G104" s="75"/>
      <c r="H104" s="73"/>
      <c r="I104" s="77"/>
      <c r="J104" s="78"/>
      <c r="K104" s="77"/>
      <c r="L104" s="77"/>
      <c r="M104" s="78"/>
      <c r="N104" s="78"/>
      <c r="O104" s="79"/>
      <c r="P104" s="79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</row>
    <row r="105" spans="1:29" ht="12.75" customHeight="1">
      <c r="A105" s="73"/>
      <c r="B105" s="74"/>
      <c r="C105" s="73"/>
      <c r="D105" s="75"/>
      <c r="E105" s="76"/>
      <c r="F105" s="74"/>
      <c r="G105" s="75"/>
      <c r="H105" s="73"/>
      <c r="I105" s="77"/>
      <c r="J105" s="78"/>
      <c r="K105" s="77"/>
      <c r="L105" s="77"/>
      <c r="M105" s="78"/>
      <c r="N105" s="78"/>
      <c r="O105" s="79"/>
      <c r="P105" s="79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</row>
    <row r="106" spans="1:29" ht="12.75" customHeight="1">
      <c r="A106" s="73"/>
      <c r="B106" s="74"/>
      <c r="C106" s="73"/>
      <c r="D106" s="75"/>
      <c r="E106" s="76"/>
      <c r="F106" s="74"/>
      <c r="G106" s="75"/>
      <c r="H106" s="73"/>
      <c r="I106" s="77"/>
      <c r="J106" s="78"/>
      <c r="K106" s="77"/>
      <c r="L106" s="77"/>
      <c r="M106" s="78"/>
      <c r="N106" s="78"/>
      <c r="O106" s="79"/>
      <c r="P106" s="79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</row>
    <row r="107" spans="1:29" ht="12.75" customHeight="1">
      <c r="A107" s="73"/>
      <c r="B107" s="74"/>
      <c r="C107" s="73"/>
      <c r="D107" s="75"/>
      <c r="E107" s="76"/>
      <c r="F107" s="74"/>
      <c r="G107" s="75"/>
      <c r="H107" s="73"/>
      <c r="I107" s="77"/>
      <c r="J107" s="78"/>
      <c r="K107" s="77"/>
      <c r="L107" s="77"/>
      <c r="M107" s="78"/>
      <c r="N107" s="78"/>
      <c r="O107" s="79"/>
      <c r="P107" s="79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</row>
    <row r="108" spans="1:29" ht="12.75" customHeight="1">
      <c r="A108" s="73"/>
      <c r="B108" s="74"/>
      <c r="C108" s="73"/>
      <c r="D108" s="75"/>
      <c r="E108" s="76"/>
      <c r="F108" s="74"/>
      <c r="G108" s="75"/>
      <c r="H108" s="73"/>
      <c r="I108" s="77"/>
      <c r="J108" s="78"/>
      <c r="K108" s="77"/>
      <c r="L108" s="77"/>
      <c r="M108" s="78"/>
      <c r="N108" s="78"/>
      <c r="O108" s="79"/>
      <c r="P108" s="79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</row>
    <row r="109" spans="1:29" ht="12.75" customHeight="1">
      <c r="A109" s="73"/>
      <c r="B109" s="74"/>
      <c r="C109" s="73"/>
      <c r="D109" s="75"/>
      <c r="E109" s="76"/>
      <c r="F109" s="74"/>
      <c r="G109" s="75"/>
      <c r="H109" s="73"/>
      <c r="I109" s="77"/>
      <c r="J109" s="78"/>
      <c r="K109" s="77"/>
      <c r="L109" s="77"/>
      <c r="M109" s="78"/>
      <c r="N109" s="78"/>
      <c r="O109" s="79"/>
      <c r="P109" s="79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</row>
    <row r="110" spans="1:29" ht="12.75" customHeight="1">
      <c r="A110" s="73"/>
      <c r="B110" s="74"/>
      <c r="C110" s="73"/>
      <c r="D110" s="75"/>
      <c r="E110" s="76"/>
      <c r="F110" s="74"/>
      <c r="G110" s="75"/>
      <c r="H110" s="73"/>
      <c r="I110" s="77"/>
      <c r="J110" s="78"/>
      <c r="K110" s="77"/>
      <c r="L110" s="77"/>
      <c r="M110" s="78"/>
      <c r="N110" s="78"/>
      <c r="O110" s="79"/>
      <c r="P110" s="79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</row>
    <row r="111" spans="1:29" ht="12.75" customHeight="1">
      <c r="A111" s="73"/>
      <c r="B111" s="74"/>
      <c r="C111" s="73"/>
      <c r="D111" s="75"/>
      <c r="E111" s="76"/>
      <c r="F111" s="74"/>
      <c r="G111" s="75"/>
      <c r="H111" s="73"/>
      <c r="I111" s="77"/>
      <c r="J111" s="78"/>
      <c r="K111" s="77"/>
      <c r="L111" s="77"/>
      <c r="M111" s="78"/>
      <c r="N111" s="78"/>
      <c r="O111" s="79"/>
      <c r="P111" s="79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</row>
    <row r="112" spans="1:29" ht="12.75" customHeight="1">
      <c r="A112" s="73"/>
      <c r="B112" s="74"/>
      <c r="C112" s="73"/>
      <c r="D112" s="75"/>
      <c r="E112" s="76"/>
      <c r="F112" s="74"/>
      <c r="G112" s="75"/>
      <c r="H112" s="73"/>
      <c r="I112" s="77"/>
      <c r="J112" s="78"/>
      <c r="K112" s="77"/>
      <c r="L112" s="77"/>
      <c r="M112" s="78"/>
      <c r="N112" s="78"/>
      <c r="O112" s="79"/>
      <c r="P112" s="79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</row>
    <row r="113" spans="1:29" ht="12.75" customHeight="1">
      <c r="A113" s="73"/>
      <c r="B113" s="74"/>
      <c r="C113" s="73"/>
      <c r="D113" s="75"/>
      <c r="E113" s="76"/>
      <c r="F113" s="74"/>
      <c r="G113" s="75"/>
      <c r="H113" s="73"/>
      <c r="I113" s="77"/>
      <c r="J113" s="78"/>
      <c r="K113" s="77"/>
      <c r="L113" s="77"/>
      <c r="M113" s="78"/>
      <c r="N113" s="78"/>
      <c r="O113" s="79"/>
      <c r="P113" s="79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</row>
    <row r="114" spans="1:29" ht="12.75" customHeight="1">
      <c r="A114" s="73"/>
      <c r="B114" s="74"/>
      <c r="C114" s="73"/>
      <c r="D114" s="75"/>
      <c r="E114" s="76"/>
      <c r="F114" s="74"/>
      <c r="G114" s="75"/>
      <c r="H114" s="73"/>
      <c r="I114" s="77"/>
      <c r="J114" s="78"/>
      <c r="K114" s="77"/>
      <c r="L114" s="77"/>
      <c r="M114" s="78"/>
      <c r="N114" s="78"/>
      <c r="O114" s="79"/>
      <c r="P114" s="79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</row>
    <row r="115" spans="1:29" ht="12.75" customHeight="1">
      <c r="A115" s="73"/>
      <c r="B115" s="74"/>
      <c r="C115" s="73"/>
      <c r="D115" s="75"/>
      <c r="E115" s="76"/>
      <c r="F115" s="74"/>
      <c r="G115" s="75"/>
      <c r="H115" s="73"/>
      <c r="I115" s="77"/>
      <c r="J115" s="78"/>
      <c r="K115" s="77"/>
      <c r="L115" s="77"/>
      <c r="M115" s="78"/>
      <c r="N115" s="78"/>
      <c r="O115" s="79"/>
      <c r="P115" s="79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</row>
    <row r="116" spans="1:29" ht="12.75" customHeight="1">
      <c r="A116" s="73"/>
      <c r="B116" s="74"/>
      <c r="C116" s="73"/>
      <c r="D116" s="75"/>
      <c r="E116" s="76"/>
      <c r="F116" s="74"/>
      <c r="G116" s="75"/>
      <c r="H116" s="73"/>
      <c r="I116" s="77"/>
      <c r="J116" s="78"/>
      <c r="K116" s="77"/>
      <c r="L116" s="77"/>
      <c r="M116" s="78"/>
      <c r="N116" s="78"/>
      <c r="O116" s="79"/>
      <c r="P116" s="79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</row>
    <row r="117" spans="1:29" ht="12.75" customHeight="1">
      <c r="A117" s="73"/>
      <c r="B117" s="74"/>
      <c r="C117" s="73"/>
      <c r="D117" s="75"/>
      <c r="E117" s="76"/>
      <c r="F117" s="74"/>
      <c r="G117" s="75"/>
      <c r="H117" s="73"/>
      <c r="I117" s="77"/>
      <c r="J117" s="78"/>
      <c r="K117" s="77"/>
      <c r="L117" s="77"/>
      <c r="M117" s="78"/>
      <c r="N117" s="78"/>
      <c r="O117" s="79"/>
      <c r="P117" s="79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</row>
    <row r="118" spans="1:29" ht="12.75" customHeight="1">
      <c r="A118" s="73"/>
      <c r="B118" s="74"/>
      <c r="C118" s="73"/>
      <c r="D118" s="75"/>
      <c r="E118" s="76"/>
      <c r="F118" s="74"/>
      <c r="G118" s="75"/>
      <c r="H118" s="73"/>
      <c r="I118" s="77"/>
      <c r="J118" s="78"/>
      <c r="K118" s="77"/>
      <c r="L118" s="77"/>
      <c r="M118" s="78"/>
      <c r="N118" s="78"/>
      <c r="O118" s="79"/>
      <c r="P118" s="79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</row>
    <row r="119" spans="1:29" ht="12.75" customHeight="1">
      <c r="A119" s="73"/>
      <c r="B119" s="74"/>
      <c r="C119" s="73"/>
      <c r="D119" s="75"/>
      <c r="E119" s="76"/>
      <c r="F119" s="74"/>
      <c r="G119" s="75"/>
      <c r="H119" s="73"/>
      <c r="I119" s="77"/>
      <c r="J119" s="78"/>
      <c r="K119" s="77"/>
      <c r="L119" s="77"/>
      <c r="M119" s="78"/>
      <c r="N119" s="78"/>
      <c r="O119" s="79"/>
      <c r="P119" s="79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</row>
    <row r="120" spans="1:29" ht="12.75" customHeight="1">
      <c r="A120" s="73"/>
      <c r="B120" s="74"/>
      <c r="C120" s="73"/>
      <c r="D120" s="75"/>
      <c r="E120" s="76"/>
      <c r="F120" s="74"/>
      <c r="G120" s="75"/>
      <c r="H120" s="73"/>
      <c r="I120" s="77"/>
      <c r="J120" s="78"/>
      <c r="K120" s="77"/>
      <c r="L120" s="77"/>
      <c r="M120" s="78"/>
      <c r="N120" s="78"/>
      <c r="O120" s="79"/>
      <c r="P120" s="79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</row>
    <row r="121" spans="1:29" ht="12.75" customHeight="1">
      <c r="A121" s="73"/>
      <c r="B121" s="74"/>
      <c r="C121" s="73"/>
      <c r="D121" s="75"/>
      <c r="E121" s="76"/>
      <c r="F121" s="74"/>
      <c r="G121" s="75"/>
      <c r="H121" s="73"/>
      <c r="I121" s="77"/>
      <c r="J121" s="78"/>
      <c r="K121" s="77"/>
      <c r="L121" s="77"/>
      <c r="M121" s="78"/>
      <c r="N121" s="78"/>
      <c r="O121" s="79"/>
      <c r="P121" s="79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</row>
    <row r="122" spans="1:29" ht="12.75" customHeight="1">
      <c r="A122" s="73"/>
      <c r="B122" s="74"/>
      <c r="C122" s="73"/>
      <c r="D122" s="75"/>
      <c r="E122" s="76"/>
      <c r="F122" s="74"/>
      <c r="G122" s="75"/>
      <c r="H122" s="73"/>
      <c r="I122" s="77"/>
      <c r="J122" s="78"/>
      <c r="K122" s="77"/>
      <c r="L122" s="77"/>
      <c r="M122" s="78"/>
      <c r="N122" s="78"/>
      <c r="O122" s="79"/>
      <c r="P122" s="79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</row>
    <row r="123" spans="1:29" ht="12.75" customHeight="1">
      <c r="A123" s="73"/>
      <c r="B123" s="74"/>
      <c r="C123" s="73"/>
      <c r="D123" s="75"/>
      <c r="E123" s="76"/>
      <c r="F123" s="74"/>
      <c r="G123" s="75"/>
      <c r="H123" s="73"/>
      <c r="I123" s="77"/>
      <c r="J123" s="78"/>
      <c r="K123" s="77"/>
      <c r="L123" s="77"/>
      <c r="M123" s="78"/>
      <c r="N123" s="78"/>
      <c r="O123" s="79"/>
      <c r="P123" s="79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</row>
    <row r="124" spans="1:29" ht="12.75" customHeight="1">
      <c r="A124" s="73"/>
      <c r="B124" s="74"/>
      <c r="C124" s="73"/>
      <c r="D124" s="75"/>
      <c r="E124" s="76"/>
      <c r="F124" s="74"/>
      <c r="G124" s="75"/>
      <c r="H124" s="73"/>
      <c r="I124" s="77"/>
      <c r="J124" s="78"/>
      <c r="K124" s="77"/>
      <c r="L124" s="77"/>
      <c r="M124" s="78"/>
      <c r="N124" s="78"/>
      <c r="O124" s="79"/>
      <c r="P124" s="79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</row>
    <row r="125" spans="1:29" ht="12.75" customHeight="1">
      <c r="A125" s="73"/>
      <c r="B125" s="74"/>
      <c r="C125" s="73"/>
      <c r="D125" s="75"/>
      <c r="E125" s="76"/>
      <c r="F125" s="74"/>
      <c r="G125" s="75"/>
      <c r="H125" s="73"/>
      <c r="I125" s="77"/>
      <c r="J125" s="78"/>
      <c r="K125" s="77"/>
      <c r="L125" s="77"/>
      <c r="M125" s="78"/>
      <c r="N125" s="78"/>
      <c r="O125" s="79"/>
      <c r="P125" s="79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</row>
    <row r="126" spans="1:29" ht="12.75" customHeight="1">
      <c r="A126" s="73"/>
      <c r="B126" s="74"/>
      <c r="C126" s="73"/>
      <c r="D126" s="75"/>
      <c r="E126" s="76"/>
      <c r="F126" s="74"/>
      <c r="G126" s="75"/>
      <c r="H126" s="73"/>
      <c r="I126" s="77"/>
      <c r="J126" s="78"/>
      <c r="K126" s="77"/>
      <c r="L126" s="77"/>
      <c r="M126" s="78"/>
      <c r="N126" s="78"/>
      <c r="O126" s="79"/>
      <c r="P126" s="79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</row>
    <row r="127" spans="1:29" ht="12.75" customHeight="1">
      <c r="A127" s="73"/>
      <c r="B127" s="74"/>
      <c r="C127" s="73"/>
      <c r="D127" s="75"/>
      <c r="E127" s="76"/>
      <c r="F127" s="74"/>
      <c r="G127" s="75"/>
      <c r="H127" s="73"/>
      <c r="I127" s="77"/>
      <c r="J127" s="78"/>
      <c r="K127" s="77"/>
      <c r="L127" s="77"/>
      <c r="M127" s="78"/>
      <c r="N127" s="78"/>
      <c r="O127" s="79"/>
      <c r="P127" s="79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</row>
    <row r="128" spans="1:29" ht="12.75" customHeight="1">
      <c r="A128" s="73"/>
      <c r="B128" s="74"/>
      <c r="C128" s="73"/>
      <c r="D128" s="75"/>
      <c r="E128" s="76"/>
      <c r="F128" s="74"/>
      <c r="G128" s="75"/>
      <c r="H128" s="73"/>
      <c r="I128" s="77"/>
      <c r="J128" s="78"/>
      <c r="K128" s="77"/>
      <c r="L128" s="77"/>
      <c r="M128" s="78"/>
      <c r="N128" s="78"/>
      <c r="O128" s="79"/>
      <c r="P128" s="79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</row>
    <row r="129" spans="1:29" ht="12.75" customHeight="1">
      <c r="A129" s="73"/>
      <c r="B129" s="74"/>
      <c r="C129" s="73"/>
      <c r="D129" s="75"/>
      <c r="E129" s="76"/>
      <c r="F129" s="74"/>
      <c r="G129" s="75"/>
      <c r="H129" s="73"/>
      <c r="I129" s="77"/>
      <c r="J129" s="78"/>
      <c r="K129" s="77"/>
      <c r="L129" s="77"/>
      <c r="M129" s="78"/>
      <c r="N129" s="78"/>
      <c r="O129" s="79"/>
      <c r="P129" s="79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</row>
    <row r="130" spans="1:29" ht="12.75" customHeight="1">
      <c r="A130" s="73"/>
      <c r="B130" s="74"/>
      <c r="C130" s="73"/>
      <c r="D130" s="75"/>
      <c r="E130" s="76"/>
      <c r="F130" s="74"/>
      <c r="G130" s="75"/>
      <c r="H130" s="73"/>
      <c r="I130" s="77"/>
      <c r="J130" s="78"/>
      <c r="K130" s="77"/>
      <c r="L130" s="77"/>
      <c r="M130" s="78"/>
      <c r="N130" s="78"/>
      <c r="O130" s="79"/>
      <c r="P130" s="79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</row>
    <row r="131" spans="1:29" ht="12.75" customHeight="1">
      <c r="A131" s="73"/>
      <c r="B131" s="74"/>
      <c r="C131" s="73"/>
      <c r="D131" s="75"/>
      <c r="E131" s="76"/>
      <c r="F131" s="74"/>
      <c r="G131" s="75"/>
      <c r="H131" s="73"/>
      <c r="I131" s="77"/>
      <c r="J131" s="78"/>
      <c r="K131" s="77"/>
      <c r="L131" s="77"/>
      <c r="M131" s="78"/>
      <c r="N131" s="78"/>
      <c r="O131" s="79"/>
      <c r="P131" s="79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</row>
    <row r="132" spans="1:29" ht="12.75" customHeight="1">
      <c r="A132" s="73"/>
      <c r="B132" s="74"/>
      <c r="C132" s="73"/>
      <c r="D132" s="75"/>
      <c r="E132" s="76"/>
      <c r="F132" s="74"/>
      <c r="G132" s="75"/>
      <c r="H132" s="73"/>
      <c r="I132" s="77"/>
      <c r="J132" s="78"/>
      <c r="K132" s="77"/>
      <c r="L132" s="77"/>
      <c r="M132" s="78"/>
      <c r="N132" s="78"/>
      <c r="O132" s="79"/>
      <c r="P132" s="79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</row>
    <row r="133" spans="1:29" ht="12.75" customHeight="1">
      <c r="A133" s="73"/>
      <c r="B133" s="74"/>
      <c r="C133" s="73"/>
      <c r="D133" s="75"/>
      <c r="E133" s="76"/>
      <c r="F133" s="74"/>
      <c r="G133" s="75"/>
      <c r="H133" s="73"/>
      <c r="I133" s="77"/>
      <c r="J133" s="78"/>
      <c r="K133" s="77"/>
      <c r="L133" s="77"/>
      <c r="M133" s="78"/>
      <c r="N133" s="78"/>
      <c r="O133" s="79"/>
      <c r="P133" s="79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</row>
    <row r="134" spans="1:29" ht="12.75" customHeight="1">
      <c r="A134" s="73"/>
      <c r="B134" s="74"/>
      <c r="C134" s="73"/>
      <c r="D134" s="75"/>
      <c r="E134" s="76"/>
      <c r="F134" s="74"/>
      <c r="G134" s="75"/>
      <c r="H134" s="73"/>
      <c r="I134" s="77"/>
      <c r="J134" s="78"/>
      <c r="K134" s="77"/>
      <c r="L134" s="77"/>
      <c r="M134" s="78"/>
      <c r="N134" s="78"/>
      <c r="O134" s="79"/>
      <c r="P134" s="79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</row>
    <row r="135" spans="1:29" ht="12.75" customHeight="1">
      <c r="A135" s="73"/>
      <c r="B135" s="74"/>
      <c r="C135" s="73"/>
      <c r="D135" s="75"/>
      <c r="E135" s="76"/>
      <c r="F135" s="74"/>
      <c r="G135" s="75"/>
      <c r="H135" s="73"/>
      <c r="I135" s="77"/>
      <c r="J135" s="78"/>
      <c r="K135" s="77"/>
      <c r="L135" s="77"/>
      <c r="M135" s="78"/>
      <c r="N135" s="78"/>
      <c r="O135" s="79"/>
      <c r="P135" s="79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</row>
    <row r="136" spans="1:29" ht="12.75" customHeight="1">
      <c r="A136" s="73"/>
      <c r="B136" s="74"/>
      <c r="C136" s="73"/>
      <c r="D136" s="75"/>
      <c r="E136" s="76"/>
      <c r="F136" s="74"/>
      <c r="G136" s="75"/>
      <c r="H136" s="73"/>
      <c r="I136" s="77"/>
      <c r="J136" s="78"/>
      <c r="K136" s="77"/>
      <c r="L136" s="77"/>
      <c r="M136" s="78"/>
      <c r="N136" s="78"/>
      <c r="O136" s="79"/>
      <c r="P136" s="79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</row>
    <row r="137" spans="1:29" ht="12.75" customHeight="1">
      <c r="A137" s="73"/>
      <c r="B137" s="74"/>
      <c r="C137" s="73"/>
      <c r="D137" s="75"/>
      <c r="E137" s="76"/>
      <c r="F137" s="74"/>
      <c r="G137" s="75"/>
      <c r="H137" s="73"/>
      <c r="I137" s="77"/>
      <c r="J137" s="78"/>
      <c r="K137" s="77"/>
      <c r="L137" s="77"/>
      <c r="M137" s="78"/>
      <c r="N137" s="78"/>
      <c r="O137" s="79"/>
      <c r="P137" s="79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</row>
    <row r="138" spans="1:29" ht="12.75" customHeight="1">
      <c r="A138" s="73"/>
      <c r="B138" s="74"/>
      <c r="C138" s="73"/>
      <c r="D138" s="75"/>
      <c r="E138" s="76"/>
      <c r="F138" s="74"/>
      <c r="G138" s="75"/>
      <c r="H138" s="73"/>
      <c r="I138" s="77"/>
      <c r="J138" s="78"/>
      <c r="K138" s="77"/>
      <c r="L138" s="77"/>
      <c r="M138" s="78"/>
      <c r="N138" s="78"/>
      <c r="O138" s="79"/>
      <c r="P138" s="79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</row>
    <row r="139" spans="1:29" ht="12.75" customHeight="1">
      <c r="A139" s="73"/>
      <c r="B139" s="74"/>
      <c r="C139" s="73"/>
      <c r="D139" s="75"/>
      <c r="E139" s="76"/>
      <c r="F139" s="74"/>
      <c r="G139" s="75"/>
      <c r="H139" s="73"/>
      <c r="I139" s="77"/>
      <c r="J139" s="78"/>
      <c r="K139" s="77"/>
      <c r="L139" s="77"/>
      <c r="M139" s="78"/>
      <c r="N139" s="78"/>
      <c r="O139" s="79"/>
      <c r="P139" s="79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</row>
    <row r="140" spans="1:29" ht="12.75" customHeight="1">
      <c r="A140" s="73"/>
      <c r="B140" s="74"/>
      <c r="C140" s="73"/>
      <c r="D140" s="75"/>
      <c r="E140" s="76"/>
      <c r="F140" s="74"/>
      <c r="G140" s="75"/>
      <c r="H140" s="73"/>
      <c r="I140" s="77"/>
      <c r="J140" s="78"/>
      <c r="K140" s="77"/>
      <c r="L140" s="77"/>
      <c r="M140" s="78"/>
      <c r="N140" s="78"/>
      <c r="O140" s="79"/>
      <c r="P140" s="79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</row>
    <row r="141" spans="1:29" ht="12.75" customHeight="1">
      <c r="A141" s="73"/>
      <c r="B141" s="74"/>
      <c r="C141" s="73"/>
      <c r="D141" s="75"/>
      <c r="E141" s="76"/>
      <c r="F141" s="74"/>
      <c r="G141" s="75"/>
      <c r="H141" s="73"/>
      <c r="I141" s="77"/>
      <c r="J141" s="78"/>
      <c r="K141" s="77"/>
      <c r="L141" s="77"/>
      <c r="M141" s="78"/>
      <c r="N141" s="78"/>
      <c r="O141" s="79"/>
      <c r="P141" s="79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</row>
    <row r="142" spans="1:29" ht="12.75" customHeight="1">
      <c r="A142" s="73"/>
      <c r="B142" s="74"/>
      <c r="C142" s="73"/>
      <c r="D142" s="75"/>
      <c r="E142" s="76"/>
      <c r="F142" s="74"/>
      <c r="G142" s="75"/>
      <c r="H142" s="73"/>
      <c r="I142" s="77"/>
      <c r="J142" s="78"/>
      <c r="K142" s="77"/>
      <c r="L142" s="77"/>
      <c r="M142" s="78"/>
      <c r="N142" s="78"/>
      <c r="O142" s="79"/>
      <c r="P142" s="79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</row>
    <row r="143" spans="1:29" ht="12.75" customHeight="1">
      <c r="A143" s="73"/>
      <c r="B143" s="74"/>
      <c r="C143" s="73"/>
      <c r="D143" s="75"/>
      <c r="E143" s="76"/>
      <c r="F143" s="74"/>
      <c r="G143" s="75"/>
      <c r="H143" s="73"/>
      <c r="I143" s="77"/>
      <c r="J143" s="78"/>
      <c r="K143" s="77"/>
      <c r="L143" s="77"/>
      <c r="M143" s="78"/>
      <c r="N143" s="78"/>
      <c r="O143" s="79"/>
      <c r="P143" s="79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</row>
    <row r="144" spans="1:29" ht="12.75" customHeight="1">
      <c r="A144" s="73"/>
      <c r="B144" s="74"/>
      <c r="C144" s="73"/>
      <c r="D144" s="75"/>
      <c r="E144" s="76"/>
      <c r="F144" s="74"/>
      <c r="G144" s="75"/>
      <c r="H144" s="73"/>
      <c r="I144" s="77"/>
      <c r="J144" s="78"/>
      <c r="K144" s="77"/>
      <c r="L144" s="77"/>
      <c r="M144" s="78"/>
      <c r="N144" s="78"/>
      <c r="O144" s="79"/>
      <c r="P144" s="79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</row>
    <row r="145" spans="1:29" ht="12.75" customHeight="1">
      <c r="A145" s="73"/>
      <c r="B145" s="74"/>
      <c r="C145" s="73"/>
      <c r="D145" s="75"/>
      <c r="E145" s="76"/>
      <c r="F145" s="74"/>
      <c r="G145" s="75"/>
      <c r="H145" s="73"/>
      <c r="I145" s="77"/>
      <c r="J145" s="78"/>
      <c r="K145" s="77"/>
      <c r="L145" s="77"/>
      <c r="M145" s="78"/>
      <c r="N145" s="78"/>
      <c r="O145" s="79"/>
      <c r="P145" s="80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</row>
    <row r="146" spans="1:29" ht="12.75" customHeight="1">
      <c r="A146" s="73"/>
      <c r="B146" s="74"/>
      <c r="C146" s="73"/>
      <c r="D146" s="75"/>
      <c r="E146" s="76"/>
      <c r="F146" s="74"/>
      <c r="G146" s="75"/>
      <c r="H146" s="73"/>
      <c r="I146" s="77"/>
      <c r="J146" s="78"/>
      <c r="K146" s="77"/>
      <c r="L146" s="77"/>
      <c r="M146" s="78"/>
      <c r="N146" s="78"/>
      <c r="O146" s="79"/>
      <c r="P146" s="79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</row>
    <row r="147" spans="1:29" ht="12.75" customHeight="1">
      <c r="A147" s="73"/>
      <c r="B147" s="74"/>
      <c r="C147" s="73"/>
      <c r="D147" s="75"/>
      <c r="E147" s="76"/>
      <c r="F147" s="74"/>
      <c r="G147" s="75"/>
      <c r="H147" s="73"/>
      <c r="I147" s="77"/>
      <c r="J147" s="78"/>
      <c r="K147" s="77"/>
      <c r="L147" s="77"/>
      <c r="M147" s="78"/>
      <c r="N147" s="78"/>
      <c r="O147" s="79"/>
      <c r="P147" s="80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</row>
    <row r="148" spans="1:29" ht="12.75" customHeight="1">
      <c r="A148" s="73"/>
      <c r="B148" s="74"/>
      <c r="C148" s="73"/>
      <c r="D148" s="75"/>
      <c r="E148" s="76"/>
      <c r="F148" s="74"/>
      <c r="G148" s="75"/>
      <c r="H148" s="73"/>
      <c r="I148" s="77"/>
      <c r="J148" s="78"/>
      <c r="K148" s="77"/>
      <c r="L148" s="77"/>
      <c r="M148" s="78"/>
      <c r="N148" s="78"/>
      <c r="O148" s="79"/>
      <c r="P148" s="79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</row>
    <row r="149" spans="1:29" ht="12.75" customHeight="1">
      <c r="A149" s="73"/>
      <c r="B149" s="74"/>
      <c r="C149" s="73"/>
      <c r="D149" s="75"/>
      <c r="E149" s="76"/>
      <c r="F149" s="74"/>
      <c r="G149" s="75"/>
      <c r="H149" s="73"/>
      <c r="I149" s="77"/>
      <c r="J149" s="78"/>
      <c r="K149" s="77"/>
      <c r="L149" s="77"/>
      <c r="M149" s="78"/>
      <c r="N149" s="78"/>
      <c r="O149" s="79"/>
      <c r="P149" s="79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</row>
    <row r="150" spans="1:29" ht="12.75" customHeight="1">
      <c r="A150" s="73"/>
      <c r="B150" s="74"/>
      <c r="C150" s="73"/>
      <c r="D150" s="75"/>
      <c r="E150" s="76"/>
      <c r="F150" s="74"/>
      <c r="G150" s="75"/>
      <c r="H150" s="73"/>
      <c r="I150" s="77"/>
      <c r="J150" s="78"/>
      <c r="K150" s="77"/>
      <c r="L150" s="77"/>
      <c r="M150" s="78"/>
      <c r="N150" s="78"/>
      <c r="O150" s="79"/>
      <c r="P150" s="79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</row>
    <row r="151" spans="1:29" ht="12.75" customHeight="1">
      <c r="A151" s="73"/>
      <c r="B151" s="74"/>
      <c r="C151" s="73"/>
      <c r="D151" s="75"/>
      <c r="E151" s="76"/>
      <c r="F151" s="74"/>
      <c r="G151" s="75"/>
      <c r="H151" s="73"/>
      <c r="I151" s="77"/>
      <c r="J151" s="78"/>
      <c r="K151" s="77"/>
      <c r="L151" s="77"/>
      <c r="M151" s="78"/>
      <c r="N151" s="78"/>
      <c r="O151" s="79"/>
      <c r="P151" s="79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</row>
    <row r="152" spans="1:29" ht="12.75" customHeight="1">
      <c r="A152" s="73"/>
      <c r="B152" s="74"/>
      <c r="C152" s="73"/>
      <c r="D152" s="75"/>
      <c r="E152" s="76"/>
      <c r="F152" s="74"/>
      <c r="G152" s="75"/>
      <c r="H152" s="73"/>
      <c r="I152" s="77"/>
      <c r="J152" s="78"/>
      <c r="K152" s="77"/>
      <c r="L152" s="77"/>
      <c r="M152" s="78"/>
      <c r="N152" s="78"/>
      <c r="O152" s="79"/>
      <c r="P152" s="79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</row>
    <row r="153" spans="1:29" ht="12.75" customHeight="1">
      <c r="A153" s="73"/>
      <c r="B153" s="74"/>
      <c r="C153" s="73"/>
      <c r="D153" s="75"/>
      <c r="E153" s="76"/>
      <c r="F153" s="74"/>
      <c r="G153" s="75"/>
      <c r="H153" s="73"/>
      <c r="I153" s="77"/>
      <c r="J153" s="78"/>
      <c r="K153" s="77"/>
      <c r="L153" s="77"/>
      <c r="M153" s="78"/>
      <c r="N153" s="78"/>
      <c r="O153" s="79"/>
      <c r="P153" s="79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</row>
    <row r="154" spans="1:29" ht="12.75" customHeight="1">
      <c r="A154" s="73"/>
      <c r="B154" s="74"/>
      <c r="C154" s="73"/>
      <c r="D154" s="75"/>
      <c r="E154" s="76"/>
      <c r="F154" s="74"/>
      <c r="G154" s="75"/>
      <c r="H154" s="73"/>
      <c r="I154" s="77"/>
      <c r="J154" s="78"/>
      <c r="K154" s="77"/>
      <c r="L154" s="77"/>
      <c r="M154" s="78"/>
      <c r="N154" s="78"/>
      <c r="O154" s="79"/>
      <c r="P154" s="79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</row>
    <row r="155" spans="1:29" ht="12.75" customHeight="1">
      <c r="A155" s="73"/>
      <c r="B155" s="74"/>
      <c r="C155" s="73"/>
      <c r="D155" s="75"/>
      <c r="E155" s="76"/>
      <c r="F155" s="74"/>
      <c r="G155" s="75"/>
      <c r="H155" s="73"/>
      <c r="I155" s="77"/>
      <c r="J155" s="78"/>
      <c r="K155" s="77"/>
      <c r="L155" s="77"/>
      <c r="M155" s="78"/>
      <c r="N155" s="78"/>
      <c r="O155" s="79"/>
      <c r="P155" s="79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</row>
    <row r="156" spans="1:29" ht="12.75" customHeight="1">
      <c r="A156" s="73"/>
      <c r="B156" s="74"/>
      <c r="C156" s="73"/>
      <c r="D156" s="75"/>
      <c r="E156" s="76"/>
      <c r="F156" s="74"/>
      <c r="G156" s="75"/>
      <c r="H156" s="73"/>
      <c r="I156" s="77"/>
      <c r="J156" s="78"/>
      <c r="K156" s="77"/>
      <c r="L156" s="77"/>
      <c r="M156" s="78"/>
      <c r="N156" s="78"/>
      <c r="O156" s="79"/>
      <c r="P156" s="79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</row>
    <row r="157" spans="1:29" ht="12.75" customHeight="1">
      <c r="A157" s="73"/>
      <c r="B157" s="74"/>
      <c r="C157" s="73"/>
      <c r="D157" s="75"/>
      <c r="E157" s="76"/>
      <c r="F157" s="74"/>
      <c r="G157" s="75"/>
      <c r="H157" s="73"/>
      <c r="I157" s="77"/>
      <c r="J157" s="78"/>
      <c r="K157" s="77"/>
      <c r="L157" s="77"/>
      <c r="M157" s="78"/>
      <c r="N157" s="78"/>
      <c r="O157" s="79"/>
      <c r="P157" s="79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</row>
    <row r="158" spans="1:29" ht="12.75" customHeight="1">
      <c r="A158" s="73"/>
      <c r="B158" s="74"/>
      <c r="C158" s="73"/>
      <c r="D158" s="75"/>
      <c r="E158" s="76"/>
      <c r="F158" s="74"/>
      <c r="G158" s="75"/>
      <c r="H158" s="73"/>
      <c r="I158" s="77"/>
      <c r="J158" s="78"/>
      <c r="K158" s="77"/>
      <c r="L158" s="77"/>
      <c r="M158" s="78"/>
      <c r="N158" s="78"/>
      <c r="O158" s="79"/>
      <c r="P158" s="79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</row>
    <row r="159" spans="1:29" ht="12.75" customHeight="1">
      <c r="A159" s="73"/>
      <c r="B159" s="74"/>
      <c r="C159" s="73"/>
      <c r="D159" s="75"/>
      <c r="E159" s="76"/>
      <c r="F159" s="74"/>
      <c r="G159" s="75"/>
      <c r="H159" s="73"/>
      <c r="I159" s="77"/>
      <c r="J159" s="78"/>
      <c r="K159" s="77"/>
      <c r="L159" s="77"/>
      <c r="M159" s="78"/>
      <c r="N159" s="78"/>
      <c r="O159" s="79"/>
      <c r="P159" s="79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</row>
    <row r="160" spans="1:29" ht="12.75" customHeight="1">
      <c r="A160" s="73"/>
      <c r="B160" s="74"/>
      <c r="C160" s="73"/>
      <c r="D160" s="75"/>
      <c r="E160" s="76"/>
      <c r="F160" s="74"/>
      <c r="G160" s="75"/>
      <c r="H160" s="73"/>
      <c r="I160" s="77"/>
      <c r="J160" s="78"/>
      <c r="K160" s="77"/>
      <c r="L160" s="77"/>
      <c r="M160" s="78"/>
      <c r="N160" s="78"/>
      <c r="O160" s="79"/>
      <c r="P160" s="79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</row>
    <row r="161" spans="1:29" ht="12.75" customHeight="1">
      <c r="A161" s="73"/>
      <c r="B161" s="74"/>
      <c r="C161" s="73"/>
      <c r="D161" s="75"/>
      <c r="E161" s="76"/>
      <c r="F161" s="74"/>
      <c r="G161" s="75"/>
      <c r="H161" s="73"/>
      <c r="I161" s="77"/>
      <c r="J161" s="78"/>
      <c r="K161" s="77"/>
      <c r="L161" s="77"/>
      <c r="M161" s="78"/>
      <c r="N161" s="78"/>
      <c r="O161" s="79"/>
      <c r="P161" s="79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</row>
    <row r="162" spans="1:29" ht="12.75" customHeight="1">
      <c r="A162" s="73"/>
      <c r="B162" s="74"/>
      <c r="C162" s="73"/>
      <c r="D162" s="75"/>
      <c r="E162" s="76"/>
      <c r="F162" s="74"/>
      <c r="G162" s="75"/>
      <c r="H162" s="73"/>
      <c r="I162" s="77"/>
      <c r="J162" s="78"/>
      <c r="K162" s="77"/>
      <c r="L162" s="77"/>
      <c r="M162" s="78"/>
      <c r="N162" s="78"/>
      <c r="O162" s="79"/>
      <c r="P162" s="79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</row>
    <row r="163" spans="1:29" ht="12.75" customHeight="1">
      <c r="A163" s="73"/>
      <c r="B163" s="74"/>
      <c r="C163" s="73"/>
      <c r="D163" s="75"/>
      <c r="E163" s="76"/>
      <c r="F163" s="74"/>
      <c r="G163" s="75"/>
      <c r="H163" s="73"/>
      <c r="I163" s="77"/>
      <c r="J163" s="78"/>
      <c r="K163" s="77"/>
      <c r="L163" s="77"/>
      <c r="M163" s="78"/>
      <c r="N163" s="78"/>
      <c r="O163" s="79"/>
      <c r="P163" s="79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</row>
    <row r="164" spans="1:29" ht="12.75" customHeight="1">
      <c r="A164" s="73"/>
      <c r="B164" s="74"/>
      <c r="C164" s="73"/>
      <c r="D164" s="75"/>
      <c r="E164" s="76"/>
      <c r="F164" s="74"/>
      <c r="G164" s="75"/>
      <c r="H164" s="73"/>
      <c r="I164" s="77"/>
      <c r="J164" s="78"/>
      <c r="K164" s="77"/>
      <c r="L164" s="77"/>
      <c r="M164" s="78"/>
      <c r="N164" s="78"/>
      <c r="O164" s="79"/>
      <c r="P164" s="79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</row>
    <row r="165" spans="1:29" ht="12.75" customHeight="1">
      <c r="A165" s="73"/>
      <c r="B165" s="74"/>
      <c r="C165" s="73"/>
      <c r="D165" s="75"/>
      <c r="E165" s="76"/>
      <c r="F165" s="74"/>
      <c r="G165" s="75"/>
      <c r="H165" s="73"/>
      <c r="I165" s="77"/>
      <c r="J165" s="78"/>
      <c r="K165" s="77"/>
      <c r="L165" s="77"/>
      <c r="M165" s="78"/>
      <c r="N165" s="78"/>
      <c r="O165" s="79"/>
      <c r="P165" s="79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</row>
    <row r="166" spans="1:29" ht="12.75" customHeight="1">
      <c r="A166" s="73"/>
      <c r="B166" s="74"/>
      <c r="C166" s="73"/>
      <c r="D166" s="75"/>
      <c r="E166" s="76"/>
      <c r="F166" s="74"/>
      <c r="G166" s="75"/>
      <c r="H166" s="73"/>
      <c r="I166" s="77"/>
      <c r="J166" s="78"/>
      <c r="K166" s="77"/>
      <c r="L166" s="77"/>
      <c r="M166" s="78"/>
      <c r="N166" s="78"/>
      <c r="O166" s="79"/>
      <c r="P166" s="79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</row>
    <row r="167" spans="1:29" ht="12.75" customHeight="1">
      <c r="A167" s="73"/>
      <c r="B167" s="74"/>
      <c r="C167" s="73"/>
      <c r="D167" s="75"/>
      <c r="E167" s="76"/>
      <c r="F167" s="74"/>
      <c r="G167" s="75"/>
      <c r="H167" s="73"/>
      <c r="I167" s="77"/>
      <c r="J167" s="78"/>
      <c r="K167" s="77"/>
      <c r="L167" s="77"/>
      <c r="M167" s="78"/>
      <c r="N167" s="78"/>
      <c r="O167" s="79"/>
      <c r="P167" s="79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</row>
    <row r="168" spans="1:29" ht="12.75" customHeight="1">
      <c r="A168" s="73"/>
      <c r="B168" s="74"/>
      <c r="C168" s="73"/>
      <c r="D168" s="75"/>
      <c r="E168" s="76"/>
      <c r="F168" s="74"/>
      <c r="G168" s="75"/>
      <c r="H168" s="73"/>
      <c r="I168" s="77"/>
      <c r="J168" s="78"/>
      <c r="K168" s="77"/>
      <c r="L168" s="77"/>
      <c r="M168" s="78"/>
      <c r="N168" s="78"/>
      <c r="O168" s="79"/>
      <c r="P168" s="79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</row>
    <row r="169" spans="1:29" ht="12.75" customHeight="1">
      <c r="A169" s="73"/>
      <c r="B169" s="74"/>
      <c r="C169" s="73"/>
      <c r="D169" s="75"/>
      <c r="E169" s="76"/>
      <c r="F169" s="74"/>
      <c r="G169" s="75"/>
      <c r="H169" s="73"/>
      <c r="I169" s="77"/>
      <c r="J169" s="78"/>
      <c r="K169" s="77"/>
      <c r="L169" s="77"/>
      <c r="M169" s="78"/>
      <c r="N169" s="78"/>
      <c r="O169" s="79"/>
      <c r="P169" s="79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</row>
    <row r="170" spans="1:29" ht="12.75" customHeight="1">
      <c r="A170" s="73"/>
      <c r="B170" s="74"/>
      <c r="C170" s="73"/>
      <c r="D170" s="75"/>
      <c r="E170" s="76"/>
      <c r="F170" s="74"/>
      <c r="G170" s="75"/>
      <c r="H170" s="73"/>
      <c r="I170" s="77"/>
      <c r="J170" s="78"/>
      <c r="K170" s="77"/>
      <c r="L170" s="77"/>
      <c r="M170" s="78"/>
      <c r="N170" s="78"/>
      <c r="O170" s="79"/>
      <c r="P170" s="79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</row>
    <row r="171" spans="1:29" ht="12.75" customHeight="1">
      <c r="A171" s="73"/>
      <c r="B171" s="74"/>
      <c r="C171" s="73"/>
      <c r="D171" s="75"/>
      <c r="E171" s="76"/>
      <c r="F171" s="74"/>
      <c r="G171" s="75"/>
      <c r="H171" s="73"/>
      <c r="I171" s="77"/>
      <c r="J171" s="78"/>
      <c r="K171" s="77"/>
      <c r="L171" s="77"/>
      <c r="M171" s="78"/>
      <c r="N171" s="78"/>
      <c r="O171" s="79"/>
      <c r="P171" s="80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</row>
    <row r="172" spans="1:29" ht="12.75" customHeight="1">
      <c r="A172" s="73"/>
      <c r="B172" s="74"/>
      <c r="C172" s="73"/>
      <c r="D172" s="75"/>
      <c r="E172" s="76"/>
      <c r="F172" s="74"/>
      <c r="G172" s="75"/>
      <c r="H172" s="73"/>
      <c r="I172" s="77"/>
      <c r="J172" s="78"/>
      <c r="K172" s="77"/>
      <c r="L172" s="77"/>
      <c r="M172" s="78"/>
      <c r="N172" s="78"/>
      <c r="O172" s="79"/>
      <c r="P172" s="79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</row>
    <row r="173" spans="1:29" ht="12.75" customHeight="1">
      <c r="A173" s="73"/>
      <c r="B173" s="74"/>
      <c r="C173" s="73"/>
      <c r="D173" s="75"/>
      <c r="E173" s="76"/>
      <c r="F173" s="74"/>
      <c r="G173" s="75"/>
      <c r="H173" s="73"/>
      <c r="I173" s="77"/>
      <c r="J173" s="78"/>
      <c r="K173" s="77"/>
      <c r="L173" s="77"/>
      <c r="M173" s="78"/>
      <c r="N173" s="78"/>
      <c r="O173" s="79"/>
      <c r="P173" s="80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</row>
    <row r="174" spans="1:29" ht="12.75" customHeight="1">
      <c r="A174" s="73"/>
      <c r="B174" s="74"/>
      <c r="C174" s="73"/>
      <c r="D174" s="75"/>
      <c r="E174" s="76"/>
      <c r="F174" s="74"/>
      <c r="G174" s="75"/>
      <c r="H174" s="73"/>
      <c r="I174" s="77"/>
      <c r="J174" s="78"/>
      <c r="K174" s="77"/>
      <c r="L174" s="77"/>
      <c r="M174" s="78"/>
      <c r="N174" s="78"/>
      <c r="O174" s="79"/>
      <c r="P174" s="79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</row>
    <row r="175" spans="1:29" ht="12.75" customHeight="1">
      <c r="A175" s="73"/>
      <c r="B175" s="74"/>
      <c r="C175" s="73"/>
      <c r="D175" s="75"/>
      <c r="E175" s="76"/>
      <c r="F175" s="74"/>
      <c r="G175" s="75"/>
      <c r="H175" s="73"/>
      <c r="I175" s="77"/>
      <c r="J175" s="78"/>
      <c r="K175" s="77"/>
      <c r="L175" s="77"/>
      <c r="M175" s="78"/>
      <c r="N175" s="78"/>
      <c r="O175" s="79"/>
      <c r="P175" s="80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</row>
    <row r="176" spans="1:29" ht="12.75" customHeight="1">
      <c r="A176" s="73"/>
      <c r="B176" s="74"/>
      <c r="C176" s="73"/>
      <c r="D176" s="75"/>
      <c r="E176" s="76"/>
      <c r="F176" s="74"/>
      <c r="G176" s="75"/>
      <c r="H176" s="73"/>
      <c r="I176" s="77"/>
      <c r="J176" s="78"/>
      <c r="K176" s="77"/>
      <c r="L176" s="77"/>
      <c r="M176" s="78"/>
      <c r="N176" s="78"/>
      <c r="O176" s="79"/>
      <c r="P176" s="80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</row>
    <row r="177" spans="1:29" ht="12.75" customHeight="1">
      <c r="A177" s="73"/>
      <c r="B177" s="74"/>
      <c r="C177" s="73"/>
      <c r="D177" s="75"/>
      <c r="E177" s="76"/>
      <c r="F177" s="74"/>
      <c r="G177" s="75"/>
      <c r="H177" s="73"/>
      <c r="I177" s="77"/>
      <c r="J177" s="78"/>
      <c r="K177" s="77"/>
      <c r="L177" s="77"/>
      <c r="M177" s="78"/>
      <c r="N177" s="78"/>
      <c r="O177" s="79"/>
      <c r="P177" s="80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</row>
    <row r="178" spans="1:29" ht="12.75" customHeight="1">
      <c r="A178" s="73"/>
      <c r="B178" s="74"/>
      <c r="C178" s="73"/>
      <c r="D178" s="75"/>
      <c r="E178" s="76"/>
      <c r="F178" s="74"/>
      <c r="G178" s="75"/>
      <c r="H178" s="73"/>
      <c r="I178" s="77"/>
      <c r="J178" s="78"/>
      <c r="K178" s="77"/>
      <c r="L178" s="77"/>
      <c r="M178" s="78"/>
      <c r="N178" s="78"/>
      <c r="O178" s="79"/>
      <c r="P178" s="80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</row>
    <row r="179" spans="1:29" ht="12.75" customHeight="1">
      <c r="A179" s="73"/>
      <c r="B179" s="74"/>
      <c r="C179" s="73"/>
      <c r="D179" s="75"/>
      <c r="E179" s="76"/>
      <c r="F179" s="74"/>
      <c r="G179" s="75"/>
      <c r="H179" s="73"/>
      <c r="I179" s="77"/>
      <c r="J179" s="78"/>
      <c r="K179" s="77"/>
      <c r="L179" s="77"/>
      <c r="M179" s="78"/>
      <c r="N179" s="78"/>
      <c r="O179" s="79"/>
      <c r="P179" s="80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</row>
    <row r="180" spans="1:29" ht="12.75" customHeight="1">
      <c r="A180" s="73"/>
      <c r="B180" s="74"/>
      <c r="C180" s="73"/>
      <c r="D180" s="75"/>
      <c r="E180" s="76"/>
      <c r="F180" s="74"/>
      <c r="G180" s="75"/>
      <c r="H180" s="73"/>
      <c r="I180" s="77"/>
      <c r="J180" s="78"/>
      <c r="K180" s="77"/>
      <c r="L180" s="77"/>
      <c r="M180" s="78"/>
      <c r="N180" s="78"/>
      <c r="O180" s="79"/>
      <c r="P180" s="80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</row>
    <row r="181" spans="1:29" ht="12.75" customHeight="1">
      <c r="A181" s="73"/>
      <c r="B181" s="74"/>
      <c r="C181" s="73"/>
      <c r="D181" s="75"/>
      <c r="E181" s="76"/>
      <c r="F181" s="74"/>
      <c r="G181" s="75"/>
      <c r="H181" s="73"/>
      <c r="I181" s="77"/>
      <c r="J181" s="78"/>
      <c r="K181" s="77"/>
      <c r="L181" s="77"/>
      <c r="M181" s="78"/>
      <c r="N181" s="78"/>
      <c r="O181" s="79"/>
      <c r="P181" s="79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</row>
    <row r="182" spans="1:29" ht="12.75" customHeight="1">
      <c r="A182" s="73"/>
      <c r="B182" s="74"/>
      <c r="C182" s="73"/>
      <c r="D182" s="75"/>
      <c r="E182" s="76"/>
      <c r="F182" s="74"/>
      <c r="G182" s="75"/>
      <c r="H182" s="73"/>
      <c r="I182" s="77"/>
      <c r="J182" s="78"/>
      <c r="K182" s="77"/>
      <c r="L182" s="77"/>
      <c r="M182" s="78"/>
      <c r="N182" s="78"/>
      <c r="O182" s="79"/>
      <c r="P182" s="80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</row>
    <row r="183" spans="1:29" ht="12.75" customHeight="1">
      <c r="A183" s="73"/>
      <c r="B183" s="74"/>
      <c r="C183" s="73"/>
      <c r="D183" s="75"/>
      <c r="E183" s="76"/>
      <c r="F183" s="74"/>
      <c r="G183" s="75"/>
      <c r="H183" s="73"/>
      <c r="I183" s="77"/>
      <c r="J183" s="78"/>
      <c r="K183" s="77"/>
      <c r="L183" s="77"/>
      <c r="M183" s="78"/>
      <c r="N183" s="78"/>
      <c r="O183" s="79"/>
      <c r="P183" s="79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</row>
    <row r="184" spans="1:29" ht="12.75" customHeight="1">
      <c r="A184" s="73"/>
      <c r="B184" s="74"/>
      <c r="C184" s="73"/>
      <c r="D184" s="75"/>
      <c r="E184" s="76"/>
      <c r="F184" s="74"/>
      <c r="G184" s="75"/>
      <c r="H184" s="73"/>
      <c r="I184" s="77"/>
      <c r="J184" s="78"/>
      <c r="K184" s="77"/>
      <c r="L184" s="77"/>
      <c r="M184" s="78"/>
      <c r="N184" s="78"/>
      <c r="O184" s="79"/>
      <c r="P184" s="79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</row>
    <row r="185" spans="1:29" ht="12.75" customHeight="1">
      <c r="A185" s="73"/>
      <c r="B185" s="74"/>
      <c r="C185" s="73"/>
      <c r="D185" s="75"/>
      <c r="E185" s="76"/>
      <c r="F185" s="74"/>
      <c r="G185" s="75"/>
      <c r="H185" s="73"/>
      <c r="I185" s="77"/>
      <c r="J185" s="78"/>
      <c r="K185" s="77"/>
      <c r="L185" s="77"/>
      <c r="M185" s="78"/>
      <c r="N185" s="78"/>
      <c r="O185" s="79"/>
      <c r="P185" s="79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</row>
    <row r="186" spans="1:29" ht="12.75" customHeight="1">
      <c r="A186" s="73"/>
      <c r="B186" s="74"/>
      <c r="C186" s="73"/>
      <c r="D186" s="75"/>
      <c r="E186" s="76"/>
      <c r="F186" s="74"/>
      <c r="G186" s="75"/>
      <c r="H186" s="73"/>
      <c r="I186" s="77"/>
      <c r="J186" s="78"/>
      <c r="K186" s="77"/>
      <c r="L186" s="77"/>
      <c r="M186" s="78"/>
      <c r="N186" s="78"/>
      <c r="O186" s="79"/>
      <c r="P186" s="79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</row>
    <row r="187" spans="1:29" ht="12.75" customHeight="1">
      <c r="A187" s="73"/>
      <c r="B187" s="74"/>
      <c r="C187" s="73"/>
      <c r="D187" s="75"/>
      <c r="E187" s="76"/>
      <c r="F187" s="74"/>
      <c r="G187" s="75"/>
      <c r="H187" s="73"/>
      <c r="I187" s="77"/>
      <c r="J187" s="78"/>
      <c r="K187" s="77"/>
      <c r="L187" s="77"/>
      <c r="M187" s="78"/>
      <c r="N187" s="78"/>
      <c r="O187" s="79"/>
      <c r="P187" s="80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</row>
    <row r="188" spans="1:29" ht="12.75" customHeight="1">
      <c r="A188" s="73"/>
      <c r="B188" s="74"/>
      <c r="C188" s="73"/>
      <c r="D188" s="75"/>
      <c r="E188" s="76"/>
      <c r="F188" s="74"/>
      <c r="G188" s="75"/>
      <c r="H188" s="73"/>
      <c r="I188" s="77"/>
      <c r="J188" s="78"/>
      <c r="K188" s="77"/>
      <c r="L188" s="77"/>
      <c r="M188" s="78"/>
      <c r="N188" s="78"/>
      <c r="O188" s="79"/>
      <c r="P188" s="80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</row>
    <row r="189" spans="1:29">
      <c r="A189" s="73"/>
      <c r="B189" s="74"/>
      <c r="C189" s="73"/>
      <c r="D189" s="75"/>
      <c r="E189" s="76"/>
      <c r="F189" s="74"/>
      <c r="G189" s="75"/>
      <c r="H189" s="73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</row>
    <row r="190" spans="1:29">
      <c r="A190" s="73"/>
      <c r="B190" s="74"/>
      <c r="C190" s="73"/>
      <c r="D190" s="75"/>
      <c r="E190" s="76"/>
      <c r="F190" s="74"/>
      <c r="G190" s="75"/>
      <c r="H190" s="73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</row>
    <row r="191" spans="1:29">
      <c r="A191" s="73"/>
      <c r="B191" s="74"/>
      <c r="C191" s="73"/>
      <c r="D191" s="75"/>
      <c r="E191" s="76"/>
      <c r="F191" s="74"/>
      <c r="G191" s="75"/>
      <c r="H191" s="73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</row>
    <row r="192" spans="1:29">
      <c r="A192" s="73"/>
      <c r="B192" s="74"/>
      <c r="C192" s="73"/>
      <c r="D192" s="75"/>
      <c r="E192" s="76"/>
      <c r="F192" s="74"/>
      <c r="G192" s="75"/>
      <c r="H192" s="73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</row>
    <row r="193" spans="1:29">
      <c r="A193" s="73"/>
      <c r="B193" s="74"/>
      <c r="C193" s="73"/>
      <c r="D193" s="75"/>
      <c r="E193" s="76"/>
      <c r="F193" s="74"/>
      <c r="G193" s="75"/>
      <c r="H193" s="73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</row>
    <row r="194" spans="1:29">
      <c r="A194" s="73"/>
      <c r="B194" s="74"/>
      <c r="C194" s="73"/>
      <c r="D194" s="75"/>
      <c r="E194" s="76"/>
      <c r="F194" s="74"/>
      <c r="G194" s="75"/>
      <c r="H194" s="73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</row>
    <row r="195" spans="1:29">
      <c r="A195" s="73"/>
      <c r="B195" s="74"/>
      <c r="C195" s="73"/>
      <c r="D195" s="75"/>
      <c r="E195" s="76"/>
      <c r="F195" s="74"/>
      <c r="G195" s="75"/>
      <c r="H195" s="73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</row>
    <row r="196" spans="1:29">
      <c r="A196" s="73"/>
      <c r="B196" s="74"/>
      <c r="C196" s="73"/>
      <c r="D196" s="75"/>
      <c r="E196" s="76"/>
      <c r="F196" s="74"/>
      <c r="G196" s="75"/>
      <c r="H196" s="73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</row>
    <row r="197" spans="1:29">
      <c r="A197" s="73"/>
      <c r="B197" s="74"/>
      <c r="C197" s="73"/>
      <c r="D197" s="75"/>
      <c r="E197" s="76"/>
      <c r="F197" s="74"/>
      <c r="G197" s="75"/>
      <c r="H197" s="73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</row>
    <row r="198" spans="1:29">
      <c r="A198" s="73"/>
      <c r="B198" s="74"/>
      <c r="C198" s="73"/>
      <c r="D198" s="75"/>
      <c r="E198" s="76"/>
      <c r="F198" s="74"/>
      <c r="G198" s="75"/>
      <c r="H198" s="73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</row>
    <row r="199" spans="1:29">
      <c r="A199" s="73"/>
      <c r="B199" s="74"/>
      <c r="C199" s="73"/>
      <c r="D199" s="75"/>
      <c r="E199" s="76"/>
      <c r="F199" s="74"/>
      <c r="G199" s="75"/>
      <c r="H199" s="73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</row>
    <row r="200" spans="1:29">
      <c r="A200" s="73"/>
      <c r="B200" s="74"/>
      <c r="C200" s="73"/>
      <c r="D200" s="75"/>
      <c r="E200" s="76"/>
      <c r="F200" s="74"/>
      <c r="G200" s="75"/>
      <c r="H200" s="73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</row>
    <row r="201" spans="1:29">
      <c r="A201" s="73"/>
      <c r="B201" s="74"/>
      <c r="C201" s="73"/>
      <c r="D201" s="75"/>
      <c r="E201" s="76"/>
      <c r="F201" s="74"/>
      <c r="G201" s="75"/>
      <c r="H201" s="73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</row>
    <row r="202" spans="1:29">
      <c r="A202" s="73"/>
      <c r="B202" s="74"/>
      <c r="C202" s="73"/>
      <c r="D202" s="75"/>
      <c r="E202" s="76"/>
      <c r="F202" s="74"/>
      <c r="G202" s="75"/>
      <c r="H202" s="73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</row>
    <row r="203" spans="1:29">
      <c r="A203" s="73"/>
      <c r="B203" s="74"/>
      <c r="C203" s="73"/>
      <c r="D203" s="75"/>
      <c r="E203" s="76"/>
      <c r="F203" s="74"/>
      <c r="G203" s="75"/>
      <c r="H203" s="73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</row>
    <row r="204" spans="1:29">
      <c r="A204" s="73"/>
      <c r="B204" s="74"/>
      <c r="C204" s="73"/>
      <c r="D204" s="75"/>
      <c r="E204" s="76"/>
      <c r="F204" s="74"/>
      <c r="G204" s="75"/>
      <c r="H204" s="73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</row>
    <row r="205" spans="1:29">
      <c r="A205" s="73"/>
      <c r="B205" s="74"/>
      <c r="C205" s="73"/>
      <c r="D205" s="75"/>
      <c r="E205" s="76"/>
      <c r="F205" s="74"/>
      <c r="G205" s="75"/>
      <c r="H205" s="73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</row>
    <row r="206" spans="1:29">
      <c r="A206" s="73"/>
      <c r="B206" s="74"/>
      <c r="C206" s="73"/>
      <c r="D206" s="75"/>
      <c r="E206" s="76"/>
      <c r="F206" s="74"/>
      <c r="G206" s="75"/>
      <c r="H206" s="73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</row>
    <row r="207" spans="1:29">
      <c r="A207" s="73"/>
      <c r="B207" s="74"/>
      <c r="C207" s="73"/>
      <c r="D207" s="75"/>
      <c r="E207" s="76"/>
      <c r="F207" s="74"/>
      <c r="G207" s="75"/>
      <c r="H207" s="73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</row>
    <row r="208" spans="1:29">
      <c r="A208" s="73"/>
      <c r="B208" s="74"/>
      <c r="C208" s="73"/>
      <c r="D208" s="75"/>
      <c r="E208" s="76"/>
      <c r="F208" s="74"/>
      <c r="G208" s="75"/>
      <c r="H208" s="73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</row>
    <row r="209" spans="1:29">
      <c r="A209" s="73"/>
      <c r="B209" s="74"/>
      <c r="C209" s="73"/>
      <c r="D209" s="75"/>
      <c r="E209" s="76"/>
      <c r="F209" s="74"/>
      <c r="G209" s="75"/>
      <c r="H209" s="73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</row>
    <row r="210" spans="1:29">
      <c r="A210" s="73"/>
      <c r="B210" s="74"/>
      <c r="C210" s="73"/>
      <c r="D210" s="75"/>
      <c r="E210" s="76"/>
      <c r="F210" s="74"/>
      <c r="G210" s="75"/>
      <c r="H210" s="73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</row>
    <row r="211" spans="1:29">
      <c r="A211" s="73"/>
      <c r="B211" s="74"/>
      <c r="C211" s="73"/>
      <c r="D211" s="75"/>
      <c r="E211" s="76"/>
      <c r="F211" s="74"/>
      <c r="G211" s="75"/>
      <c r="H211" s="73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</row>
    <row r="212" spans="1:29">
      <c r="A212" s="73"/>
      <c r="B212" s="74"/>
      <c r="C212" s="73"/>
      <c r="D212" s="75"/>
      <c r="E212" s="76"/>
      <c r="F212" s="74"/>
      <c r="G212" s="75"/>
      <c r="H212" s="73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</row>
    <row r="213" spans="1:29">
      <c r="A213" s="73"/>
      <c r="B213" s="74"/>
      <c r="C213" s="73"/>
      <c r="D213" s="75"/>
      <c r="E213" s="76"/>
      <c r="F213" s="74"/>
      <c r="G213" s="75"/>
      <c r="H213" s="73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</row>
    <row r="214" spans="1:29">
      <c r="A214" s="73"/>
      <c r="B214" s="74"/>
      <c r="C214" s="73"/>
      <c r="D214" s="75"/>
      <c r="E214" s="76"/>
      <c r="F214" s="74"/>
      <c r="G214" s="75"/>
      <c r="H214" s="73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</row>
    <row r="215" spans="1:29">
      <c r="A215" s="73"/>
      <c r="B215" s="74"/>
      <c r="C215" s="73"/>
      <c r="D215" s="75"/>
      <c r="E215" s="76"/>
      <c r="F215" s="74"/>
      <c r="G215" s="75"/>
      <c r="H215" s="73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</row>
    <row r="216" spans="1:29">
      <c r="A216" s="73"/>
      <c r="B216" s="74"/>
      <c r="C216" s="73"/>
      <c r="D216" s="75"/>
      <c r="E216" s="76"/>
      <c r="F216" s="74"/>
      <c r="G216" s="75"/>
      <c r="H216" s="73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</row>
    <row r="217" spans="1:29">
      <c r="A217" s="73"/>
      <c r="B217" s="74"/>
      <c r="C217" s="73"/>
      <c r="D217" s="75"/>
      <c r="E217" s="76"/>
      <c r="F217" s="74"/>
      <c r="G217" s="75"/>
      <c r="H217" s="73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</row>
    <row r="218" spans="1:29">
      <c r="A218" s="73"/>
      <c r="B218" s="74"/>
      <c r="C218" s="73"/>
      <c r="D218" s="75"/>
      <c r="E218" s="76"/>
      <c r="F218" s="74"/>
      <c r="G218" s="75"/>
      <c r="H218" s="73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</row>
    <row r="219" spans="1:29">
      <c r="A219" s="73"/>
      <c r="B219" s="74"/>
      <c r="C219" s="73"/>
      <c r="D219" s="75"/>
      <c r="E219" s="76"/>
      <c r="F219" s="74"/>
      <c r="G219" s="75"/>
      <c r="H219" s="73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</row>
    <row r="220" spans="1:29">
      <c r="A220" s="73"/>
      <c r="B220" s="74"/>
      <c r="C220" s="73"/>
      <c r="D220" s="75"/>
      <c r="E220" s="76"/>
      <c r="F220" s="74"/>
      <c r="G220" s="75"/>
      <c r="H220" s="73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</row>
    <row r="221" spans="1:29">
      <c r="A221" s="73"/>
      <c r="B221" s="74"/>
      <c r="C221" s="73"/>
      <c r="D221" s="75"/>
      <c r="E221" s="76"/>
      <c r="F221" s="74"/>
      <c r="G221" s="75"/>
      <c r="H221" s="73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</row>
    <row r="222" spans="1:29">
      <c r="A222" s="73"/>
      <c r="B222" s="74"/>
      <c r="C222" s="73"/>
      <c r="D222" s="75"/>
      <c r="E222" s="76"/>
      <c r="F222" s="74"/>
      <c r="G222" s="75"/>
      <c r="H222" s="73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</row>
    <row r="223" spans="1:29">
      <c r="A223" s="73"/>
      <c r="B223" s="74"/>
      <c r="C223" s="73"/>
      <c r="D223" s="75"/>
      <c r="E223" s="76"/>
      <c r="F223" s="74"/>
      <c r="G223" s="75"/>
      <c r="H223" s="73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</row>
    <row r="224" spans="1:29">
      <c r="A224" s="73"/>
      <c r="B224" s="74"/>
      <c r="C224" s="73"/>
      <c r="D224" s="75"/>
      <c r="E224" s="76"/>
      <c r="F224" s="74"/>
      <c r="G224" s="75"/>
      <c r="H224" s="73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</row>
    <row r="225" spans="1:29">
      <c r="A225" s="73"/>
      <c r="B225" s="74"/>
      <c r="C225" s="73"/>
      <c r="D225" s="75"/>
      <c r="E225" s="76"/>
      <c r="F225" s="74"/>
      <c r="G225" s="75"/>
      <c r="H225" s="73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</row>
    <row r="226" spans="1:29">
      <c r="A226" s="73"/>
      <c r="B226" s="74"/>
      <c r="C226" s="73"/>
      <c r="D226" s="75"/>
      <c r="E226" s="76"/>
      <c r="F226" s="74"/>
      <c r="G226" s="75"/>
      <c r="H226" s="73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</row>
    <row r="227" spans="1:29">
      <c r="A227" s="73"/>
      <c r="B227" s="74"/>
      <c r="C227" s="73"/>
      <c r="D227" s="75"/>
      <c r="E227" s="76"/>
      <c r="F227" s="74"/>
      <c r="G227" s="75"/>
      <c r="H227" s="73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</row>
    <row r="228" spans="1:29">
      <c r="A228" s="73"/>
      <c r="B228" s="74"/>
      <c r="C228" s="73"/>
      <c r="D228" s="75"/>
      <c r="E228" s="76"/>
      <c r="F228" s="74"/>
      <c r="G228" s="75"/>
      <c r="H228" s="73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</row>
    <row r="229" spans="1:29">
      <c r="A229" s="73"/>
      <c r="B229" s="74"/>
      <c r="C229" s="73"/>
      <c r="D229" s="75"/>
      <c r="E229" s="76"/>
      <c r="F229" s="74"/>
      <c r="G229" s="75"/>
      <c r="H229" s="73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</row>
    <row r="230" spans="1:29">
      <c r="A230" s="73"/>
      <c r="B230" s="74"/>
      <c r="C230" s="73"/>
      <c r="D230" s="75"/>
      <c r="E230" s="76"/>
      <c r="F230" s="74"/>
      <c r="G230" s="75"/>
      <c r="H230" s="73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</row>
    <row r="231" spans="1:29">
      <c r="A231" s="73"/>
      <c r="B231" s="74"/>
      <c r="C231" s="73"/>
      <c r="D231" s="75"/>
      <c r="E231" s="76"/>
      <c r="F231" s="74"/>
      <c r="G231" s="75"/>
      <c r="H231" s="73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</row>
    <row r="232" spans="1:29">
      <c r="B232" s="6"/>
      <c r="E232" s="65"/>
      <c r="F232" s="6"/>
    </row>
    <row r="233" spans="1:29">
      <c r="B233" s="6"/>
      <c r="E233" s="65"/>
      <c r="F233" s="6"/>
    </row>
    <row r="234" spans="1:29">
      <c r="B234" s="6"/>
      <c r="E234" s="65"/>
      <c r="F234" s="6"/>
    </row>
    <row r="235" spans="1:29">
      <c r="B235" s="6"/>
      <c r="E235" s="65"/>
      <c r="F235" s="6"/>
    </row>
    <row r="236" spans="1:29">
      <c r="B236" s="6"/>
      <c r="E236" s="65"/>
      <c r="F236" s="6"/>
    </row>
    <row r="237" spans="1:29">
      <c r="B237" s="6"/>
      <c r="E237" s="65"/>
      <c r="F237" s="6"/>
    </row>
    <row r="238" spans="1:29">
      <c r="B238" s="6"/>
      <c r="E238" s="65"/>
      <c r="F238" s="6"/>
    </row>
    <row r="239" spans="1:29">
      <c r="B239" s="6"/>
      <c r="E239" s="65"/>
      <c r="F239" s="6"/>
    </row>
    <row r="240" spans="1:29">
      <c r="B240" s="6"/>
      <c r="E240" s="65"/>
      <c r="F240" s="6"/>
    </row>
    <row r="241" spans="2:6">
      <c r="B241" s="6"/>
      <c r="E241" s="65"/>
      <c r="F241" s="6"/>
    </row>
    <row r="242" spans="2:6">
      <c r="B242" s="6"/>
      <c r="E242" s="65"/>
      <c r="F242" s="6"/>
    </row>
    <row r="243" spans="2:6">
      <c r="B243" s="6"/>
      <c r="E243" s="65"/>
      <c r="F243" s="6"/>
    </row>
    <row r="244" spans="2:6">
      <c r="B244" s="6"/>
      <c r="E244" s="65"/>
      <c r="F244" s="6"/>
    </row>
    <row r="245" spans="2:6">
      <c r="B245" s="6"/>
      <c r="E245" s="65"/>
      <c r="F245" s="6"/>
    </row>
    <row r="246" spans="2:6">
      <c r="B246" s="6"/>
      <c r="E246" s="65"/>
      <c r="F246" s="6"/>
    </row>
    <row r="247" spans="2:6">
      <c r="B247" s="6"/>
      <c r="E247" s="65"/>
      <c r="F247" s="6"/>
    </row>
    <row r="248" spans="2:6">
      <c r="B248" s="6"/>
      <c r="E248" s="65"/>
      <c r="F248" s="6"/>
    </row>
    <row r="249" spans="2:6">
      <c r="B249" s="6"/>
      <c r="E249" s="65"/>
      <c r="F249" s="6"/>
    </row>
    <row r="250" spans="2:6">
      <c r="B250" s="6"/>
      <c r="E250" s="65"/>
      <c r="F250" s="6"/>
    </row>
    <row r="251" spans="2:6">
      <c r="B251" s="6"/>
      <c r="E251" s="65"/>
      <c r="F251" s="6"/>
    </row>
    <row r="252" spans="2:6">
      <c r="B252" s="6"/>
      <c r="E252" s="65"/>
      <c r="F252" s="6"/>
    </row>
    <row r="253" spans="2:6">
      <c r="B253" s="6"/>
      <c r="E253" s="65"/>
      <c r="F253" s="6"/>
    </row>
    <row r="254" spans="2:6">
      <c r="B254" s="6"/>
      <c r="E254" s="65"/>
      <c r="F254" s="6"/>
    </row>
    <row r="255" spans="2:6">
      <c r="B255" s="6"/>
      <c r="E255" s="65"/>
      <c r="F255" s="6"/>
    </row>
    <row r="256" spans="2:6">
      <c r="B256" s="6"/>
      <c r="E256" s="65"/>
      <c r="F256" s="6"/>
    </row>
    <row r="257" spans="2:6">
      <c r="B257" s="6"/>
      <c r="E257" s="65"/>
      <c r="F257" s="6"/>
    </row>
    <row r="258" spans="2:6">
      <c r="B258" s="6"/>
      <c r="E258" s="65"/>
      <c r="F258" s="6"/>
    </row>
    <row r="259" spans="2:6">
      <c r="B259" s="6"/>
      <c r="E259" s="65"/>
      <c r="F259" s="6"/>
    </row>
    <row r="260" spans="2:6">
      <c r="B260" s="6"/>
      <c r="E260" s="65"/>
      <c r="F260" s="6"/>
    </row>
    <row r="261" spans="2:6">
      <c r="B261" s="6"/>
      <c r="E261" s="65"/>
      <c r="F261" s="6"/>
    </row>
    <row r="262" spans="2:6">
      <c r="B262" s="6"/>
      <c r="E262" s="65"/>
      <c r="F262" s="6"/>
    </row>
    <row r="263" spans="2:6">
      <c r="B263" s="6"/>
      <c r="E263" s="65"/>
      <c r="F263" s="6"/>
    </row>
    <row r="264" spans="2:6">
      <c r="B264" s="6"/>
      <c r="E264" s="65"/>
      <c r="F264" s="6"/>
    </row>
    <row r="265" spans="2:6">
      <c r="B265" s="6"/>
      <c r="E265" s="65"/>
      <c r="F265" s="6"/>
    </row>
    <row r="266" spans="2:6">
      <c r="B266" s="6"/>
      <c r="E266" s="65"/>
      <c r="F266" s="6"/>
    </row>
    <row r="267" spans="2:6">
      <c r="B267" s="6"/>
      <c r="E267" s="65"/>
      <c r="F267" s="6"/>
    </row>
    <row r="268" spans="2:6">
      <c r="B268" s="6"/>
      <c r="E268" s="65"/>
      <c r="F268" s="6"/>
    </row>
    <row r="269" spans="2:6">
      <c r="B269" s="6"/>
      <c r="E269" s="65"/>
      <c r="F269" s="6"/>
    </row>
    <row r="270" spans="2:6">
      <c r="B270" s="6"/>
      <c r="E270" s="65"/>
      <c r="F270" s="6"/>
    </row>
    <row r="271" spans="2:6">
      <c r="B271" s="6"/>
      <c r="E271" s="65"/>
      <c r="F271" s="6"/>
    </row>
    <row r="272" spans="2:6">
      <c r="B272" s="6"/>
      <c r="E272" s="65"/>
      <c r="F272" s="6"/>
    </row>
    <row r="273" spans="2:6">
      <c r="B273" s="6"/>
      <c r="E273" s="65"/>
      <c r="F273" s="6"/>
    </row>
    <row r="274" spans="2:6">
      <c r="B274" s="6"/>
      <c r="E274" s="65"/>
      <c r="F274" s="6"/>
    </row>
    <row r="275" spans="2:6">
      <c r="B275" s="6"/>
      <c r="E275" s="65"/>
      <c r="F275" s="6"/>
    </row>
    <row r="276" spans="2:6">
      <c r="B276" s="6"/>
      <c r="E276" s="65"/>
      <c r="F276" s="6"/>
    </row>
    <row r="277" spans="2:6">
      <c r="B277" s="6"/>
      <c r="E277" s="65"/>
      <c r="F277" s="6"/>
    </row>
    <row r="278" spans="2:6">
      <c r="B278" s="6"/>
      <c r="E278" s="65"/>
      <c r="F278" s="6"/>
    </row>
    <row r="279" spans="2:6">
      <c r="B279" s="6"/>
      <c r="E279" s="65"/>
      <c r="F279" s="6"/>
    </row>
    <row r="280" spans="2:6">
      <c r="B280" s="6"/>
      <c r="E280" s="65"/>
      <c r="F280" s="6"/>
    </row>
    <row r="281" spans="2:6">
      <c r="B281" s="6"/>
      <c r="E281" s="65"/>
      <c r="F281" s="6"/>
    </row>
    <row r="282" spans="2:6">
      <c r="B282" s="6"/>
      <c r="E282" s="65"/>
      <c r="F282" s="6"/>
    </row>
    <row r="283" spans="2:6">
      <c r="B283" s="6"/>
      <c r="E283" s="65"/>
      <c r="F283" s="6"/>
    </row>
    <row r="284" spans="2:6">
      <c r="B284" s="6"/>
      <c r="E284" s="65"/>
      <c r="F284" s="6"/>
    </row>
    <row r="285" spans="2:6">
      <c r="B285" s="6"/>
      <c r="E285" s="65"/>
      <c r="F285" s="6"/>
    </row>
    <row r="286" spans="2:6">
      <c r="B286" s="6"/>
      <c r="E286" s="65"/>
      <c r="F286" s="6"/>
    </row>
    <row r="287" spans="2:6">
      <c r="B287" s="6"/>
      <c r="E287" s="65"/>
      <c r="F287" s="6"/>
    </row>
    <row r="288" spans="2:6">
      <c r="B288" s="6"/>
      <c r="E288" s="65"/>
      <c r="F288" s="6"/>
    </row>
    <row r="289" spans="2:6">
      <c r="B289" s="6"/>
      <c r="E289" s="65"/>
      <c r="F289" s="6"/>
    </row>
    <row r="290" spans="2:6">
      <c r="B290" s="6"/>
      <c r="E290" s="65"/>
      <c r="F290" s="6"/>
    </row>
    <row r="291" spans="2:6">
      <c r="B291" s="6"/>
      <c r="E291" s="65"/>
      <c r="F291" s="6"/>
    </row>
    <row r="292" spans="2:6">
      <c r="B292" s="6"/>
      <c r="E292" s="65"/>
      <c r="F292" s="6"/>
    </row>
    <row r="293" spans="2:6">
      <c r="B293" s="6"/>
      <c r="E293" s="65"/>
      <c r="F293" s="6"/>
    </row>
    <row r="294" spans="2:6">
      <c r="B294" s="6"/>
      <c r="E294" s="65"/>
      <c r="F294" s="6"/>
    </row>
    <row r="295" spans="2:6">
      <c r="B295" s="6"/>
      <c r="E295" s="65"/>
      <c r="F295" s="6"/>
    </row>
    <row r="296" spans="2:6">
      <c r="B296" s="6"/>
      <c r="E296" s="65"/>
      <c r="F296" s="6"/>
    </row>
    <row r="297" spans="2:6">
      <c r="B297" s="6"/>
      <c r="E297" s="65"/>
      <c r="F297" s="6"/>
    </row>
    <row r="298" spans="2:6">
      <c r="B298" s="6"/>
      <c r="E298" s="65"/>
      <c r="F298" s="6"/>
    </row>
    <row r="299" spans="2:6">
      <c r="B299" s="6"/>
      <c r="E299" s="65"/>
      <c r="F299" s="6"/>
    </row>
    <row r="300" spans="2:6">
      <c r="B300" s="6"/>
      <c r="E300" s="65"/>
      <c r="F300" s="6"/>
    </row>
    <row r="301" spans="2:6">
      <c r="B301" s="6"/>
      <c r="E301" s="65"/>
      <c r="F301" s="6"/>
    </row>
    <row r="302" spans="2:6">
      <c r="B302" s="6"/>
      <c r="E302" s="65"/>
      <c r="F302" s="6"/>
    </row>
    <row r="303" spans="2:6">
      <c r="B303" s="6"/>
      <c r="E303" s="65"/>
      <c r="F303" s="6"/>
    </row>
    <row r="304" spans="2:6">
      <c r="B304" s="6"/>
      <c r="E304" s="65"/>
      <c r="F304" s="6"/>
    </row>
    <row r="305" spans="2:6">
      <c r="B305" s="6"/>
      <c r="E305" s="65"/>
      <c r="F305" s="6"/>
    </row>
    <row r="306" spans="2:6">
      <c r="B306" s="6"/>
      <c r="E306" s="65"/>
      <c r="F306" s="6"/>
    </row>
    <row r="307" spans="2:6">
      <c r="B307" s="6"/>
      <c r="E307" s="65"/>
      <c r="F307" s="6"/>
    </row>
    <row r="308" spans="2:6">
      <c r="B308" s="6"/>
      <c r="E308" s="65"/>
      <c r="F308" s="6"/>
    </row>
    <row r="309" spans="2:6">
      <c r="B309" s="6"/>
      <c r="E309" s="65"/>
      <c r="F309" s="6"/>
    </row>
    <row r="310" spans="2:6">
      <c r="B310" s="6"/>
      <c r="E310" s="65"/>
      <c r="F310" s="6"/>
    </row>
    <row r="311" spans="2:6">
      <c r="B311" s="6"/>
      <c r="E311" s="65"/>
      <c r="F311" s="6"/>
    </row>
    <row r="312" spans="2:6">
      <c r="B312" s="6"/>
      <c r="E312" s="65"/>
      <c r="F312" s="6"/>
    </row>
    <row r="313" spans="2:6">
      <c r="B313" s="6"/>
      <c r="E313" s="65"/>
      <c r="F313" s="6"/>
    </row>
    <row r="314" spans="2:6">
      <c r="B314" s="6"/>
      <c r="E314" s="65"/>
      <c r="F314" s="6"/>
    </row>
    <row r="315" spans="2:6">
      <c r="B315" s="6"/>
      <c r="E315" s="65"/>
      <c r="F315" s="6"/>
    </row>
    <row r="316" spans="2:6">
      <c r="B316" s="6"/>
      <c r="E316" s="65"/>
      <c r="F316" s="6"/>
    </row>
    <row r="317" spans="2:6">
      <c r="B317" s="6"/>
      <c r="E317" s="65"/>
      <c r="F317" s="6"/>
    </row>
    <row r="318" spans="2:6">
      <c r="B318" s="6"/>
      <c r="E318" s="65"/>
      <c r="F318" s="6"/>
    </row>
    <row r="319" spans="2:6">
      <c r="B319" s="6"/>
      <c r="E319" s="65"/>
      <c r="F319" s="6"/>
    </row>
    <row r="320" spans="2:6">
      <c r="B320" s="6"/>
      <c r="E320" s="65"/>
      <c r="F320" s="6"/>
    </row>
    <row r="321" spans="2:6">
      <c r="B321" s="6"/>
      <c r="E321" s="65"/>
      <c r="F321" s="6"/>
    </row>
    <row r="322" spans="2:6">
      <c r="B322" s="6"/>
      <c r="E322" s="65"/>
      <c r="F322" s="6"/>
    </row>
    <row r="323" spans="2:6">
      <c r="B323" s="6"/>
      <c r="E323" s="65"/>
      <c r="F323" s="6"/>
    </row>
    <row r="324" spans="2:6">
      <c r="B324" s="6"/>
      <c r="E324" s="65"/>
      <c r="F324" s="6"/>
    </row>
    <row r="325" spans="2:6">
      <c r="B325" s="6"/>
      <c r="E325" s="65"/>
      <c r="F325" s="6"/>
    </row>
    <row r="326" spans="2:6">
      <c r="B326" s="6"/>
      <c r="E326" s="65"/>
      <c r="F326" s="6"/>
    </row>
    <row r="327" spans="2:6">
      <c r="B327" s="6"/>
      <c r="E327" s="65"/>
      <c r="F327" s="6"/>
    </row>
    <row r="328" spans="2:6">
      <c r="B328" s="6"/>
      <c r="E328" s="65"/>
      <c r="F328" s="6"/>
    </row>
    <row r="329" spans="2:6">
      <c r="B329" s="6"/>
      <c r="E329" s="65"/>
      <c r="F329" s="6"/>
    </row>
    <row r="330" spans="2:6">
      <c r="B330" s="6"/>
      <c r="E330" s="65"/>
      <c r="F330" s="6"/>
    </row>
    <row r="331" spans="2:6">
      <c r="B331" s="6"/>
      <c r="E331" s="65"/>
      <c r="F331" s="6"/>
    </row>
    <row r="332" spans="2:6">
      <c r="B332" s="6"/>
      <c r="E332" s="65"/>
      <c r="F332" s="6"/>
    </row>
    <row r="333" spans="2:6">
      <c r="B333" s="6"/>
      <c r="E333" s="65"/>
      <c r="F333" s="6"/>
    </row>
    <row r="334" spans="2:6">
      <c r="B334" s="6"/>
      <c r="E334" s="65"/>
      <c r="F334" s="6"/>
    </row>
    <row r="335" spans="2:6">
      <c r="B335" s="6"/>
      <c r="E335" s="65"/>
      <c r="F335" s="6"/>
    </row>
    <row r="336" spans="2:6">
      <c r="B336" s="6"/>
      <c r="E336" s="65"/>
      <c r="F336" s="6"/>
    </row>
    <row r="337" spans="2:6">
      <c r="B337" s="6"/>
      <c r="E337" s="65"/>
      <c r="F337" s="6"/>
    </row>
    <row r="338" spans="2:6">
      <c r="B338" s="6"/>
      <c r="E338" s="65"/>
      <c r="F338" s="6"/>
    </row>
    <row r="339" spans="2:6">
      <c r="B339" s="6"/>
      <c r="E339" s="65"/>
      <c r="F339" s="6"/>
    </row>
    <row r="340" spans="2:6">
      <c r="B340" s="6"/>
      <c r="E340" s="65"/>
      <c r="F340" s="6"/>
    </row>
    <row r="341" spans="2:6">
      <c r="B341" s="6"/>
      <c r="E341" s="65"/>
      <c r="F341" s="6"/>
    </row>
    <row r="342" spans="2:6">
      <c r="B342" s="6"/>
      <c r="E342" s="65"/>
      <c r="F342" s="6"/>
    </row>
    <row r="343" spans="2:6">
      <c r="B343" s="6"/>
      <c r="E343" s="65"/>
      <c r="F343" s="6"/>
    </row>
    <row r="344" spans="2:6">
      <c r="B344" s="6"/>
      <c r="E344" s="65"/>
      <c r="F344" s="6"/>
    </row>
    <row r="345" spans="2:6">
      <c r="B345" s="6"/>
      <c r="E345" s="65"/>
      <c r="F345" s="6"/>
    </row>
    <row r="346" spans="2:6">
      <c r="B346" s="6"/>
      <c r="E346" s="65"/>
      <c r="F346" s="6"/>
    </row>
    <row r="347" spans="2:6">
      <c r="B347" s="6"/>
      <c r="E347" s="65"/>
      <c r="F347" s="6"/>
    </row>
    <row r="348" spans="2:6">
      <c r="B348" s="6"/>
      <c r="E348" s="65"/>
      <c r="F348" s="6"/>
    </row>
    <row r="349" spans="2:6">
      <c r="B349" s="6"/>
      <c r="E349" s="65"/>
      <c r="F349" s="6"/>
    </row>
    <row r="350" spans="2:6">
      <c r="B350" s="6"/>
      <c r="E350" s="65"/>
      <c r="F350" s="6"/>
    </row>
    <row r="351" spans="2:6">
      <c r="B351" s="6"/>
      <c r="E351" s="65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  <row r="962" spans="2:6">
      <c r="B962" s="6"/>
      <c r="F962" s="6"/>
    </row>
    <row r="963" spans="2:6">
      <c r="B963" s="6"/>
      <c r="F963" s="6"/>
    </row>
    <row r="964" spans="2:6">
      <c r="B964" s="6"/>
      <c r="F964" s="6"/>
    </row>
    <row r="965" spans="2:6">
      <c r="B965" s="6"/>
      <c r="F965" s="6"/>
    </row>
    <row r="966" spans="2:6">
      <c r="B966" s="6"/>
      <c r="F966" s="6"/>
    </row>
    <row r="967" spans="2:6">
      <c r="B967" s="6"/>
      <c r="F967" s="6"/>
    </row>
    <row r="968" spans="2:6">
      <c r="B968" s="6"/>
      <c r="F968" s="6"/>
    </row>
    <row r="969" spans="2:6">
      <c r="B969" s="6"/>
      <c r="F969" s="6"/>
    </row>
    <row r="970" spans="2:6">
      <c r="B970" s="6"/>
      <c r="F970" s="6"/>
    </row>
    <row r="971" spans="2:6">
      <c r="B971" s="6"/>
      <c r="F971" s="6"/>
    </row>
    <row r="972" spans="2:6">
      <c r="B972" s="6"/>
      <c r="F972" s="6"/>
    </row>
    <row r="973" spans="2:6">
      <c r="B973" s="6"/>
      <c r="F973" s="6"/>
    </row>
    <row r="974" spans="2:6">
      <c r="B974" s="6"/>
      <c r="F974" s="6"/>
    </row>
    <row r="975" spans="2:6">
      <c r="B975" s="6"/>
      <c r="F975" s="6"/>
    </row>
    <row r="976" spans="2:6">
      <c r="B976" s="6"/>
      <c r="F976" s="6"/>
    </row>
    <row r="977" spans="2:6">
      <c r="B977" s="6"/>
      <c r="F977" s="6"/>
    </row>
    <row r="978" spans="2:6">
      <c r="B978" s="6"/>
      <c r="F978" s="6"/>
    </row>
    <row r="979" spans="2:6">
      <c r="B979" s="6"/>
      <c r="F979" s="6"/>
    </row>
    <row r="980" spans="2:6">
      <c r="B980" s="6"/>
      <c r="F980" s="6"/>
    </row>
    <row r="981" spans="2:6">
      <c r="B981" s="6"/>
      <c r="F981" s="6"/>
    </row>
    <row r="982" spans="2:6">
      <c r="B982" s="6"/>
      <c r="F982" s="6"/>
    </row>
    <row r="983" spans="2:6">
      <c r="B983" s="6"/>
      <c r="F983" s="6"/>
    </row>
    <row r="984" spans="2:6">
      <c r="B984" s="6"/>
      <c r="F984" s="6"/>
    </row>
    <row r="985" spans="2:6">
      <c r="B985" s="6"/>
      <c r="F985" s="6"/>
    </row>
    <row r="986" spans="2:6">
      <c r="B986" s="6"/>
      <c r="F986" s="6"/>
    </row>
    <row r="987" spans="2:6">
      <c r="B987" s="6"/>
      <c r="F987" s="6"/>
    </row>
    <row r="988" spans="2:6">
      <c r="B988" s="6"/>
      <c r="F988" s="6"/>
    </row>
    <row r="989" spans="2:6">
      <c r="B989" s="6"/>
      <c r="F989" s="6"/>
    </row>
    <row r="990" spans="2:6">
      <c r="B990" s="6"/>
      <c r="F990" s="6"/>
    </row>
    <row r="991" spans="2:6">
      <c r="B991" s="6"/>
      <c r="F991" s="6"/>
    </row>
    <row r="992" spans="2:6">
      <c r="B992" s="6"/>
      <c r="F992" s="6"/>
    </row>
    <row r="993" spans="2:6">
      <c r="B993" s="6"/>
      <c r="F993" s="6"/>
    </row>
    <row r="994" spans="2:6">
      <c r="B994" s="6"/>
      <c r="F994" s="6"/>
    </row>
    <row r="995" spans="2:6">
      <c r="B995" s="6"/>
      <c r="F995" s="6"/>
    </row>
    <row r="996" spans="2:6">
      <c r="B996" s="6"/>
      <c r="F996" s="6"/>
    </row>
    <row r="997" spans="2:6">
      <c r="B997" s="6"/>
      <c r="F997" s="6"/>
    </row>
    <row r="998" spans="2:6">
      <c r="B998" s="6"/>
      <c r="F998" s="6"/>
    </row>
    <row r="999" spans="2:6">
      <c r="B999" s="6"/>
      <c r="F999" s="6"/>
    </row>
    <row r="1000" spans="2:6">
      <c r="B1000" s="6"/>
      <c r="F1000" s="6"/>
    </row>
    <row r="1001" spans="2:6">
      <c r="B1001" s="6"/>
      <c r="F1001" s="6"/>
    </row>
    <row r="1002" spans="2:6">
      <c r="B1002" s="6"/>
      <c r="F1002" s="6"/>
    </row>
    <row r="1003" spans="2:6">
      <c r="B1003" s="6"/>
      <c r="F1003" s="6"/>
    </row>
    <row r="1004" spans="2:6">
      <c r="B1004" s="6"/>
      <c r="F1004" s="6"/>
    </row>
    <row r="1005" spans="2:6">
      <c r="B1005" s="6"/>
      <c r="F1005" s="6"/>
    </row>
    <row r="1006" spans="2:6">
      <c r="B1006" s="6"/>
      <c r="F1006" s="6"/>
    </row>
    <row r="1007" spans="2:6">
      <c r="B1007" s="6"/>
      <c r="F1007" s="6"/>
    </row>
    <row r="1008" spans="2:6">
      <c r="B1008" s="6"/>
      <c r="F1008" s="6"/>
    </row>
    <row r="1009" spans="2:6">
      <c r="B1009" s="6"/>
      <c r="F1009" s="6"/>
    </row>
    <row r="1010" spans="2:6">
      <c r="B1010" s="6"/>
      <c r="F1010" s="6"/>
    </row>
    <row r="1011" spans="2:6">
      <c r="B1011" s="6"/>
      <c r="F1011" s="6"/>
    </row>
    <row r="1012" spans="2:6">
      <c r="B1012" s="6"/>
      <c r="F1012" s="6"/>
    </row>
    <row r="1013" spans="2:6">
      <c r="B1013" s="6"/>
      <c r="F1013" s="6"/>
    </row>
    <row r="1014" spans="2:6">
      <c r="B1014" s="6"/>
      <c r="F1014" s="6"/>
    </row>
    <row r="1015" spans="2:6">
      <c r="B1015" s="6"/>
      <c r="F1015" s="6"/>
    </row>
    <row r="1016" spans="2:6">
      <c r="B1016" s="6"/>
      <c r="F1016" s="6"/>
    </row>
    <row r="1017" spans="2:6">
      <c r="B1017" s="6"/>
      <c r="F1017" s="6"/>
    </row>
    <row r="1018" spans="2:6">
      <c r="B1018" s="6"/>
      <c r="F1018" s="6"/>
    </row>
    <row r="1019" spans="2:6">
      <c r="B1019" s="6"/>
      <c r="F1019" s="6"/>
    </row>
    <row r="1020" spans="2:6">
      <c r="B1020" s="6"/>
      <c r="F1020" s="6"/>
    </row>
    <row r="1021" spans="2:6">
      <c r="B1021" s="6"/>
      <c r="F1021" s="6"/>
    </row>
    <row r="1022" spans="2:6">
      <c r="B1022" s="6"/>
      <c r="F1022" s="6"/>
    </row>
    <row r="1023" spans="2:6">
      <c r="B1023" s="6"/>
      <c r="F1023" s="6"/>
    </row>
    <row r="1024" spans="2:6">
      <c r="B1024" s="6"/>
      <c r="F1024" s="6"/>
    </row>
    <row r="1025" spans="2:6">
      <c r="B1025" s="6"/>
      <c r="F1025" s="6"/>
    </row>
    <row r="1026" spans="2:6">
      <c r="B1026" s="6"/>
      <c r="F1026" s="6"/>
    </row>
    <row r="1027" spans="2:6">
      <c r="B1027" s="6"/>
      <c r="F1027" s="6"/>
    </row>
    <row r="1028" spans="2:6">
      <c r="B1028" s="6"/>
      <c r="F1028" s="6"/>
    </row>
    <row r="1029" spans="2:6">
      <c r="B1029" s="6"/>
      <c r="F1029" s="6"/>
    </row>
    <row r="1030" spans="2:6">
      <c r="B1030" s="6"/>
      <c r="F1030" s="6"/>
    </row>
    <row r="1031" spans="2:6">
      <c r="B1031" s="6"/>
      <c r="F1031" s="6"/>
    </row>
    <row r="1032" spans="2:6">
      <c r="B1032" s="6"/>
      <c r="F1032" s="6"/>
    </row>
    <row r="1033" spans="2:6">
      <c r="B1033" s="6"/>
      <c r="F1033" s="6"/>
    </row>
    <row r="1034" spans="2:6">
      <c r="B1034" s="6"/>
      <c r="F1034" s="6"/>
    </row>
    <row r="1035" spans="2:6">
      <c r="B1035" s="6"/>
      <c r="F1035" s="6"/>
    </row>
    <row r="1036" spans="2:6">
      <c r="B1036" s="6"/>
      <c r="F1036" s="6"/>
    </row>
    <row r="1037" spans="2:6">
      <c r="B1037" s="6"/>
      <c r="F1037" s="6"/>
    </row>
    <row r="1038" spans="2:6">
      <c r="B1038" s="6"/>
      <c r="F1038" s="6"/>
    </row>
    <row r="1039" spans="2:6">
      <c r="B1039" s="6"/>
      <c r="F1039" s="6"/>
    </row>
    <row r="1040" spans="2:6">
      <c r="B1040" s="6"/>
      <c r="F1040" s="6"/>
    </row>
    <row r="1041" spans="2:6">
      <c r="B1041" s="6"/>
      <c r="F1041" s="6"/>
    </row>
    <row r="1042" spans="2:6">
      <c r="B1042" s="6"/>
      <c r="F1042" s="6"/>
    </row>
    <row r="1043" spans="2:6">
      <c r="B1043" s="6"/>
      <c r="F1043" s="6"/>
    </row>
    <row r="1044" spans="2:6">
      <c r="B1044" s="6"/>
      <c r="F1044" s="6"/>
    </row>
    <row r="1045" spans="2:6">
      <c r="B1045" s="6"/>
      <c r="F1045" s="6"/>
    </row>
    <row r="1046" spans="2:6">
      <c r="B1046" s="6"/>
      <c r="F1046" s="6"/>
    </row>
    <row r="1047" spans="2:6">
      <c r="B1047" s="6"/>
      <c r="F1047" s="6"/>
    </row>
    <row r="1048" spans="2:6">
      <c r="B1048" s="6"/>
      <c r="F1048" s="6"/>
    </row>
    <row r="1049" spans="2:6">
      <c r="B1049" s="6"/>
      <c r="F1049" s="6"/>
    </row>
    <row r="1050" spans="2:6">
      <c r="B1050" s="6"/>
      <c r="F1050" s="6"/>
    </row>
    <row r="1051" spans="2:6">
      <c r="B1051" s="6"/>
      <c r="F1051" s="6"/>
    </row>
    <row r="1052" spans="2:6">
      <c r="B1052" s="6"/>
      <c r="F1052" s="6"/>
    </row>
    <row r="1053" spans="2:6">
      <c r="B1053" s="6"/>
      <c r="F1053" s="6"/>
    </row>
    <row r="1054" spans="2:6">
      <c r="B1054" s="6"/>
      <c r="F1054" s="6"/>
    </row>
    <row r="1055" spans="2:6">
      <c r="B1055" s="6"/>
      <c r="F1055" s="6"/>
    </row>
    <row r="1056" spans="2:6">
      <c r="B1056" s="6"/>
      <c r="F1056" s="6"/>
    </row>
    <row r="1057" spans="2:6">
      <c r="B1057" s="6"/>
      <c r="F1057" s="6"/>
    </row>
    <row r="1058" spans="2:6">
      <c r="B1058" s="6"/>
      <c r="F1058" s="6"/>
    </row>
    <row r="1059" spans="2:6">
      <c r="B1059" s="6"/>
      <c r="F1059" s="6"/>
    </row>
    <row r="1060" spans="2:6">
      <c r="B1060" s="6"/>
      <c r="F1060" s="6"/>
    </row>
    <row r="1061" spans="2:6">
      <c r="B1061" s="6"/>
      <c r="F1061" s="6"/>
    </row>
    <row r="1062" spans="2:6">
      <c r="B1062" s="6"/>
      <c r="F1062" s="6"/>
    </row>
    <row r="1063" spans="2:6">
      <c r="B1063" s="6"/>
      <c r="F1063" s="6"/>
    </row>
    <row r="1064" spans="2:6">
      <c r="B1064" s="6"/>
      <c r="F1064" s="6"/>
    </row>
    <row r="1065" spans="2:6">
      <c r="B1065" s="6"/>
      <c r="F1065" s="6"/>
    </row>
    <row r="1066" spans="2:6">
      <c r="B1066" s="6"/>
      <c r="F1066" s="6"/>
    </row>
    <row r="1067" spans="2:6">
      <c r="B1067" s="6"/>
      <c r="F1067" s="6"/>
    </row>
    <row r="1068" spans="2:6">
      <c r="B1068" s="6"/>
      <c r="F1068" s="6"/>
    </row>
    <row r="1069" spans="2:6">
      <c r="B1069" s="6"/>
      <c r="F1069" s="6"/>
    </row>
    <row r="1070" spans="2:6">
      <c r="B1070" s="6"/>
      <c r="F1070" s="6"/>
    </row>
    <row r="1071" spans="2:6">
      <c r="B1071" s="6"/>
      <c r="F1071" s="6"/>
    </row>
    <row r="1072" spans="2:6">
      <c r="B1072" s="6"/>
      <c r="F1072" s="6"/>
    </row>
    <row r="1073" spans="2:6">
      <c r="B1073" s="6"/>
      <c r="F1073" s="6"/>
    </row>
    <row r="1074" spans="2:6">
      <c r="B1074" s="6"/>
      <c r="F1074" s="6"/>
    </row>
    <row r="1075" spans="2:6">
      <c r="B1075" s="6"/>
      <c r="F1075" s="6"/>
    </row>
    <row r="1076" spans="2:6">
      <c r="B1076" s="6"/>
      <c r="F1076" s="6"/>
    </row>
    <row r="1077" spans="2:6">
      <c r="B1077" s="6"/>
      <c r="F1077" s="6"/>
    </row>
    <row r="1078" spans="2:6">
      <c r="B1078" s="6"/>
      <c r="F1078" s="6"/>
    </row>
    <row r="1079" spans="2:6">
      <c r="B1079" s="6"/>
      <c r="F1079" s="6"/>
    </row>
    <row r="1080" spans="2:6">
      <c r="B1080" s="6"/>
      <c r="F1080" s="6"/>
    </row>
    <row r="1081" spans="2:6">
      <c r="B1081" s="6"/>
      <c r="F1081" s="6"/>
    </row>
    <row r="1082" spans="2:6">
      <c r="B1082" s="6"/>
      <c r="F1082" s="6"/>
    </row>
    <row r="1083" spans="2:6">
      <c r="B1083" s="6"/>
      <c r="F1083" s="6"/>
    </row>
    <row r="1084" spans="2:6">
      <c r="B1084" s="6"/>
      <c r="F1084" s="6"/>
    </row>
    <row r="1085" spans="2:6">
      <c r="B1085" s="6"/>
      <c r="F1085" s="6"/>
    </row>
    <row r="1086" spans="2:6">
      <c r="B1086" s="6"/>
      <c r="F1086" s="6"/>
    </row>
    <row r="1087" spans="2:6">
      <c r="B1087" s="6"/>
      <c r="F1087" s="6"/>
    </row>
    <row r="1088" spans="2:6">
      <c r="B1088" s="6"/>
      <c r="F1088" s="6"/>
    </row>
    <row r="1089" spans="2:6">
      <c r="B1089" s="6"/>
      <c r="F1089" s="6"/>
    </row>
    <row r="1090" spans="2:6">
      <c r="B1090" s="6"/>
      <c r="F1090" s="6"/>
    </row>
    <row r="1091" spans="2:6">
      <c r="B1091" s="6"/>
      <c r="F1091" s="6"/>
    </row>
    <row r="1092" spans="2:6">
      <c r="B1092" s="6"/>
      <c r="F1092" s="6"/>
    </row>
    <row r="1093" spans="2:6">
      <c r="B1093" s="6"/>
      <c r="F1093" s="6"/>
    </row>
    <row r="1094" spans="2:6">
      <c r="B1094" s="6"/>
      <c r="F1094" s="6"/>
    </row>
    <row r="1095" spans="2:6">
      <c r="B1095" s="6"/>
      <c r="F1095" s="6"/>
    </row>
    <row r="1096" spans="2:6">
      <c r="B1096" s="6"/>
      <c r="F1096" s="6"/>
    </row>
    <row r="1097" spans="2:6">
      <c r="B1097" s="6"/>
      <c r="F1097" s="6"/>
    </row>
    <row r="1098" spans="2:6">
      <c r="B1098" s="6"/>
      <c r="F1098" s="6"/>
    </row>
    <row r="1099" spans="2:6">
      <c r="B1099" s="6"/>
      <c r="F1099" s="6"/>
    </row>
    <row r="1100" spans="2:6">
      <c r="B1100" s="6"/>
      <c r="F1100" s="6"/>
    </row>
    <row r="1101" spans="2:6">
      <c r="B1101" s="6"/>
      <c r="F1101" s="6"/>
    </row>
    <row r="1102" spans="2:6">
      <c r="B1102" s="6"/>
      <c r="F1102" s="6"/>
    </row>
    <row r="1103" spans="2:6">
      <c r="B1103" s="6"/>
      <c r="F1103" s="6"/>
    </row>
    <row r="1104" spans="2:6">
      <c r="B1104" s="6"/>
      <c r="F1104" s="6"/>
    </row>
    <row r="1105" spans="2:6">
      <c r="B1105" s="6"/>
      <c r="F1105" s="6"/>
    </row>
    <row r="1106" spans="2:6">
      <c r="B1106" s="6"/>
      <c r="F1106" s="6"/>
    </row>
    <row r="1107" spans="2:6">
      <c r="B1107" s="6"/>
      <c r="F1107" s="6"/>
    </row>
    <row r="1108" spans="2:6">
      <c r="B1108" s="6"/>
      <c r="F1108" s="6"/>
    </row>
    <row r="1109" spans="2:6">
      <c r="B1109" s="6"/>
      <c r="F1109" s="6"/>
    </row>
    <row r="1110" spans="2:6">
      <c r="B1110" s="6"/>
      <c r="F1110" s="6"/>
    </row>
    <row r="1111" spans="2:6">
      <c r="B1111" s="6"/>
      <c r="F1111" s="6"/>
    </row>
    <row r="1112" spans="2:6">
      <c r="B1112" s="6"/>
      <c r="F1112" s="6"/>
    </row>
    <row r="1113" spans="2:6">
      <c r="B1113" s="6"/>
      <c r="F1113" s="6"/>
    </row>
    <row r="1114" spans="2:6">
      <c r="B1114" s="6"/>
      <c r="F1114" s="6"/>
    </row>
    <row r="1115" spans="2:6">
      <c r="B1115" s="6"/>
      <c r="F1115" s="6"/>
    </row>
    <row r="1116" spans="2:6">
      <c r="B1116" s="6"/>
      <c r="F1116" s="6"/>
    </row>
    <row r="1117" spans="2:6">
      <c r="B1117" s="6"/>
      <c r="F1117" s="6"/>
    </row>
    <row r="1118" spans="2:6">
      <c r="B1118" s="6"/>
      <c r="F1118" s="6"/>
    </row>
    <row r="1119" spans="2:6">
      <c r="B1119" s="6"/>
      <c r="F1119" s="6"/>
    </row>
    <row r="1120" spans="2:6">
      <c r="B1120" s="6"/>
      <c r="F1120" s="6"/>
    </row>
    <row r="1121" spans="2:6">
      <c r="B1121" s="6"/>
      <c r="F1121" s="6"/>
    </row>
    <row r="1122" spans="2:6">
      <c r="B1122" s="6"/>
      <c r="F1122" s="6"/>
    </row>
    <row r="1123" spans="2:6">
      <c r="B1123" s="6"/>
      <c r="F1123" s="6"/>
    </row>
    <row r="1124" spans="2:6">
      <c r="B1124" s="6"/>
      <c r="F1124" s="6"/>
    </row>
    <row r="1125" spans="2:6">
      <c r="B1125" s="6"/>
      <c r="F1125" s="6"/>
    </row>
    <row r="1126" spans="2:6">
      <c r="B1126" s="6"/>
      <c r="F1126" s="6"/>
    </row>
    <row r="1127" spans="2:6">
      <c r="B1127" s="6"/>
      <c r="F1127" s="6"/>
    </row>
    <row r="1128" spans="2:6">
      <c r="B1128" s="6"/>
      <c r="F1128" s="6"/>
    </row>
    <row r="1129" spans="2:6">
      <c r="B1129" s="6"/>
      <c r="F1129" s="6"/>
    </row>
    <row r="1130" spans="2:6">
      <c r="B1130" s="6"/>
      <c r="F1130" s="6"/>
    </row>
    <row r="1131" spans="2:6">
      <c r="B1131" s="6"/>
      <c r="F1131" s="6"/>
    </row>
    <row r="1132" spans="2:6">
      <c r="B1132" s="6"/>
      <c r="F1132" s="6"/>
    </row>
    <row r="1133" spans="2:6">
      <c r="B1133" s="6"/>
      <c r="F1133" s="6"/>
    </row>
    <row r="1134" spans="2:6">
      <c r="B1134" s="6"/>
      <c r="F1134" s="6"/>
    </row>
    <row r="1135" spans="2:6">
      <c r="B1135" s="6"/>
      <c r="F1135" s="6"/>
    </row>
    <row r="1136" spans="2:6">
      <c r="B1136" s="6"/>
      <c r="F1136" s="6"/>
    </row>
    <row r="1137" spans="2:6">
      <c r="B1137" s="6"/>
      <c r="F1137" s="6"/>
    </row>
    <row r="1138" spans="2:6">
      <c r="B1138" s="6"/>
      <c r="F1138" s="6"/>
    </row>
    <row r="1139" spans="2:6">
      <c r="B1139" s="6"/>
      <c r="F1139" s="6"/>
    </row>
  </sheetData>
  <phoneticPr fontId="8" type="noConversion"/>
  <hyperlinks>
    <hyperlink ref="A3" r:id="rId1"/>
    <hyperlink ref="P15" r:id="rId2" display="http://www.konkoly.hu/cgi-bin/IBVS?1571"/>
    <hyperlink ref="P17" r:id="rId3" display="http://www.konkoly.hu/cgi-bin/IBVS?1571"/>
    <hyperlink ref="P19" r:id="rId4" display="http://www.konkoly.hu/cgi-bin/IBVS?1571"/>
    <hyperlink ref="P22" r:id="rId5" display="http://www.konkoly.hu/cgi-bin/IBVS?1684"/>
    <hyperlink ref="P24" r:id="rId6" display="http://www.konkoly.hu/cgi-bin/IBVS?5595"/>
    <hyperlink ref="P25" r:id="rId7" display="http://www.konkoly.hu/cgi-bin/IBVS?5745"/>
    <hyperlink ref="P26" r:id="rId8" display="http://www.bav-astro.de/sfs/BAVM_link.php?BAVMnr=215"/>
    <hyperlink ref="P27" r:id="rId9" display="http://www.konkoly.hu/cgi-bin/IBVS?6007"/>
    <hyperlink ref="P28" r:id="rId10" display="http://www.konkoly.hu/cgi-bin/IBVS?6007"/>
    <hyperlink ref="P29" r:id="rId11" display="http://www.konkoly.hu/cgi-bin/IBVS?6114"/>
    <hyperlink ref="P30" r:id="rId12" display="http://www.konkoly.hu/cgi-bin/IBVS?6114"/>
    <hyperlink ref="P31" r:id="rId13" display="http://www.konkoly.hu/cgi-bin/IBVS?6114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77"/>
  <sheetViews>
    <sheetView workbookViewId="0">
      <selection activeCell="C7" sqref="C7:C8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5" width="8.5703125" customWidth="1"/>
    <col min="16" max="16" width="8" customWidth="1"/>
    <col min="17" max="17" width="7.7109375" customWidth="1"/>
    <col min="18" max="18" width="9.85546875" customWidth="1"/>
    <col min="19" max="19" width="26.42578125" customWidth="1"/>
  </cols>
  <sheetData>
    <row r="1" spans="1:5" ht="20.25">
      <c r="A1" s="1" t="s">
        <v>44</v>
      </c>
    </row>
    <row r="2" spans="1:5">
      <c r="A2" t="s">
        <v>26</v>
      </c>
      <c r="B2" s="12" t="s">
        <v>39</v>
      </c>
    </row>
    <row r="3" spans="1:5" ht="13.5" thickBot="1">
      <c r="C3" s="15" t="s">
        <v>43</v>
      </c>
    </row>
    <row r="4" spans="1:5" ht="14.25" thickTop="1" thickBot="1">
      <c r="A4" s="8" t="s">
        <v>2</v>
      </c>
      <c r="C4" s="3">
        <v>43818.165999999997</v>
      </c>
      <c r="D4" s="4">
        <v>3.3687529999999999</v>
      </c>
    </row>
    <row r="6" spans="1:5">
      <c r="A6" s="8" t="s">
        <v>3</v>
      </c>
    </row>
    <row r="7" spans="1:5">
      <c r="A7" t="s">
        <v>4</v>
      </c>
      <c r="C7">
        <v>53014.801819430388</v>
      </c>
    </row>
    <row r="8" spans="1:5">
      <c r="A8" t="s">
        <v>5</v>
      </c>
      <c r="C8">
        <v>3.3687009311783092</v>
      </c>
    </row>
    <row r="9" spans="1:5">
      <c r="A9" s="23" t="s">
        <v>46</v>
      </c>
      <c r="B9"/>
      <c r="C9" s="24">
        <v>8</v>
      </c>
      <c r="D9" t="s">
        <v>47</v>
      </c>
    </row>
    <row r="10" spans="1:5" ht="13.5" thickBot="1">
      <c r="B10"/>
      <c r="C10" s="7" t="s">
        <v>22</v>
      </c>
      <c r="D10" s="7" t="s">
        <v>23</v>
      </c>
    </row>
    <row r="11" spans="1:5">
      <c r="A11" t="s">
        <v>18</v>
      </c>
      <c r="B11"/>
      <c r="C11">
        <f>INTERCEPT(G21:G98,F21:F98)</f>
        <v>1.5659563510872694E-12</v>
      </c>
      <c r="D11" s="6"/>
    </row>
    <row r="12" spans="1:5">
      <c r="A12" t="s">
        <v>19</v>
      </c>
      <c r="B12"/>
      <c r="C12">
        <f>SLOPE(G21:G98,F21:F98)</f>
        <v>1.7577858929384315E-16</v>
      </c>
      <c r="D12" s="6"/>
    </row>
    <row r="13" spans="1:5">
      <c r="A13" t="s">
        <v>21</v>
      </c>
      <c r="B13"/>
      <c r="C13" s="6" t="s">
        <v>16</v>
      </c>
      <c r="D13" s="6"/>
    </row>
    <row r="14" spans="1:5">
      <c r="B14"/>
    </row>
    <row r="15" spans="1:5">
      <c r="A15" s="5" t="s">
        <v>20</v>
      </c>
      <c r="B15"/>
      <c r="C15" s="18">
        <f>(C7+C11)+(C8+C12)*INT(MAX(F21:F3533))</f>
        <v>53014.801819430388</v>
      </c>
      <c r="D15" s="22" t="s">
        <v>48</v>
      </c>
      <c r="E15" s="25">
        <f ca="1">TODAY()+15018.5-B9/24</f>
        <v>60328.5</v>
      </c>
    </row>
    <row r="16" spans="1:5">
      <c r="A16" s="8" t="s">
        <v>6</v>
      </c>
      <c r="B16"/>
      <c r="C16" s="19">
        <f>+C8+C12</f>
        <v>3.3687009311783092</v>
      </c>
      <c r="D16" s="22" t="s">
        <v>49</v>
      </c>
      <c r="E16" s="25">
        <f ca="1">ROUND(2*(E15-C15)/C16,0)/2+1</f>
        <v>2172</v>
      </c>
    </row>
    <row r="17" spans="1:31" ht="13.5" thickBot="1">
      <c r="A17" s="22" t="s">
        <v>45</v>
      </c>
      <c r="B17"/>
      <c r="C17">
        <f>COUNT(C21:C2191)</f>
        <v>14</v>
      </c>
      <c r="D17" s="22" t="s">
        <v>50</v>
      </c>
      <c r="E17" s="26">
        <f ca="1">+C15+C16*E16-15018.5-C9/24</f>
        <v>45312.786908616341</v>
      </c>
    </row>
    <row r="18" spans="1:31">
      <c r="A18" s="8" t="s">
        <v>7</v>
      </c>
      <c r="B18"/>
      <c r="C18" s="3">
        <f>+C15</f>
        <v>53014.801819430388</v>
      </c>
      <c r="D18" s="4">
        <f>+C16</f>
        <v>3.3687009311783092</v>
      </c>
      <c r="E18" s="27" t="s">
        <v>51</v>
      </c>
      <c r="T18">
        <f>SUM(T21:T34)</f>
        <v>0.24617968061896736</v>
      </c>
    </row>
    <row r="19" spans="1:31" ht="13.5" thickTop="1"/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30</v>
      </c>
      <c r="J20" s="10" t="s">
        <v>37</v>
      </c>
      <c r="K20" s="10" t="s">
        <v>41</v>
      </c>
      <c r="L20" s="10" t="s">
        <v>27</v>
      </c>
      <c r="M20" s="10" t="s">
        <v>28</v>
      </c>
      <c r="N20" s="17" t="s">
        <v>42</v>
      </c>
      <c r="O20" s="10" t="s">
        <v>29</v>
      </c>
      <c r="P20" s="10" t="s">
        <v>25</v>
      </c>
      <c r="Q20" s="9" t="s">
        <v>24</v>
      </c>
      <c r="R20" s="7" t="s">
        <v>17</v>
      </c>
    </row>
    <row r="21" spans="1:31" ht="12.75" customHeight="1">
      <c r="A21" t="s">
        <v>35</v>
      </c>
      <c r="B21" s="6" t="s">
        <v>34</v>
      </c>
      <c r="C21" s="20">
        <v>24426.46</v>
      </c>
      <c r="D21" s="21"/>
      <c r="E21">
        <f t="shared" ref="E21:E34" si="0">+(C21-C$7)/C$8</f>
        <v>-8486.4588467432513</v>
      </c>
      <c r="F21">
        <f t="shared" ref="F21:F34" si="1">ROUND(2*E21,0)/2</f>
        <v>-8486.5</v>
      </c>
      <c r="G21">
        <f t="shared" ref="G21:G34" si="2">+C21-(C$7+F21*C$8)</f>
        <v>0.13863301433229935</v>
      </c>
      <c r="J21">
        <f t="shared" ref="J21:J30" si="3">G21</f>
        <v>0.13863301433229935</v>
      </c>
      <c r="P21">
        <f t="shared" ref="P21:P34" si="4">+C$11+C$12*F21</f>
        <v>7.421135304506945E-14</v>
      </c>
      <c r="R21" s="2">
        <f t="shared" ref="R21:R34" si="5">+C21-15018.5</f>
        <v>9407.9599999999991</v>
      </c>
      <c r="S21" s="11" t="s">
        <v>38</v>
      </c>
      <c r="T21">
        <f t="shared" ref="T21:T34" si="6">+(P21-G21)^2</f>
        <v>1.921911266283894E-2</v>
      </c>
    </row>
    <row r="22" spans="1:31">
      <c r="A22" t="s">
        <v>35</v>
      </c>
      <c r="B22" s="6" t="s">
        <v>36</v>
      </c>
      <c r="C22" s="20">
        <v>24428.05</v>
      </c>
      <c r="D22" s="21"/>
      <c r="E22">
        <f t="shared" si="0"/>
        <v>-8485.9868547105707</v>
      </c>
      <c r="F22">
        <f t="shared" si="1"/>
        <v>-8486</v>
      </c>
      <c r="G22">
        <f t="shared" si="2"/>
        <v>4.4282548744376982E-2</v>
      </c>
      <c r="J22">
        <f t="shared" si="3"/>
        <v>4.4282548744376982E-2</v>
      </c>
      <c r="P22">
        <f t="shared" si="4"/>
        <v>7.4299242339716392E-14</v>
      </c>
      <c r="R22" s="2">
        <f t="shared" si="5"/>
        <v>9409.5499999999993</v>
      </c>
      <c r="T22">
        <f t="shared" si="6"/>
        <v>1.9609441232915428E-3</v>
      </c>
    </row>
    <row r="23" spans="1:31">
      <c r="A23" t="s">
        <v>35</v>
      </c>
      <c r="B23" s="6" t="s">
        <v>36</v>
      </c>
      <c r="C23" s="20">
        <v>26001.3</v>
      </c>
      <c r="D23" s="21"/>
      <c r="E23">
        <f t="shared" si="0"/>
        <v>-8018.9670651415072</v>
      </c>
      <c r="F23">
        <f t="shared" si="1"/>
        <v>-8019</v>
      </c>
      <c r="G23">
        <f t="shared" si="2"/>
        <v>0.11094768847397063</v>
      </c>
      <c r="J23">
        <f t="shared" si="3"/>
        <v>0.11094768847397063</v>
      </c>
      <c r="P23">
        <f t="shared" si="4"/>
        <v>1.5638784353994123E-13</v>
      </c>
      <c r="R23" s="2">
        <f t="shared" si="5"/>
        <v>10982.8</v>
      </c>
      <c r="T23">
        <f t="shared" si="6"/>
        <v>1.2309389577682532E-2</v>
      </c>
    </row>
    <row r="24" spans="1:31">
      <c r="A24" t="s">
        <v>35</v>
      </c>
      <c r="B24" s="6" t="s">
        <v>36</v>
      </c>
      <c r="C24" s="20">
        <v>29280.648000000001</v>
      </c>
      <c r="D24" s="21"/>
      <c r="E24">
        <f t="shared" si="0"/>
        <v>-7045.4915126967417</v>
      </c>
      <c r="F24">
        <f t="shared" si="1"/>
        <v>-7045.5</v>
      </c>
      <c r="G24">
        <f t="shared" si="2"/>
        <v>2.8591186390258372E-2</v>
      </c>
      <c r="J24">
        <f t="shared" si="3"/>
        <v>2.8591186390258372E-2</v>
      </c>
      <c r="P24">
        <f t="shared" si="4"/>
        <v>3.2750830021749752E-13</v>
      </c>
      <c r="R24" s="2">
        <f t="shared" si="5"/>
        <v>14262.148000000001</v>
      </c>
      <c r="T24">
        <f t="shared" si="6"/>
        <v>8.1745593918376778E-4</v>
      </c>
    </row>
    <row r="25" spans="1:31">
      <c r="A25" t="s">
        <v>35</v>
      </c>
      <c r="B25" s="6" t="s">
        <v>34</v>
      </c>
      <c r="C25" s="20">
        <v>29282.322</v>
      </c>
      <c r="D25" s="21"/>
      <c r="E25">
        <f t="shared" si="0"/>
        <v>-7044.9945852359197</v>
      </c>
      <c r="F25">
        <f t="shared" si="1"/>
        <v>-7045</v>
      </c>
      <c r="G25">
        <f t="shared" si="2"/>
        <v>1.8240720801259158E-2</v>
      </c>
      <c r="J25">
        <f t="shared" si="3"/>
        <v>1.8240720801259158E-2</v>
      </c>
      <c r="P25">
        <f t="shared" si="4"/>
        <v>3.2759618951214446E-13</v>
      </c>
      <c r="R25" s="2">
        <f t="shared" si="5"/>
        <v>14263.822</v>
      </c>
      <c r="T25">
        <f t="shared" si="6"/>
        <v>3.3272389533753739E-4</v>
      </c>
    </row>
    <row r="26" spans="1:31">
      <c r="A26" t="s">
        <v>35</v>
      </c>
      <c r="B26" s="6" t="s">
        <v>36</v>
      </c>
      <c r="C26" s="20">
        <v>39122.218999999997</v>
      </c>
      <c r="D26" s="21"/>
      <c r="E26">
        <f t="shared" si="0"/>
        <v>-4124.0178642308338</v>
      </c>
      <c r="F26">
        <f t="shared" si="1"/>
        <v>-4124</v>
      </c>
      <c r="G26">
        <f t="shared" si="2"/>
        <v>-6.0179251042427495E-2</v>
      </c>
      <c r="J26">
        <f t="shared" si="3"/>
        <v>-6.0179251042427495E-2</v>
      </c>
      <c r="P26">
        <f t="shared" si="4"/>
        <v>8.4104544883946018E-13</v>
      </c>
      <c r="R26" s="2">
        <f t="shared" si="5"/>
        <v>24103.718999999997</v>
      </c>
      <c r="T26">
        <f t="shared" si="6"/>
        <v>3.6215422561287373E-3</v>
      </c>
    </row>
    <row r="27" spans="1:31">
      <c r="A27" t="s">
        <v>35</v>
      </c>
      <c r="B27" s="6" t="s">
        <v>36</v>
      </c>
      <c r="C27" s="20">
        <v>39469.156999999999</v>
      </c>
      <c r="D27" s="21"/>
      <c r="E27">
        <f t="shared" si="0"/>
        <v>-4021.0292026999182</v>
      </c>
      <c r="F27">
        <f t="shared" si="1"/>
        <v>-4021</v>
      </c>
      <c r="G27">
        <f t="shared" si="2"/>
        <v>-9.837516240804689E-2</v>
      </c>
      <c r="J27">
        <f t="shared" si="3"/>
        <v>-9.837516240804689E-2</v>
      </c>
      <c r="P27">
        <f t="shared" si="4"/>
        <v>8.5915064353672604E-13</v>
      </c>
      <c r="R27" s="2">
        <f t="shared" si="5"/>
        <v>24450.656999999999</v>
      </c>
      <c r="T27">
        <f t="shared" si="6"/>
        <v>9.6776725789786393E-3</v>
      </c>
    </row>
    <row r="28" spans="1:31">
      <c r="A28" t="s">
        <v>35</v>
      </c>
      <c r="B28" s="6" t="s">
        <v>36</v>
      </c>
      <c r="C28" s="20">
        <v>39479.129000000001</v>
      </c>
      <c r="D28" s="21"/>
      <c r="E28">
        <f t="shared" si="0"/>
        <v>-4018.0690111591057</v>
      </c>
      <c r="F28">
        <f t="shared" si="1"/>
        <v>-4018</v>
      </c>
      <c r="G28">
        <f t="shared" si="2"/>
        <v>-0.23247795594215859</v>
      </c>
      <c r="J28">
        <f t="shared" si="3"/>
        <v>-0.23247795594215859</v>
      </c>
      <c r="P28">
        <f t="shared" si="4"/>
        <v>8.5967797930460759E-13</v>
      </c>
      <c r="R28" s="2">
        <f t="shared" si="5"/>
        <v>24460.629000000001</v>
      </c>
      <c r="T28">
        <f t="shared" si="6"/>
        <v>5.4045999999443942E-2</v>
      </c>
    </row>
    <row r="29" spans="1:31">
      <c r="A29" t="s">
        <v>35</v>
      </c>
      <c r="B29" s="6" t="s">
        <v>36</v>
      </c>
      <c r="C29" s="20">
        <v>41646.983999999997</v>
      </c>
      <c r="D29" s="21"/>
      <c r="E29">
        <f t="shared" si="0"/>
        <v>-3374.5405281359122</v>
      </c>
      <c r="F29">
        <f t="shared" si="1"/>
        <v>-3374.5</v>
      </c>
      <c r="G29">
        <f t="shared" si="2"/>
        <v>-0.13652716919023078</v>
      </c>
      <c r="J29">
        <f t="shared" si="3"/>
        <v>-0.13652716919023078</v>
      </c>
      <c r="P29">
        <f t="shared" si="4"/>
        <v>9.7279150151519576E-13</v>
      </c>
      <c r="R29" s="2">
        <f t="shared" si="5"/>
        <v>26628.483999999997</v>
      </c>
      <c r="T29">
        <f t="shared" si="6"/>
        <v>1.8639667927363528E-2</v>
      </c>
    </row>
    <row r="30" spans="1:31">
      <c r="A30" t="s">
        <v>35</v>
      </c>
      <c r="B30" s="6" t="s">
        <v>34</v>
      </c>
      <c r="C30" s="20">
        <v>41648.684999999998</v>
      </c>
      <c r="D30" s="21"/>
      <c r="E30">
        <f t="shared" si="0"/>
        <v>-3374.0355857160444</v>
      </c>
      <c r="F30">
        <f t="shared" si="1"/>
        <v>-3374</v>
      </c>
      <c r="G30">
        <f t="shared" si="2"/>
        <v>-0.11987763477372937</v>
      </c>
      <c r="J30">
        <f t="shared" si="3"/>
        <v>-0.11987763477372937</v>
      </c>
      <c r="P30">
        <f t="shared" si="4"/>
        <v>9.728793908098427E-13</v>
      </c>
      <c r="R30" s="2">
        <f t="shared" si="5"/>
        <v>26630.184999999998</v>
      </c>
      <c r="T30">
        <f t="shared" si="6"/>
        <v>1.43706473191769E-2</v>
      </c>
    </row>
    <row r="31" spans="1:31">
      <c r="A31" t="s">
        <v>14</v>
      </c>
      <c r="C31" s="21">
        <v>43818.165999999997</v>
      </c>
      <c r="D31" s="21" t="s">
        <v>16</v>
      </c>
      <c r="E31">
        <f t="shared" si="0"/>
        <v>-2730.0244240481084</v>
      </c>
      <c r="F31">
        <f t="shared" si="1"/>
        <v>-2730</v>
      </c>
      <c r="G31">
        <f t="shared" si="2"/>
        <v>-8.2277313602389768E-2</v>
      </c>
      <c r="H31">
        <f>+G31</f>
        <v>-8.2277313602389768E-2</v>
      </c>
      <c r="P31">
        <f t="shared" si="4"/>
        <v>1.0860808023150776E-12</v>
      </c>
      <c r="R31" s="2">
        <f t="shared" si="5"/>
        <v>28799.665999999997</v>
      </c>
      <c r="T31">
        <f t="shared" si="6"/>
        <v>6.7695563338047108E-3</v>
      </c>
    </row>
    <row r="32" spans="1:31">
      <c r="A32" t="s">
        <v>32</v>
      </c>
      <c r="B32" s="6" t="s">
        <v>34</v>
      </c>
      <c r="C32" s="20">
        <v>46639.478000000003</v>
      </c>
      <c r="D32" s="21"/>
      <c r="E32">
        <f t="shared" si="0"/>
        <v>-1892.5170116542267</v>
      </c>
      <c r="F32">
        <f t="shared" si="1"/>
        <v>-1892.5</v>
      </c>
      <c r="G32">
        <f t="shared" si="2"/>
        <v>-5.7307175433379598E-2</v>
      </c>
      <c r="I32">
        <f>G32</f>
        <v>-5.7307175433379598E-2</v>
      </c>
      <c r="P32">
        <f t="shared" si="4"/>
        <v>1.2332953708486713E-12</v>
      </c>
      <c r="R32" s="2">
        <f t="shared" si="5"/>
        <v>31620.978000000003</v>
      </c>
      <c r="T32">
        <f t="shared" si="6"/>
        <v>3.2841123562935E-3</v>
      </c>
      <c r="AB32">
        <v>6</v>
      </c>
      <c r="AC32" t="s">
        <v>31</v>
      </c>
      <c r="AE32" t="s">
        <v>33</v>
      </c>
    </row>
    <row r="33" spans="1:20">
      <c r="A33" s="13" t="s">
        <v>40</v>
      </c>
      <c r="B33" s="14" t="s">
        <v>34</v>
      </c>
      <c r="C33" s="13">
        <v>52957.784699999997</v>
      </c>
      <c r="D33" s="13">
        <v>1E-3</v>
      </c>
      <c r="E33">
        <f t="shared" si="0"/>
        <v>-16.925551004745216</v>
      </c>
      <c r="F33">
        <f t="shared" si="1"/>
        <v>-17</v>
      </c>
      <c r="G33">
        <f t="shared" si="2"/>
        <v>0.25079639963951195</v>
      </c>
      <c r="K33" s="16">
        <f>G33</f>
        <v>0.25079639963951195</v>
      </c>
      <c r="P33">
        <f t="shared" si="4"/>
        <v>1.5629681150692739E-12</v>
      </c>
      <c r="R33" s="2">
        <f t="shared" si="5"/>
        <v>37939.284699999997</v>
      </c>
      <c r="T33">
        <f t="shared" si="6"/>
        <v>6.2898834071357809E-2</v>
      </c>
    </row>
    <row r="34" spans="1:20">
      <c r="A34" s="28" t="s">
        <v>52</v>
      </c>
      <c r="B34" s="6" t="s">
        <v>36</v>
      </c>
      <c r="C34" s="21">
        <v>53016.681700000001</v>
      </c>
      <c r="D34" s="21">
        <v>5.9999999999999995E-4</v>
      </c>
      <c r="E34">
        <f t="shared" si="0"/>
        <v>0.55804317688592153</v>
      </c>
      <c r="F34">
        <f t="shared" si="1"/>
        <v>0.5</v>
      </c>
      <c r="G34">
        <f t="shared" si="2"/>
        <v>0.19553010402159998</v>
      </c>
      <c r="K34" s="16">
        <f>G34</f>
        <v>0.19553010402159998</v>
      </c>
      <c r="P34">
        <f t="shared" si="4"/>
        <v>1.5660442403819163E-12</v>
      </c>
      <c r="R34" s="2">
        <f t="shared" si="5"/>
        <v>37998.181700000001</v>
      </c>
      <c r="T34">
        <f t="shared" si="6"/>
        <v>3.8232021578085286E-2</v>
      </c>
    </row>
    <row r="35" spans="1:20">
      <c r="C35" s="21"/>
      <c r="D35" s="21"/>
    </row>
    <row r="36" spans="1:20">
      <c r="C36" s="21"/>
      <c r="D36" s="21"/>
    </row>
    <row r="37" spans="1:20">
      <c r="C37" s="21"/>
      <c r="D37" s="21"/>
    </row>
    <row r="38" spans="1:20">
      <c r="C38" s="21"/>
      <c r="D38" s="21"/>
    </row>
    <row r="39" spans="1:20">
      <c r="C39" s="21"/>
      <c r="D39" s="21"/>
    </row>
    <row r="40" spans="1:20">
      <c r="C40" s="21"/>
      <c r="D40" s="21"/>
    </row>
    <row r="41" spans="1:20">
      <c r="C41" s="21"/>
      <c r="D41" s="21"/>
    </row>
    <row r="42" spans="1:20">
      <c r="C42" s="21"/>
      <c r="D42" s="21"/>
    </row>
    <row r="43" spans="1:20">
      <c r="C43" s="21"/>
      <c r="D43" s="21"/>
    </row>
    <row r="44" spans="1:20">
      <c r="C44" s="21"/>
      <c r="D44" s="21"/>
    </row>
    <row r="45" spans="1:20">
      <c r="C45" s="21"/>
      <c r="D45" s="21"/>
    </row>
    <row r="46" spans="1:20">
      <c r="C46" s="21"/>
      <c r="D46" s="21"/>
    </row>
    <row r="47" spans="1:20">
      <c r="C47" s="21"/>
      <c r="D47" s="21"/>
    </row>
    <row r="48" spans="1:20">
      <c r="C48" s="21"/>
      <c r="D48" s="21"/>
    </row>
    <row r="49" spans="3:4">
      <c r="C49" s="21"/>
      <c r="D49" s="21"/>
    </row>
    <row r="50" spans="3:4">
      <c r="C50" s="21"/>
      <c r="D50" s="21"/>
    </row>
    <row r="51" spans="3:4">
      <c r="C51" s="21"/>
      <c r="D51" s="21"/>
    </row>
    <row r="52" spans="3:4">
      <c r="C52" s="21"/>
      <c r="D52" s="21"/>
    </row>
    <row r="53" spans="3:4">
      <c r="C53" s="21"/>
      <c r="D53" s="21"/>
    </row>
    <row r="54" spans="3:4">
      <c r="C54" s="21"/>
      <c r="D54" s="21"/>
    </row>
    <row r="55" spans="3:4">
      <c r="C55" s="21"/>
      <c r="D55" s="21"/>
    </row>
    <row r="56" spans="3:4">
      <c r="C56" s="21"/>
      <c r="D56" s="21"/>
    </row>
    <row r="57" spans="3:4">
      <c r="C57" s="21"/>
      <c r="D57" s="21"/>
    </row>
    <row r="58" spans="3:4">
      <c r="C58" s="21"/>
      <c r="D58" s="21"/>
    </row>
    <row r="59" spans="3:4">
      <c r="C59" s="21"/>
      <c r="D59" s="21"/>
    </row>
    <row r="60" spans="3:4">
      <c r="C60" s="21"/>
      <c r="D60" s="21"/>
    </row>
    <row r="61" spans="3:4">
      <c r="C61" s="21"/>
      <c r="D61" s="21"/>
    </row>
    <row r="62" spans="3:4">
      <c r="C62" s="21"/>
      <c r="D62" s="21"/>
    </row>
    <row r="63" spans="3:4">
      <c r="C63" s="21"/>
      <c r="D63" s="21"/>
    </row>
    <row r="64" spans="3:4">
      <c r="C64" s="21"/>
      <c r="D64" s="21"/>
    </row>
    <row r="65" spans="3:4">
      <c r="C65" s="21"/>
      <c r="D65" s="21"/>
    </row>
    <row r="66" spans="3:4">
      <c r="C66" s="21"/>
      <c r="D66" s="21"/>
    </row>
    <row r="67" spans="3:4">
      <c r="C67" s="21"/>
      <c r="D67" s="21"/>
    </row>
    <row r="68" spans="3:4">
      <c r="C68" s="21"/>
      <c r="D68" s="21"/>
    </row>
    <row r="69" spans="3:4">
      <c r="C69" s="21"/>
      <c r="D69" s="21"/>
    </row>
    <row r="70" spans="3:4">
      <c r="C70" s="21"/>
      <c r="D70" s="21"/>
    </row>
    <row r="71" spans="3:4">
      <c r="C71" s="21"/>
      <c r="D71" s="21"/>
    </row>
    <row r="72" spans="3:4">
      <c r="C72" s="21"/>
      <c r="D72" s="21"/>
    </row>
    <row r="73" spans="3:4">
      <c r="C73" s="21"/>
      <c r="D73" s="21"/>
    </row>
    <row r="74" spans="3:4">
      <c r="C74" s="21"/>
      <c r="D74" s="21"/>
    </row>
    <row r="75" spans="3:4">
      <c r="C75" s="21"/>
      <c r="D75" s="21"/>
    </row>
    <row r="76" spans="3:4">
      <c r="C76" s="21"/>
      <c r="D76" s="21"/>
    </row>
    <row r="77" spans="3:4">
      <c r="C77" s="21"/>
      <c r="D77" s="21"/>
    </row>
    <row r="78" spans="3:4">
      <c r="C78" s="21"/>
      <c r="D78" s="21"/>
    </row>
    <row r="79" spans="3:4">
      <c r="C79" s="21"/>
      <c r="D79" s="21"/>
    </row>
    <row r="80" spans="3:4">
      <c r="C80" s="21"/>
      <c r="D80" s="21"/>
    </row>
    <row r="81" spans="3:4">
      <c r="C81" s="21"/>
      <c r="D81" s="21"/>
    </row>
    <row r="82" spans="3:4">
      <c r="C82" s="21"/>
      <c r="D82" s="21"/>
    </row>
    <row r="83" spans="3:4">
      <c r="C83" s="21"/>
      <c r="D83" s="21"/>
    </row>
    <row r="84" spans="3:4">
      <c r="C84" s="21"/>
      <c r="D84" s="21"/>
    </row>
    <row r="85" spans="3:4">
      <c r="C85" s="21"/>
      <c r="D85" s="21"/>
    </row>
    <row r="86" spans="3:4">
      <c r="C86" s="21"/>
      <c r="D86" s="21"/>
    </row>
    <row r="87" spans="3:4">
      <c r="C87" s="21"/>
      <c r="D87" s="21"/>
    </row>
    <row r="88" spans="3:4">
      <c r="C88" s="21"/>
      <c r="D88" s="21"/>
    </row>
    <row r="89" spans="3:4">
      <c r="C89" s="21"/>
      <c r="D89" s="21"/>
    </row>
    <row r="90" spans="3:4">
      <c r="C90" s="21"/>
      <c r="D90" s="21"/>
    </row>
    <row r="91" spans="3:4">
      <c r="C91" s="21"/>
      <c r="D91" s="21"/>
    </row>
    <row r="92" spans="3:4">
      <c r="C92" s="21"/>
      <c r="D92" s="21"/>
    </row>
    <row r="93" spans="3:4">
      <c r="C93" s="21"/>
      <c r="D93" s="21"/>
    </row>
    <row r="94" spans="3:4">
      <c r="C94" s="21"/>
      <c r="D94" s="21"/>
    </row>
    <row r="95" spans="3:4">
      <c r="C95" s="21"/>
      <c r="D95" s="21"/>
    </row>
    <row r="96" spans="3:4">
      <c r="C96" s="21"/>
      <c r="D96" s="21"/>
    </row>
    <row r="97" spans="3:4">
      <c r="C97" s="21"/>
      <c r="D97" s="21"/>
    </row>
    <row r="98" spans="3:4">
      <c r="C98" s="21"/>
      <c r="D98" s="21"/>
    </row>
    <row r="99" spans="3:4">
      <c r="C99" s="21"/>
      <c r="D99" s="21"/>
    </row>
    <row r="100" spans="3:4">
      <c r="C100" s="21"/>
      <c r="D100" s="21"/>
    </row>
    <row r="101" spans="3:4">
      <c r="C101" s="21"/>
      <c r="D101" s="21"/>
    </row>
    <row r="102" spans="3:4">
      <c r="C102" s="21"/>
      <c r="D102" s="21"/>
    </row>
    <row r="103" spans="3:4">
      <c r="C103" s="21"/>
      <c r="D103" s="21"/>
    </row>
    <row r="104" spans="3:4">
      <c r="C104" s="21"/>
      <c r="D104" s="21"/>
    </row>
    <row r="105" spans="3:4">
      <c r="C105" s="21"/>
      <c r="D105" s="21"/>
    </row>
    <row r="106" spans="3:4">
      <c r="C106" s="21"/>
      <c r="D106" s="21"/>
    </row>
    <row r="107" spans="3:4">
      <c r="C107" s="21"/>
      <c r="D107" s="21"/>
    </row>
    <row r="108" spans="3:4">
      <c r="C108" s="21"/>
      <c r="D108" s="21"/>
    </row>
    <row r="109" spans="3:4">
      <c r="C109" s="21"/>
      <c r="D109" s="21"/>
    </row>
    <row r="110" spans="3:4">
      <c r="C110" s="21"/>
      <c r="D110" s="21"/>
    </row>
    <row r="111" spans="3:4">
      <c r="C111" s="21"/>
      <c r="D111" s="21"/>
    </row>
    <row r="112" spans="3:4">
      <c r="C112" s="21"/>
      <c r="D112" s="21"/>
    </row>
    <row r="113" spans="3:4">
      <c r="C113" s="21"/>
      <c r="D113" s="21"/>
    </row>
    <row r="114" spans="3:4">
      <c r="C114" s="21"/>
      <c r="D114" s="21"/>
    </row>
    <row r="115" spans="3:4">
      <c r="C115" s="21"/>
      <c r="D115" s="21"/>
    </row>
    <row r="116" spans="3:4">
      <c r="C116" s="21"/>
      <c r="D116" s="21"/>
    </row>
    <row r="117" spans="3:4">
      <c r="C117" s="21"/>
      <c r="D117" s="21"/>
    </row>
    <row r="118" spans="3:4">
      <c r="C118" s="21"/>
      <c r="D118" s="21"/>
    </row>
    <row r="119" spans="3:4">
      <c r="C119" s="21"/>
      <c r="D119" s="21"/>
    </row>
    <row r="120" spans="3:4">
      <c r="C120" s="21"/>
      <c r="D120" s="21"/>
    </row>
    <row r="121" spans="3:4">
      <c r="C121" s="21"/>
      <c r="D121" s="21"/>
    </row>
    <row r="122" spans="3:4">
      <c r="C122" s="21"/>
      <c r="D122" s="21"/>
    </row>
    <row r="123" spans="3:4">
      <c r="C123" s="21"/>
      <c r="D123" s="21"/>
    </row>
    <row r="124" spans="3:4">
      <c r="C124" s="21"/>
      <c r="D124" s="21"/>
    </row>
    <row r="125" spans="3:4">
      <c r="C125" s="21"/>
      <c r="D125" s="21"/>
    </row>
    <row r="126" spans="3:4">
      <c r="C126" s="21"/>
      <c r="D126" s="21"/>
    </row>
    <row r="127" spans="3:4">
      <c r="C127" s="21"/>
      <c r="D127" s="21"/>
    </row>
    <row r="128" spans="3:4">
      <c r="C128" s="21"/>
      <c r="D128" s="21"/>
    </row>
    <row r="129" spans="3:4">
      <c r="C129" s="21"/>
      <c r="D129" s="21"/>
    </row>
    <row r="130" spans="3:4">
      <c r="C130" s="21"/>
      <c r="D130" s="21"/>
    </row>
    <row r="131" spans="3:4">
      <c r="C131" s="21"/>
      <c r="D131" s="21"/>
    </row>
    <row r="132" spans="3:4">
      <c r="C132" s="21"/>
      <c r="D132" s="21"/>
    </row>
    <row r="133" spans="3:4">
      <c r="C133" s="21"/>
      <c r="D133" s="21"/>
    </row>
    <row r="134" spans="3:4">
      <c r="C134" s="21"/>
      <c r="D134" s="21"/>
    </row>
    <row r="135" spans="3:4">
      <c r="C135" s="21"/>
      <c r="D135" s="21"/>
    </row>
    <row r="136" spans="3:4">
      <c r="C136" s="21"/>
      <c r="D136" s="21"/>
    </row>
    <row r="137" spans="3:4">
      <c r="C137" s="21"/>
      <c r="D137" s="21"/>
    </row>
    <row r="138" spans="3:4">
      <c r="C138" s="21"/>
      <c r="D138" s="21"/>
    </row>
    <row r="139" spans="3:4">
      <c r="C139" s="21"/>
      <c r="D139" s="21"/>
    </row>
    <row r="140" spans="3:4">
      <c r="C140" s="21"/>
      <c r="D140" s="21"/>
    </row>
    <row r="141" spans="3:4">
      <c r="C141" s="21"/>
      <c r="D141" s="21"/>
    </row>
    <row r="142" spans="3:4">
      <c r="C142" s="21"/>
      <c r="D142" s="21"/>
    </row>
    <row r="143" spans="3:4">
      <c r="C143" s="21"/>
      <c r="D143" s="21"/>
    </row>
    <row r="144" spans="3:4">
      <c r="C144" s="21"/>
      <c r="D144" s="21"/>
    </row>
    <row r="145" spans="3:4">
      <c r="C145" s="21"/>
      <c r="D145" s="21"/>
    </row>
    <row r="146" spans="3:4">
      <c r="C146" s="21"/>
      <c r="D146" s="21"/>
    </row>
    <row r="147" spans="3:4">
      <c r="C147" s="21"/>
      <c r="D147" s="21"/>
    </row>
    <row r="148" spans="3:4">
      <c r="C148" s="21"/>
      <c r="D148" s="21"/>
    </row>
    <row r="149" spans="3:4">
      <c r="C149" s="21"/>
      <c r="D149" s="21"/>
    </row>
    <row r="150" spans="3:4">
      <c r="C150" s="21"/>
      <c r="D150" s="21"/>
    </row>
    <row r="151" spans="3:4">
      <c r="C151" s="21"/>
      <c r="D151" s="21"/>
    </row>
    <row r="152" spans="3:4">
      <c r="C152" s="21"/>
      <c r="D152" s="21"/>
    </row>
    <row r="153" spans="3:4">
      <c r="C153" s="21"/>
      <c r="D153" s="21"/>
    </row>
    <row r="154" spans="3:4">
      <c r="C154" s="21"/>
      <c r="D154" s="21"/>
    </row>
    <row r="155" spans="3:4">
      <c r="C155" s="21"/>
      <c r="D155" s="21"/>
    </row>
    <row r="156" spans="3:4">
      <c r="C156" s="21"/>
      <c r="D156" s="21"/>
    </row>
    <row r="157" spans="3:4">
      <c r="C157" s="21"/>
      <c r="D157" s="21"/>
    </row>
    <row r="158" spans="3:4">
      <c r="C158" s="21"/>
      <c r="D158" s="21"/>
    </row>
    <row r="159" spans="3:4">
      <c r="C159" s="21"/>
      <c r="D159" s="21"/>
    </row>
    <row r="160" spans="3:4">
      <c r="C160" s="21"/>
      <c r="D160" s="21"/>
    </row>
    <row r="161" spans="3:4">
      <c r="C161" s="21"/>
      <c r="D161" s="21"/>
    </row>
    <row r="162" spans="3:4">
      <c r="C162" s="21"/>
      <c r="D162" s="21"/>
    </row>
    <row r="163" spans="3:4">
      <c r="C163" s="21"/>
      <c r="D163" s="21"/>
    </row>
    <row r="164" spans="3:4">
      <c r="C164" s="21"/>
      <c r="D164" s="21"/>
    </row>
    <row r="165" spans="3:4">
      <c r="C165" s="21"/>
      <c r="D165" s="21"/>
    </row>
    <row r="166" spans="3:4">
      <c r="C166" s="21"/>
      <c r="D166" s="21"/>
    </row>
    <row r="167" spans="3:4">
      <c r="C167" s="21"/>
      <c r="D167" s="21"/>
    </row>
    <row r="168" spans="3:4">
      <c r="C168" s="21"/>
      <c r="D168" s="21"/>
    </row>
    <row r="169" spans="3:4">
      <c r="C169" s="21"/>
      <c r="D169" s="21"/>
    </row>
    <row r="170" spans="3:4">
      <c r="C170" s="21"/>
      <c r="D170" s="21"/>
    </row>
    <row r="171" spans="3:4">
      <c r="C171" s="21"/>
      <c r="D171" s="21"/>
    </row>
    <row r="172" spans="3:4">
      <c r="C172" s="21"/>
      <c r="D172" s="21"/>
    </row>
    <row r="173" spans="3:4">
      <c r="C173" s="21"/>
      <c r="D173" s="21"/>
    </row>
    <row r="174" spans="3:4">
      <c r="C174" s="21"/>
      <c r="D174" s="21"/>
    </row>
    <row r="175" spans="3:4">
      <c r="C175" s="21"/>
      <c r="D175" s="21"/>
    </row>
    <row r="176" spans="3:4">
      <c r="C176" s="21"/>
      <c r="D176" s="21"/>
    </row>
    <row r="177" spans="3:4">
      <c r="C177" s="21"/>
      <c r="D177" s="21"/>
    </row>
    <row r="178" spans="3:4">
      <c r="C178" s="21"/>
      <c r="D178" s="21"/>
    </row>
    <row r="179" spans="3:4">
      <c r="C179" s="21"/>
      <c r="D179" s="21"/>
    </row>
    <row r="180" spans="3:4">
      <c r="C180" s="21"/>
      <c r="D180" s="21"/>
    </row>
    <row r="181" spans="3:4">
      <c r="C181" s="21"/>
      <c r="D181" s="21"/>
    </row>
    <row r="182" spans="3:4">
      <c r="C182" s="21"/>
      <c r="D182" s="21"/>
    </row>
    <row r="183" spans="3:4">
      <c r="C183" s="21"/>
      <c r="D183" s="21"/>
    </row>
    <row r="184" spans="3:4">
      <c r="C184" s="21"/>
      <c r="D184" s="21"/>
    </row>
    <row r="185" spans="3:4">
      <c r="C185" s="21"/>
      <c r="D185" s="21"/>
    </row>
    <row r="186" spans="3:4">
      <c r="C186" s="21"/>
      <c r="D186" s="21"/>
    </row>
    <row r="187" spans="3:4">
      <c r="C187" s="21"/>
      <c r="D187" s="21"/>
    </row>
    <row r="188" spans="3:4">
      <c r="C188" s="21"/>
      <c r="D188" s="21"/>
    </row>
    <row r="189" spans="3:4">
      <c r="C189" s="21"/>
      <c r="D189" s="21"/>
    </row>
    <row r="190" spans="3:4">
      <c r="C190" s="21"/>
      <c r="D190" s="21"/>
    </row>
    <row r="191" spans="3:4">
      <c r="C191" s="21"/>
      <c r="D191" s="21"/>
    </row>
    <row r="192" spans="3:4">
      <c r="C192" s="21"/>
      <c r="D192" s="21"/>
    </row>
    <row r="193" spans="3:4">
      <c r="C193" s="21"/>
      <c r="D193" s="21"/>
    </row>
    <row r="194" spans="3:4">
      <c r="C194" s="21"/>
      <c r="D194" s="21"/>
    </row>
    <row r="195" spans="3:4">
      <c r="C195" s="21"/>
      <c r="D195" s="21"/>
    </row>
    <row r="196" spans="3:4">
      <c r="C196" s="21"/>
      <c r="D196" s="21"/>
    </row>
    <row r="197" spans="3:4">
      <c r="C197" s="21"/>
      <c r="D197" s="21"/>
    </row>
    <row r="198" spans="3:4">
      <c r="C198" s="21"/>
      <c r="D198" s="21"/>
    </row>
    <row r="199" spans="3:4">
      <c r="C199" s="21"/>
      <c r="D199" s="21"/>
    </row>
    <row r="200" spans="3:4">
      <c r="C200" s="21"/>
      <c r="D200" s="21"/>
    </row>
    <row r="201" spans="3:4">
      <c r="C201" s="21"/>
      <c r="D201" s="21"/>
    </row>
    <row r="202" spans="3:4">
      <c r="C202" s="21"/>
      <c r="D202" s="21"/>
    </row>
    <row r="203" spans="3:4">
      <c r="C203" s="21"/>
      <c r="D203" s="21"/>
    </row>
    <row r="204" spans="3:4">
      <c r="C204" s="21"/>
      <c r="D204" s="21"/>
    </row>
    <row r="205" spans="3:4">
      <c r="C205" s="21"/>
      <c r="D205" s="21"/>
    </row>
    <row r="206" spans="3:4">
      <c r="C206" s="21"/>
      <c r="D206" s="21"/>
    </row>
    <row r="207" spans="3:4">
      <c r="C207" s="21"/>
      <c r="D207" s="21"/>
    </row>
    <row r="208" spans="3:4">
      <c r="C208" s="21"/>
      <c r="D208" s="21"/>
    </row>
    <row r="209" spans="3:4">
      <c r="C209" s="21"/>
      <c r="D209" s="21"/>
    </row>
    <row r="210" spans="3:4">
      <c r="C210" s="21"/>
      <c r="D210" s="21"/>
    </row>
    <row r="211" spans="3:4">
      <c r="C211" s="21"/>
      <c r="D211" s="21"/>
    </row>
    <row r="212" spans="3:4">
      <c r="C212" s="21"/>
      <c r="D212" s="21"/>
    </row>
    <row r="213" spans="3:4">
      <c r="C213" s="21"/>
      <c r="D213" s="21"/>
    </row>
    <row r="214" spans="3:4">
      <c r="C214" s="21"/>
      <c r="D214" s="21"/>
    </row>
    <row r="215" spans="3:4">
      <c r="C215" s="21"/>
      <c r="D215" s="21"/>
    </row>
    <row r="216" spans="3:4">
      <c r="C216" s="21"/>
      <c r="D216" s="21"/>
    </row>
    <row r="217" spans="3:4">
      <c r="C217" s="21"/>
      <c r="D217" s="21"/>
    </row>
    <row r="218" spans="3:4">
      <c r="C218" s="21"/>
      <c r="D218" s="21"/>
    </row>
    <row r="219" spans="3:4">
      <c r="C219" s="21"/>
      <c r="D219" s="21"/>
    </row>
    <row r="220" spans="3:4">
      <c r="C220" s="21"/>
      <c r="D220" s="21"/>
    </row>
    <row r="221" spans="3:4">
      <c r="C221" s="21"/>
      <c r="D221" s="21"/>
    </row>
    <row r="222" spans="3:4">
      <c r="C222" s="21"/>
      <c r="D222" s="21"/>
    </row>
    <row r="223" spans="3:4">
      <c r="C223" s="21"/>
      <c r="D223" s="21"/>
    </row>
    <row r="224" spans="3:4">
      <c r="C224" s="21"/>
      <c r="D224" s="21"/>
    </row>
    <row r="225" spans="3:4">
      <c r="C225" s="21"/>
      <c r="D225" s="21"/>
    </row>
    <row r="226" spans="3:4">
      <c r="C226" s="21"/>
      <c r="D226" s="21"/>
    </row>
    <row r="227" spans="3:4">
      <c r="C227" s="21"/>
      <c r="D227" s="21"/>
    </row>
    <row r="228" spans="3:4">
      <c r="C228" s="21"/>
      <c r="D228" s="21"/>
    </row>
    <row r="229" spans="3:4">
      <c r="C229" s="21"/>
      <c r="D229" s="21"/>
    </row>
    <row r="230" spans="3:4">
      <c r="C230" s="21"/>
      <c r="D230" s="21"/>
    </row>
    <row r="231" spans="3:4">
      <c r="C231" s="21"/>
      <c r="D231" s="21"/>
    </row>
    <row r="232" spans="3:4">
      <c r="C232" s="21"/>
      <c r="D232" s="21"/>
    </row>
    <row r="233" spans="3:4">
      <c r="C233" s="21"/>
      <c r="D233" s="21"/>
    </row>
    <row r="234" spans="3:4">
      <c r="C234" s="21"/>
      <c r="D234" s="21"/>
    </row>
    <row r="235" spans="3:4">
      <c r="C235" s="21"/>
      <c r="D235" s="21"/>
    </row>
    <row r="236" spans="3:4">
      <c r="C236" s="21"/>
      <c r="D236" s="21"/>
    </row>
    <row r="237" spans="3:4">
      <c r="C237" s="21"/>
      <c r="D237" s="21"/>
    </row>
    <row r="238" spans="3:4">
      <c r="C238" s="21"/>
      <c r="D238" s="21"/>
    </row>
    <row r="239" spans="3:4">
      <c r="C239" s="21"/>
      <c r="D239" s="21"/>
    </row>
    <row r="240" spans="3:4">
      <c r="C240" s="21"/>
      <c r="D240" s="21"/>
    </row>
    <row r="241" spans="3:4">
      <c r="C241" s="21"/>
      <c r="D241" s="21"/>
    </row>
    <row r="242" spans="3:4">
      <c r="C242" s="21"/>
      <c r="D242" s="21"/>
    </row>
    <row r="243" spans="3:4">
      <c r="C243" s="21"/>
      <c r="D243" s="21"/>
    </row>
    <row r="244" spans="3:4">
      <c r="C244" s="21"/>
      <c r="D244" s="21"/>
    </row>
    <row r="245" spans="3:4">
      <c r="C245" s="21"/>
      <c r="D245" s="21"/>
    </row>
    <row r="246" spans="3:4">
      <c r="C246" s="21"/>
      <c r="D246" s="21"/>
    </row>
    <row r="247" spans="3:4">
      <c r="C247" s="21"/>
      <c r="D247" s="21"/>
    </row>
    <row r="248" spans="3:4">
      <c r="C248" s="21"/>
      <c r="D248" s="21"/>
    </row>
    <row r="249" spans="3:4">
      <c r="C249" s="21"/>
      <c r="D249" s="21"/>
    </row>
    <row r="250" spans="3:4">
      <c r="C250" s="21"/>
      <c r="D250" s="21"/>
    </row>
    <row r="251" spans="3:4">
      <c r="C251" s="21"/>
      <c r="D251" s="21"/>
    </row>
    <row r="252" spans="3:4">
      <c r="C252" s="21"/>
      <c r="D252" s="21"/>
    </row>
    <row r="253" spans="3:4">
      <c r="C253" s="21"/>
      <c r="D253" s="21"/>
    </row>
    <row r="254" spans="3:4">
      <c r="C254" s="21"/>
      <c r="D254" s="21"/>
    </row>
    <row r="255" spans="3:4">
      <c r="C255" s="21"/>
      <c r="D255" s="21"/>
    </row>
    <row r="256" spans="3:4">
      <c r="C256" s="21"/>
      <c r="D256" s="21"/>
    </row>
    <row r="257" spans="3:4">
      <c r="C257" s="21"/>
      <c r="D257" s="21"/>
    </row>
    <row r="258" spans="3:4">
      <c r="C258" s="21"/>
      <c r="D258" s="21"/>
    </row>
    <row r="259" spans="3:4">
      <c r="C259" s="21"/>
      <c r="D259" s="21"/>
    </row>
    <row r="260" spans="3:4">
      <c r="C260" s="21"/>
      <c r="D260" s="21"/>
    </row>
    <row r="261" spans="3:4">
      <c r="C261" s="21"/>
      <c r="D261" s="21"/>
    </row>
    <row r="262" spans="3:4">
      <c r="C262" s="21"/>
      <c r="D262" s="21"/>
    </row>
    <row r="263" spans="3:4">
      <c r="C263" s="21"/>
      <c r="D263" s="21"/>
    </row>
    <row r="264" spans="3:4">
      <c r="C264" s="21"/>
      <c r="D264" s="21"/>
    </row>
    <row r="265" spans="3:4">
      <c r="C265" s="21"/>
      <c r="D265" s="21"/>
    </row>
    <row r="266" spans="3:4">
      <c r="C266" s="21"/>
      <c r="D266" s="21"/>
    </row>
    <row r="267" spans="3:4">
      <c r="C267" s="21"/>
      <c r="D267" s="21"/>
    </row>
    <row r="268" spans="3:4">
      <c r="C268" s="21"/>
      <c r="D268" s="21"/>
    </row>
    <row r="269" spans="3:4">
      <c r="C269" s="21"/>
      <c r="D269" s="21"/>
    </row>
    <row r="270" spans="3:4">
      <c r="C270" s="21"/>
      <c r="D270" s="21"/>
    </row>
    <row r="271" spans="3:4">
      <c r="C271" s="21"/>
      <c r="D271" s="21"/>
    </row>
    <row r="272" spans="3:4">
      <c r="C272" s="21"/>
      <c r="D272" s="21"/>
    </row>
    <row r="273" spans="3:4">
      <c r="C273" s="21"/>
      <c r="D273" s="21"/>
    </row>
    <row r="274" spans="3:4">
      <c r="C274" s="21"/>
      <c r="D274" s="21"/>
    </row>
    <row r="275" spans="3:4">
      <c r="C275" s="21"/>
      <c r="D275" s="21"/>
    </row>
    <row r="276" spans="3:4">
      <c r="C276" s="21"/>
      <c r="D276" s="21"/>
    </row>
    <row r="277" spans="3:4">
      <c r="C277" s="21"/>
      <c r="D277" s="21"/>
    </row>
    <row r="278" spans="3:4">
      <c r="C278" s="21"/>
      <c r="D278" s="21"/>
    </row>
    <row r="279" spans="3:4">
      <c r="C279" s="21"/>
      <c r="D279" s="21"/>
    </row>
    <row r="280" spans="3:4">
      <c r="C280" s="21"/>
      <c r="D280" s="21"/>
    </row>
    <row r="281" spans="3:4">
      <c r="C281" s="21"/>
      <c r="D281" s="21"/>
    </row>
    <row r="282" spans="3:4">
      <c r="C282" s="21"/>
      <c r="D282" s="21"/>
    </row>
    <row r="283" spans="3:4">
      <c r="C283" s="21"/>
      <c r="D283" s="21"/>
    </row>
    <row r="284" spans="3:4">
      <c r="C284" s="21"/>
      <c r="D284" s="21"/>
    </row>
    <row r="285" spans="3:4">
      <c r="C285" s="21"/>
      <c r="D285" s="21"/>
    </row>
    <row r="286" spans="3:4">
      <c r="C286" s="21"/>
      <c r="D286" s="21"/>
    </row>
    <row r="287" spans="3:4">
      <c r="C287" s="21"/>
      <c r="D287" s="21"/>
    </row>
    <row r="288" spans="3:4">
      <c r="C288" s="21"/>
      <c r="D288" s="21"/>
    </row>
    <row r="289" spans="3:4">
      <c r="C289" s="21"/>
      <c r="D289" s="21"/>
    </row>
    <row r="290" spans="3:4">
      <c r="C290" s="21"/>
      <c r="D290" s="21"/>
    </row>
    <row r="291" spans="3:4">
      <c r="C291" s="21"/>
      <c r="D291" s="21"/>
    </row>
    <row r="292" spans="3:4">
      <c r="C292" s="21"/>
      <c r="D292" s="21"/>
    </row>
    <row r="293" spans="3:4">
      <c r="C293" s="21"/>
      <c r="D293" s="21"/>
    </row>
    <row r="294" spans="3:4">
      <c r="C294" s="21"/>
      <c r="D294" s="21"/>
    </row>
    <row r="295" spans="3:4">
      <c r="C295" s="21"/>
      <c r="D295" s="21"/>
    </row>
    <row r="296" spans="3:4">
      <c r="C296" s="21"/>
      <c r="D296" s="21"/>
    </row>
    <row r="297" spans="3:4">
      <c r="C297" s="21"/>
      <c r="D297" s="21"/>
    </row>
    <row r="298" spans="3:4">
      <c r="C298" s="21"/>
      <c r="D298" s="21"/>
    </row>
    <row r="299" spans="3:4">
      <c r="C299" s="21"/>
      <c r="D299" s="21"/>
    </row>
    <row r="300" spans="3:4">
      <c r="C300" s="21"/>
      <c r="D300" s="21"/>
    </row>
    <row r="301" spans="3:4">
      <c r="C301" s="21"/>
      <c r="D301" s="21"/>
    </row>
    <row r="302" spans="3:4">
      <c r="C302" s="21"/>
      <c r="D302" s="21"/>
    </row>
    <row r="303" spans="3:4">
      <c r="C303" s="21"/>
      <c r="D303" s="21"/>
    </row>
    <row r="304" spans="3:4">
      <c r="C304" s="21"/>
      <c r="D304" s="21"/>
    </row>
    <row r="305" spans="3:4">
      <c r="C305" s="21"/>
      <c r="D305" s="21"/>
    </row>
    <row r="306" spans="3:4">
      <c r="C306" s="21"/>
      <c r="D306" s="21"/>
    </row>
    <row r="307" spans="3:4">
      <c r="C307" s="21"/>
      <c r="D307" s="21"/>
    </row>
    <row r="308" spans="3:4">
      <c r="C308" s="21"/>
      <c r="D308" s="21"/>
    </row>
    <row r="309" spans="3:4">
      <c r="C309" s="21"/>
      <c r="D309" s="21"/>
    </row>
    <row r="310" spans="3:4">
      <c r="C310" s="21"/>
      <c r="D310" s="21"/>
    </row>
    <row r="311" spans="3:4">
      <c r="C311" s="21"/>
      <c r="D311" s="21"/>
    </row>
    <row r="312" spans="3:4">
      <c r="C312" s="21"/>
      <c r="D312" s="21"/>
    </row>
    <row r="313" spans="3:4">
      <c r="C313" s="21"/>
      <c r="D313" s="21"/>
    </row>
    <row r="314" spans="3:4">
      <c r="C314" s="21"/>
      <c r="D314" s="21"/>
    </row>
    <row r="315" spans="3:4">
      <c r="C315" s="21"/>
      <c r="D315" s="21"/>
    </row>
    <row r="316" spans="3:4">
      <c r="C316" s="21"/>
      <c r="D316" s="21"/>
    </row>
    <row r="317" spans="3:4">
      <c r="C317" s="21"/>
      <c r="D317" s="21"/>
    </row>
    <row r="318" spans="3:4">
      <c r="C318" s="21"/>
      <c r="D318" s="21"/>
    </row>
    <row r="319" spans="3:4">
      <c r="C319" s="21"/>
      <c r="D319" s="21"/>
    </row>
    <row r="320" spans="3:4">
      <c r="C320" s="21"/>
      <c r="D320" s="21"/>
    </row>
    <row r="321" spans="3:4">
      <c r="C321" s="21"/>
      <c r="D321" s="21"/>
    </row>
    <row r="322" spans="3:4">
      <c r="C322" s="21"/>
      <c r="D322" s="21"/>
    </row>
    <row r="323" spans="3:4">
      <c r="C323" s="21"/>
      <c r="D323" s="21"/>
    </row>
    <row r="324" spans="3:4">
      <c r="C324" s="21"/>
      <c r="D324" s="21"/>
    </row>
    <row r="325" spans="3:4">
      <c r="C325" s="21"/>
      <c r="D325" s="21"/>
    </row>
    <row r="326" spans="3:4">
      <c r="C326" s="21"/>
      <c r="D326" s="21"/>
    </row>
    <row r="327" spans="3:4">
      <c r="C327" s="21"/>
      <c r="D327" s="21"/>
    </row>
    <row r="328" spans="3:4">
      <c r="C328" s="21"/>
      <c r="D328" s="21"/>
    </row>
    <row r="329" spans="3:4">
      <c r="C329" s="21"/>
      <c r="D329" s="21"/>
    </row>
    <row r="330" spans="3:4">
      <c r="C330" s="21"/>
      <c r="D330" s="21"/>
    </row>
    <row r="331" spans="3:4">
      <c r="C331" s="21"/>
      <c r="D331" s="21"/>
    </row>
    <row r="332" spans="3:4">
      <c r="C332" s="21"/>
      <c r="D332" s="21"/>
    </row>
    <row r="333" spans="3:4">
      <c r="C333" s="21"/>
      <c r="D333" s="21"/>
    </row>
    <row r="334" spans="3:4">
      <c r="C334" s="21"/>
      <c r="D334" s="21"/>
    </row>
    <row r="335" spans="3:4">
      <c r="C335" s="21"/>
      <c r="D335" s="21"/>
    </row>
    <row r="336" spans="3:4">
      <c r="C336" s="21"/>
      <c r="D336" s="21"/>
    </row>
    <row r="337" spans="3:4">
      <c r="C337" s="21"/>
      <c r="D337" s="21"/>
    </row>
    <row r="338" spans="3:4">
      <c r="C338" s="21"/>
      <c r="D338" s="21"/>
    </row>
    <row r="339" spans="3:4">
      <c r="C339" s="21"/>
      <c r="D339" s="21"/>
    </row>
    <row r="340" spans="3:4">
      <c r="C340" s="21"/>
      <c r="D340" s="21"/>
    </row>
    <row r="341" spans="3:4">
      <c r="C341" s="21"/>
      <c r="D341" s="21"/>
    </row>
    <row r="342" spans="3:4">
      <c r="C342" s="21"/>
      <c r="D342" s="21"/>
    </row>
    <row r="343" spans="3:4">
      <c r="C343" s="21"/>
      <c r="D343" s="21"/>
    </row>
    <row r="344" spans="3:4">
      <c r="C344" s="21"/>
      <c r="D344" s="21"/>
    </row>
    <row r="345" spans="3:4">
      <c r="C345" s="21"/>
      <c r="D345" s="21"/>
    </row>
    <row r="346" spans="3:4">
      <c r="C346" s="21"/>
      <c r="D346" s="21"/>
    </row>
    <row r="347" spans="3:4">
      <c r="C347" s="21"/>
      <c r="D347" s="21"/>
    </row>
    <row r="348" spans="3:4">
      <c r="C348" s="21"/>
      <c r="D348" s="21"/>
    </row>
    <row r="349" spans="3:4">
      <c r="C349" s="21"/>
      <c r="D349" s="21"/>
    </row>
    <row r="350" spans="3:4">
      <c r="C350" s="21"/>
      <c r="D350" s="21"/>
    </row>
    <row r="351" spans="3:4">
      <c r="C351" s="21"/>
      <c r="D351" s="21"/>
    </row>
    <row r="352" spans="3:4">
      <c r="C352" s="21"/>
      <c r="D352" s="21"/>
    </row>
    <row r="353" spans="3:4">
      <c r="C353" s="21"/>
      <c r="D353" s="21"/>
    </row>
    <row r="354" spans="3:4">
      <c r="C354" s="21"/>
      <c r="D354" s="21"/>
    </row>
    <row r="355" spans="3:4">
      <c r="C355" s="21"/>
      <c r="D355" s="21"/>
    </row>
    <row r="356" spans="3:4">
      <c r="C356" s="21"/>
      <c r="D356" s="21"/>
    </row>
    <row r="357" spans="3:4">
      <c r="C357" s="21"/>
      <c r="D357" s="21"/>
    </row>
    <row r="358" spans="3:4">
      <c r="C358" s="21"/>
      <c r="D358" s="21"/>
    </row>
    <row r="359" spans="3:4">
      <c r="C359" s="21"/>
      <c r="D359" s="21"/>
    </row>
    <row r="360" spans="3:4">
      <c r="C360" s="21"/>
      <c r="D360" s="21"/>
    </row>
    <row r="361" spans="3:4">
      <c r="C361" s="21"/>
      <c r="D361" s="21"/>
    </row>
    <row r="362" spans="3:4">
      <c r="C362" s="21"/>
      <c r="D362" s="21"/>
    </row>
    <row r="363" spans="3:4">
      <c r="C363" s="21"/>
      <c r="D363" s="21"/>
    </row>
    <row r="364" spans="3:4">
      <c r="C364" s="21"/>
      <c r="D364" s="21"/>
    </row>
    <row r="365" spans="3:4">
      <c r="C365" s="21"/>
      <c r="D365" s="21"/>
    </row>
    <row r="366" spans="3:4">
      <c r="C366" s="21"/>
      <c r="D366" s="21"/>
    </row>
    <row r="367" spans="3:4">
      <c r="C367" s="21"/>
      <c r="D367" s="21"/>
    </row>
    <row r="368" spans="3:4">
      <c r="C368" s="21"/>
      <c r="D368" s="21"/>
    </row>
    <row r="369" spans="3:4">
      <c r="C369" s="21"/>
      <c r="D369" s="21"/>
    </row>
    <row r="370" spans="3:4">
      <c r="C370" s="21"/>
      <c r="D370" s="21"/>
    </row>
    <row r="371" spans="3:4">
      <c r="C371" s="21"/>
      <c r="D371" s="21"/>
    </row>
    <row r="372" spans="3:4">
      <c r="C372" s="21"/>
      <c r="D372" s="21"/>
    </row>
    <row r="373" spans="3:4">
      <c r="C373" s="21"/>
      <c r="D373" s="21"/>
    </row>
    <row r="374" spans="3:4">
      <c r="C374" s="21"/>
      <c r="D374" s="21"/>
    </row>
    <row r="375" spans="3:4">
      <c r="C375" s="21"/>
      <c r="D375" s="21"/>
    </row>
    <row r="376" spans="3:4">
      <c r="C376" s="21"/>
      <c r="D376" s="21"/>
    </row>
    <row r="377" spans="3:4">
      <c r="C377" s="21"/>
      <c r="D377" s="21"/>
    </row>
    <row r="378" spans="3:4">
      <c r="C378" s="21"/>
      <c r="D378" s="21"/>
    </row>
    <row r="379" spans="3:4">
      <c r="C379" s="21"/>
      <c r="D379" s="21"/>
    </row>
    <row r="380" spans="3:4">
      <c r="C380" s="21"/>
      <c r="D380" s="21"/>
    </row>
    <row r="381" spans="3:4">
      <c r="C381" s="21"/>
      <c r="D381" s="21"/>
    </row>
    <row r="382" spans="3:4">
      <c r="C382" s="21"/>
      <c r="D382" s="21"/>
    </row>
    <row r="383" spans="3:4">
      <c r="C383" s="21"/>
      <c r="D383" s="21"/>
    </row>
    <row r="384" spans="3:4">
      <c r="C384" s="21"/>
      <c r="D384" s="21"/>
    </row>
    <row r="385" spans="3:4">
      <c r="C385" s="21"/>
      <c r="D385" s="21"/>
    </row>
    <row r="386" spans="3:4">
      <c r="C386" s="21"/>
      <c r="D386" s="21"/>
    </row>
    <row r="387" spans="3:4">
      <c r="C387" s="21"/>
      <c r="D387" s="21"/>
    </row>
    <row r="388" spans="3:4">
      <c r="C388" s="21"/>
      <c r="D388" s="21"/>
    </row>
    <row r="389" spans="3:4">
      <c r="C389" s="21"/>
      <c r="D389" s="21"/>
    </row>
    <row r="390" spans="3:4">
      <c r="C390" s="21"/>
      <c r="D390" s="21"/>
    </row>
    <row r="391" spans="3:4">
      <c r="C391" s="21"/>
      <c r="D391" s="21"/>
    </row>
    <row r="392" spans="3:4">
      <c r="C392" s="21"/>
      <c r="D392" s="21"/>
    </row>
    <row r="393" spans="3:4">
      <c r="C393" s="21"/>
      <c r="D393" s="21"/>
    </row>
    <row r="394" spans="3:4">
      <c r="C394" s="21"/>
      <c r="D394" s="21"/>
    </row>
    <row r="395" spans="3:4">
      <c r="C395" s="21"/>
      <c r="D395" s="21"/>
    </row>
    <row r="396" spans="3:4">
      <c r="C396" s="21"/>
      <c r="D396" s="21"/>
    </row>
    <row r="397" spans="3:4">
      <c r="C397" s="21"/>
      <c r="D397" s="21"/>
    </row>
    <row r="398" spans="3:4">
      <c r="C398" s="21"/>
      <c r="D398" s="21"/>
    </row>
    <row r="399" spans="3:4">
      <c r="C399" s="21"/>
      <c r="D399" s="21"/>
    </row>
    <row r="400" spans="3:4">
      <c r="C400" s="21"/>
      <c r="D400" s="21"/>
    </row>
    <row r="401" spans="3:4">
      <c r="C401" s="21"/>
      <c r="D401" s="21"/>
    </row>
    <row r="402" spans="3:4">
      <c r="C402" s="21"/>
      <c r="D402" s="21"/>
    </row>
    <row r="403" spans="3:4">
      <c r="C403" s="21"/>
      <c r="D403" s="21"/>
    </row>
    <row r="404" spans="3:4">
      <c r="C404" s="21"/>
      <c r="D404" s="21"/>
    </row>
    <row r="405" spans="3:4">
      <c r="C405" s="21"/>
      <c r="D405" s="21"/>
    </row>
    <row r="406" spans="3:4">
      <c r="C406" s="21"/>
      <c r="D406" s="21"/>
    </row>
    <row r="407" spans="3:4">
      <c r="C407" s="21"/>
      <c r="D407" s="21"/>
    </row>
    <row r="408" spans="3:4">
      <c r="C408" s="21"/>
      <c r="D408" s="21"/>
    </row>
    <row r="409" spans="3:4">
      <c r="C409" s="21"/>
      <c r="D409" s="21"/>
    </row>
    <row r="410" spans="3:4">
      <c r="C410" s="21"/>
      <c r="D410" s="21"/>
    </row>
    <row r="411" spans="3:4">
      <c r="C411" s="21"/>
      <c r="D411" s="21"/>
    </row>
    <row r="412" spans="3:4">
      <c r="C412" s="21"/>
      <c r="D412" s="21"/>
    </row>
    <row r="413" spans="3:4">
      <c r="C413" s="21"/>
      <c r="D413" s="21"/>
    </row>
    <row r="414" spans="3:4">
      <c r="C414" s="21"/>
      <c r="D414" s="21"/>
    </row>
    <row r="415" spans="3:4">
      <c r="C415" s="21"/>
      <c r="D415" s="21"/>
    </row>
    <row r="416" spans="3:4">
      <c r="C416" s="21"/>
      <c r="D416" s="21"/>
    </row>
    <row r="417" spans="3:4">
      <c r="C417" s="21"/>
      <c r="D417" s="21"/>
    </row>
    <row r="418" spans="3:4">
      <c r="C418" s="21"/>
      <c r="D418" s="21"/>
    </row>
    <row r="419" spans="3:4">
      <c r="C419" s="21"/>
      <c r="D419" s="21"/>
    </row>
    <row r="420" spans="3:4">
      <c r="C420" s="21"/>
      <c r="D420" s="21"/>
    </row>
    <row r="421" spans="3:4">
      <c r="C421" s="21"/>
      <c r="D421" s="21"/>
    </row>
    <row r="422" spans="3:4">
      <c r="C422" s="21"/>
      <c r="D422" s="21"/>
    </row>
    <row r="423" spans="3:4">
      <c r="C423" s="21"/>
      <c r="D423" s="21"/>
    </row>
    <row r="424" spans="3:4">
      <c r="C424" s="21"/>
      <c r="D424" s="21"/>
    </row>
    <row r="425" spans="3:4">
      <c r="C425" s="21"/>
      <c r="D425" s="21"/>
    </row>
    <row r="426" spans="3:4">
      <c r="C426" s="21"/>
      <c r="D426" s="21"/>
    </row>
    <row r="427" spans="3:4">
      <c r="C427" s="21"/>
      <c r="D427" s="21"/>
    </row>
    <row r="428" spans="3:4">
      <c r="C428" s="21"/>
      <c r="D428" s="21"/>
    </row>
    <row r="429" spans="3:4">
      <c r="C429" s="21"/>
      <c r="D429" s="21"/>
    </row>
    <row r="430" spans="3:4">
      <c r="C430" s="21"/>
      <c r="D430" s="21"/>
    </row>
    <row r="431" spans="3:4">
      <c r="C431" s="21"/>
      <c r="D431" s="21"/>
    </row>
    <row r="432" spans="3:4">
      <c r="C432" s="21"/>
      <c r="D432" s="21"/>
    </row>
    <row r="433" spans="3:4">
      <c r="C433" s="21"/>
      <c r="D433" s="21"/>
    </row>
    <row r="434" spans="3:4">
      <c r="C434" s="21"/>
      <c r="D434" s="21"/>
    </row>
    <row r="435" spans="3:4">
      <c r="C435" s="21"/>
      <c r="D435" s="21"/>
    </row>
    <row r="436" spans="3:4">
      <c r="C436" s="21"/>
      <c r="D436" s="21"/>
    </row>
    <row r="437" spans="3:4">
      <c r="C437" s="21"/>
      <c r="D437" s="21"/>
    </row>
    <row r="438" spans="3:4">
      <c r="C438" s="21"/>
      <c r="D438" s="21"/>
    </row>
    <row r="439" spans="3:4">
      <c r="C439" s="21"/>
      <c r="D439" s="21"/>
    </row>
    <row r="440" spans="3:4">
      <c r="C440" s="21"/>
      <c r="D440" s="21"/>
    </row>
    <row r="441" spans="3:4">
      <c r="C441" s="21"/>
      <c r="D441" s="21"/>
    </row>
    <row r="442" spans="3:4">
      <c r="C442" s="21"/>
      <c r="D442" s="21"/>
    </row>
    <row r="443" spans="3:4">
      <c r="C443" s="21"/>
      <c r="D443" s="21"/>
    </row>
    <row r="444" spans="3:4">
      <c r="C444" s="21"/>
      <c r="D444" s="21"/>
    </row>
    <row r="445" spans="3:4">
      <c r="C445" s="21"/>
      <c r="D445" s="21"/>
    </row>
    <row r="446" spans="3:4">
      <c r="C446" s="21"/>
      <c r="D446" s="21"/>
    </row>
    <row r="447" spans="3:4">
      <c r="C447" s="21"/>
      <c r="D447" s="21"/>
    </row>
    <row r="448" spans="3:4">
      <c r="C448" s="21"/>
      <c r="D448" s="21"/>
    </row>
    <row r="449" spans="3:4">
      <c r="C449" s="21"/>
      <c r="D449" s="21"/>
    </row>
    <row r="450" spans="3:4">
      <c r="C450" s="21"/>
      <c r="D450" s="21"/>
    </row>
    <row r="451" spans="3:4">
      <c r="C451" s="21"/>
      <c r="D451" s="21"/>
    </row>
    <row r="452" spans="3:4">
      <c r="C452" s="21"/>
      <c r="D452" s="21"/>
    </row>
    <row r="453" spans="3:4">
      <c r="C453" s="21"/>
      <c r="D453" s="21"/>
    </row>
    <row r="454" spans="3:4">
      <c r="C454" s="21"/>
      <c r="D454" s="21"/>
    </row>
    <row r="455" spans="3:4">
      <c r="C455" s="21"/>
      <c r="D455" s="21"/>
    </row>
    <row r="456" spans="3:4">
      <c r="C456" s="21"/>
      <c r="D456" s="21"/>
    </row>
    <row r="457" spans="3:4">
      <c r="C457" s="21"/>
      <c r="D457" s="21"/>
    </row>
    <row r="458" spans="3:4">
      <c r="C458" s="21"/>
      <c r="D458" s="21"/>
    </row>
    <row r="459" spans="3:4">
      <c r="C459" s="21"/>
      <c r="D459" s="21"/>
    </row>
    <row r="460" spans="3:4">
      <c r="C460" s="21"/>
      <c r="D460" s="21"/>
    </row>
    <row r="461" spans="3:4">
      <c r="C461" s="21"/>
      <c r="D461" s="21"/>
    </row>
    <row r="462" spans="3:4">
      <c r="C462" s="21"/>
      <c r="D462" s="21"/>
    </row>
    <row r="463" spans="3:4">
      <c r="C463" s="21"/>
      <c r="D463" s="21"/>
    </row>
    <row r="464" spans="3:4">
      <c r="C464" s="21"/>
      <c r="D464" s="21"/>
    </row>
    <row r="465" spans="3:4">
      <c r="C465" s="21"/>
      <c r="D465" s="21"/>
    </row>
    <row r="466" spans="3:4">
      <c r="C466" s="21"/>
      <c r="D466" s="21"/>
    </row>
    <row r="467" spans="3:4">
      <c r="C467" s="21"/>
      <c r="D467" s="21"/>
    </row>
    <row r="468" spans="3:4">
      <c r="C468" s="21"/>
      <c r="D468" s="21"/>
    </row>
    <row r="469" spans="3:4">
      <c r="C469" s="21"/>
      <c r="D469" s="21"/>
    </row>
    <row r="470" spans="3:4">
      <c r="C470" s="21"/>
      <c r="D470" s="21"/>
    </row>
    <row r="471" spans="3:4">
      <c r="C471" s="21"/>
      <c r="D471" s="21"/>
    </row>
    <row r="472" spans="3:4">
      <c r="C472" s="21"/>
      <c r="D472" s="21"/>
    </row>
    <row r="473" spans="3:4">
      <c r="C473" s="21"/>
      <c r="D473" s="21"/>
    </row>
    <row r="474" spans="3:4">
      <c r="C474" s="21"/>
      <c r="D474" s="21"/>
    </row>
    <row r="475" spans="3:4">
      <c r="C475" s="21"/>
      <c r="D475" s="21"/>
    </row>
    <row r="476" spans="3:4">
      <c r="C476" s="21"/>
      <c r="D476" s="21"/>
    </row>
    <row r="477" spans="3:4">
      <c r="C477" s="21"/>
      <c r="D477" s="21"/>
    </row>
    <row r="478" spans="3:4">
      <c r="C478" s="21"/>
      <c r="D478" s="21"/>
    </row>
    <row r="479" spans="3:4">
      <c r="C479" s="21"/>
      <c r="D479" s="21"/>
    </row>
    <row r="480" spans="3:4">
      <c r="C480" s="21"/>
      <c r="D480" s="21"/>
    </row>
    <row r="481" spans="3:4">
      <c r="C481" s="21"/>
      <c r="D481" s="21"/>
    </row>
    <row r="482" spans="3:4">
      <c r="C482" s="21"/>
      <c r="D482" s="21"/>
    </row>
    <row r="483" spans="3:4">
      <c r="C483" s="21"/>
      <c r="D483" s="21"/>
    </row>
    <row r="484" spans="3:4">
      <c r="C484" s="21"/>
      <c r="D484" s="21"/>
    </row>
    <row r="485" spans="3:4">
      <c r="C485" s="21"/>
      <c r="D485" s="21"/>
    </row>
    <row r="486" spans="3:4">
      <c r="C486" s="21"/>
      <c r="D486" s="21"/>
    </row>
    <row r="487" spans="3:4">
      <c r="C487" s="21"/>
      <c r="D487" s="21"/>
    </row>
    <row r="488" spans="3:4">
      <c r="C488" s="21"/>
      <c r="D488" s="21"/>
    </row>
    <row r="489" spans="3:4">
      <c r="C489" s="21"/>
      <c r="D489" s="21"/>
    </row>
    <row r="490" spans="3:4">
      <c r="C490" s="21"/>
      <c r="D490" s="21"/>
    </row>
    <row r="491" spans="3:4">
      <c r="C491" s="21"/>
      <c r="D491" s="21"/>
    </row>
    <row r="492" spans="3:4">
      <c r="C492" s="21"/>
      <c r="D492" s="21"/>
    </row>
    <row r="493" spans="3:4">
      <c r="C493" s="21"/>
      <c r="D493" s="21"/>
    </row>
    <row r="494" spans="3:4">
      <c r="C494" s="21"/>
      <c r="D494" s="21"/>
    </row>
    <row r="495" spans="3:4">
      <c r="C495" s="21"/>
      <c r="D495" s="21"/>
    </row>
    <row r="496" spans="3:4">
      <c r="C496" s="21"/>
      <c r="D496" s="21"/>
    </row>
    <row r="497" spans="3:4">
      <c r="C497" s="21"/>
      <c r="D497" s="21"/>
    </row>
    <row r="498" spans="3:4">
      <c r="C498" s="21"/>
      <c r="D498" s="21"/>
    </row>
    <row r="499" spans="3:4">
      <c r="C499" s="21"/>
      <c r="D499" s="21"/>
    </row>
    <row r="500" spans="3:4">
      <c r="C500" s="21"/>
      <c r="D500" s="21"/>
    </row>
    <row r="501" spans="3:4">
      <c r="C501" s="21"/>
      <c r="D501" s="21"/>
    </row>
    <row r="502" spans="3:4">
      <c r="C502" s="21"/>
      <c r="D502" s="21"/>
    </row>
    <row r="503" spans="3:4">
      <c r="C503" s="21"/>
      <c r="D503" s="21"/>
    </row>
    <row r="504" spans="3:4">
      <c r="C504" s="21"/>
      <c r="D504" s="21"/>
    </row>
    <row r="505" spans="3:4">
      <c r="C505" s="21"/>
      <c r="D505" s="21"/>
    </row>
    <row r="506" spans="3:4">
      <c r="C506" s="21"/>
      <c r="D506" s="21"/>
    </row>
    <row r="507" spans="3:4">
      <c r="C507" s="21"/>
      <c r="D507" s="21"/>
    </row>
    <row r="508" spans="3:4">
      <c r="C508" s="21"/>
      <c r="D508" s="21"/>
    </row>
    <row r="509" spans="3:4">
      <c r="C509" s="21"/>
      <c r="D509" s="21"/>
    </row>
    <row r="510" spans="3:4">
      <c r="C510" s="21"/>
      <c r="D510" s="21"/>
    </row>
    <row r="511" spans="3:4">
      <c r="C511" s="21"/>
      <c r="D511" s="21"/>
    </row>
    <row r="512" spans="3:4">
      <c r="C512" s="21"/>
      <c r="D512" s="21"/>
    </row>
    <row r="513" spans="3:4">
      <c r="C513" s="21"/>
      <c r="D513" s="21"/>
    </row>
    <row r="514" spans="3:4">
      <c r="C514" s="21"/>
      <c r="D514" s="21"/>
    </row>
    <row r="515" spans="3:4">
      <c r="C515" s="21"/>
      <c r="D515" s="21"/>
    </row>
    <row r="516" spans="3:4">
      <c r="C516" s="21"/>
      <c r="D516" s="21"/>
    </row>
    <row r="517" spans="3:4">
      <c r="C517" s="21"/>
      <c r="D517" s="21"/>
    </row>
    <row r="518" spans="3:4">
      <c r="C518" s="21"/>
      <c r="D518" s="21"/>
    </row>
    <row r="519" spans="3:4">
      <c r="C519" s="21"/>
      <c r="D519" s="21"/>
    </row>
    <row r="520" spans="3:4">
      <c r="C520" s="21"/>
      <c r="D520" s="21"/>
    </row>
    <row r="521" spans="3:4">
      <c r="C521" s="21"/>
      <c r="D521" s="21"/>
    </row>
    <row r="522" spans="3:4">
      <c r="C522" s="21"/>
      <c r="D522" s="21"/>
    </row>
    <row r="523" spans="3:4">
      <c r="C523" s="21"/>
      <c r="D523" s="21"/>
    </row>
    <row r="524" spans="3:4">
      <c r="C524" s="21"/>
      <c r="D524" s="21"/>
    </row>
    <row r="525" spans="3:4">
      <c r="C525" s="21"/>
      <c r="D525" s="21"/>
    </row>
    <row r="526" spans="3:4">
      <c r="C526" s="21"/>
      <c r="D526" s="21"/>
    </row>
    <row r="527" spans="3:4">
      <c r="C527" s="21"/>
      <c r="D527" s="21"/>
    </row>
    <row r="528" spans="3:4">
      <c r="C528" s="21"/>
      <c r="D528" s="21"/>
    </row>
    <row r="529" spans="3:4">
      <c r="C529" s="21"/>
      <c r="D529" s="21"/>
    </row>
    <row r="530" spans="3:4">
      <c r="C530" s="21"/>
      <c r="D530" s="21"/>
    </row>
    <row r="531" spans="3:4">
      <c r="C531" s="21"/>
      <c r="D531" s="21"/>
    </row>
    <row r="532" spans="3:4">
      <c r="C532" s="21"/>
      <c r="D532" s="21"/>
    </row>
    <row r="533" spans="3:4">
      <c r="C533" s="21"/>
      <c r="D533" s="21"/>
    </row>
    <row r="534" spans="3:4">
      <c r="C534" s="21"/>
      <c r="D534" s="21"/>
    </row>
    <row r="535" spans="3:4">
      <c r="C535" s="21"/>
      <c r="D535" s="21"/>
    </row>
    <row r="536" spans="3:4">
      <c r="C536" s="21"/>
      <c r="D536" s="21"/>
    </row>
    <row r="537" spans="3:4">
      <c r="C537" s="21"/>
      <c r="D537" s="21"/>
    </row>
    <row r="538" spans="3:4">
      <c r="C538" s="21"/>
      <c r="D538" s="21"/>
    </row>
    <row r="539" spans="3:4">
      <c r="C539" s="21"/>
      <c r="D539" s="21"/>
    </row>
    <row r="540" spans="3:4">
      <c r="C540" s="21"/>
      <c r="D540" s="21"/>
    </row>
    <row r="541" spans="3:4">
      <c r="C541" s="21"/>
      <c r="D541" s="21"/>
    </row>
    <row r="542" spans="3:4">
      <c r="C542" s="21"/>
      <c r="D542" s="21"/>
    </row>
    <row r="543" spans="3:4">
      <c r="C543" s="21"/>
      <c r="D543" s="21"/>
    </row>
    <row r="544" spans="3:4">
      <c r="C544" s="21"/>
      <c r="D544" s="21"/>
    </row>
    <row r="545" spans="3:4">
      <c r="C545" s="21"/>
      <c r="D545" s="21"/>
    </row>
    <row r="546" spans="3:4">
      <c r="C546" s="21"/>
      <c r="D546" s="21"/>
    </row>
    <row r="547" spans="3:4">
      <c r="C547" s="21"/>
      <c r="D547" s="21"/>
    </row>
    <row r="548" spans="3:4">
      <c r="C548" s="21"/>
      <c r="D548" s="21"/>
    </row>
    <row r="549" spans="3:4">
      <c r="C549" s="21"/>
      <c r="D549" s="21"/>
    </row>
    <row r="550" spans="3:4">
      <c r="C550" s="21"/>
      <c r="D550" s="21"/>
    </row>
    <row r="551" spans="3:4">
      <c r="C551" s="21"/>
      <c r="D551" s="21"/>
    </row>
    <row r="552" spans="3:4">
      <c r="C552" s="21"/>
      <c r="D552" s="21"/>
    </row>
    <row r="553" spans="3:4">
      <c r="C553" s="21"/>
      <c r="D553" s="21"/>
    </row>
    <row r="554" spans="3:4">
      <c r="C554" s="21"/>
      <c r="D554" s="21"/>
    </row>
    <row r="555" spans="3:4">
      <c r="C555" s="21"/>
      <c r="D555" s="21"/>
    </row>
    <row r="556" spans="3:4">
      <c r="C556" s="21"/>
      <c r="D556" s="21"/>
    </row>
    <row r="557" spans="3:4">
      <c r="C557" s="21"/>
      <c r="D557" s="21"/>
    </row>
    <row r="558" spans="3:4">
      <c r="C558" s="21"/>
      <c r="D558" s="21"/>
    </row>
    <row r="559" spans="3:4">
      <c r="C559" s="21"/>
      <c r="D559" s="21"/>
    </row>
    <row r="560" spans="3:4">
      <c r="C560" s="21"/>
      <c r="D560" s="21"/>
    </row>
    <row r="561" spans="3:4">
      <c r="C561" s="21"/>
      <c r="D561" s="21"/>
    </row>
    <row r="562" spans="3:4">
      <c r="C562" s="21"/>
      <c r="D562" s="21"/>
    </row>
    <row r="563" spans="3:4">
      <c r="C563" s="21"/>
      <c r="D563" s="21"/>
    </row>
    <row r="564" spans="3:4">
      <c r="C564" s="21"/>
      <c r="D564" s="21"/>
    </row>
    <row r="565" spans="3:4">
      <c r="C565" s="21"/>
      <c r="D565" s="21"/>
    </row>
    <row r="566" spans="3:4">
      <c r="C566" s="21"/>
      <c r="D566" s="21"/>
    </row>
    <row r="567" spans="3:4">
      <c r="C567" s="21"/>
      <c r="D567" s="21"/>
    </row>
    <row r="568" spans="3:4">
      <c r="C568" s="21"/>
      <c r="D568" s="21"/>
    </row>
    <row r="569" spans="3:4">
      <c r="C569" s="21"/>
      <c r="D569" s="21"/>
    </row>
    <row r="570" spans="3:4">
      <c r="C570" s="21"/>
      <c r="D570" s="21"/>
    </row>
    <row r="571" spans="3:4">
      <c r="C571" s="21"/>
      <c r="D571" s="21"/>
    </row>
    <row r="572" spans="3:4">
      <c r="C572" s="21"/>
      <c r="D572" s="21"/>
    </row>
    <row r="573" spans="3:4">
      <c r="C573" s="21"/>
      <c r="D573" s="21"/>
    </row>
    <row r="574" spans="3:4">
      <c r="C574" s="21"/>
      <c r="D574" s="21"/>
    </row>
    <row r="575" spans="3:4">
      <c r="C575" s="21"/>
      <c r="D575" s="21"/>
    </row>
    <row r="576" spans="3:4">
      <c r="C576" s="21"/>
      <c r="D576" s="21"/>
    </row>
    <row r="577" spans="3:4">
      <c r="C577" s="21"/>
      <c r="D577" s="21"/>
    </row>
    <row r="578" spans="3:4">
      <c r="C578" s="21"/>
      <c r="D578" s="21"/>
    </row>
    <row r="579" spans="3:4">
      <c r="C579" s="21"/>
      <c r="D579" s="21"/>
    </row>
    <row r="580" spans="3:4">
      <c r="C580" s="21"/>
      <c r="D580" s="21"/>
    </row>
    <row r="581" spans="3:4">
      <c r="C581" s="21"/>
      <c r="D581" s="21"/>
    </row>
    <row r="582" spans="3:4">
      <c r="C582" s="21"/>
      <c r="D582" s="21"/>
    </row>
    <row r="583" spans="3:4">
      <c r="C583" s="21"/>
      <c r="D583" s="21"/>
    </row>
    <row r="584" spans="3:4">
      <c r="C584" s="21"/>
      <c r="D584" s="21"/>
    </row>
    <row r="585" spans="3:4">
      <c r="C585" s="21"/>
      <c r="D585" s="21"/>
    </row>
    <row r="586" spans="3:4">
      <c r="C586" s="21"/>
      <c r="D586" s="21"/>
    </row>
    <row r="587" spans="3:4">
      <c r="C587" s="21"/>
      <c r="D587" s="21"/>
    </row>
    <row r="588" spans="3:4">
      <c r="C588" s="21"/>
      <c r="D588" s="21"/>
    </row>
    <row r="589" spans="3:4">
      <c r="C589" s="21"/>
      <c r="D589" s="21"/>
    </row>
    <row r="590" spans="3:4">
      <c r="C590" s="21"/>
      <c r="D590" s="21"/>
    </row>
    <row r="591" spans="3:4">
      <c r="C591" s="21"/>
      <c r="D591" s="21"/>
    </row>
    <row r="592" spans="3:4">
      <c r="C592" s="21"/>
      <c r="D592" s="21"/>
    </row>
    <row r="593" spans="3:4">
      <c r="C593" s="21"/>
      <c r="D593" s="21"/>
    </row>
    <row r="594" spans="3:4">
      <c r="C594" s="21"/>
      <c r="D594" s="21"/>
    </row>
    <row r="595" spans="3:4">
      <c r="C595" s="21"/>
      <c r="D595" s="21"/>
    </row>
    <row r="596" spans="3:4">
      <c r="C596" s="21"/>
      <c r="D596" s="21"/>
    </row>
    <row r="597" spans="3:4">
      <c r="C597" s="21"/>
      <c r="D597" s="21"/>
    </row>
    <row r="598" spans="3:4">
      <c r="C598" s="21"/>
      <c r="D598" s="21"/>
    </row>
    <row r="599" spans="3:4">
      <c r="C599" s="21"/>
      <c r="D599" s="21"/>
    </row>
    <row r="600" spans="3:4">
      <c r="C600" s="21"/>
      <c r="D600" s="21"/>
    </row>
    <row r="601" spans="3:4">
      <c r="C601" s="21"/>
      <c r="D601" s="21"/>
    </row>
    <row r="602" spans="3:4">
      <c r="C602" s="21"/>
      <c r="D602" s="21"/>
    </row>
    <row r="603" spans="3:4">
      <c r="C603" s="21"/>
      <c r="D603" s="21"/>
    </row>
    <row r="604" spans="3:4">
      <c r="C604" s="21"/>
      <c r="D604" s="21"/>
    </row>
    <row r="605" spans="3:4">
      <c r="C605" s="21"/>
      <c r="D605" s="21"/>
    </row>
    <row r="606" spans="3:4">
      <c r="C606" s="21"/>
      <c r="D606" s="21"/>
    </row>
    <row r="607" spans="3:4">
      <c r="C607" s="21"/>
      <c r="D607" s="21"/>
    </row>
    <row r="608" spans="3:4">
      <c r="C608" s="21"/>
      <c r="D608" s="21"/>
    </row>
    <row r="609" spans="3:4">
      <c r="C609" s="21"/>
      <c r="D609" s="21"/>
    </row>
    <row r="610" spans="3:4">
      <c r="C610" s="21"/>
      <c r="D610" s="21"/>
    </row>
    <row r="611" spans="3:4">
      <c r="C611" s="21"/>
      <c r="D611" s="21"/>
    </row>
    <row r="612" spans="3:4">
      <c r="C612" s="21"/>
      <c r="D612" s="21"/>
    </row>
    <row r="613" spans="3:4">
      <c r="C613" s="21"/>
      <c r="D613" s="21"/>
    </row>
    <row r="614" spans="3:4">
      <c r="C614" s="21"/>
      <c r="D614" s="21"/>
    </row>
    <row r="615" spans="3:4">
      <c r="C615" s="21"/>
      <c r="D615" s="21"/>
    </row>
    <row r="616" spans="3:4">
      <c r="C616" s="21"/>
      <c r="D616" s="21"/>
    </row>
    <row r="617" spans="3:4">
      <c r="C617" s="21"/>
      <c r="D617" s="21"/>
    </row>
    <row r="618" spans="3:4">
      <c r="C618" s="21"/>
      <c r="D618" s="21"/>
    </row>
    <row r="619" spans="3:4">
      <c r="C619" s="21"/>
      <c r="D619" s="21"/>
    </row>
    <row r="620" spans="3:4">
      <c r="C620" s="21"/>
      <c r="D620" s="21"/>
    </row>
    <row r="621" spans="3:4">
      <c r="C621" s="21"/>
      <c r="D621" s="21"/>
    </row>
    <row r="622" spans="3:4">
      <c r="C622" s="21"/>
      <c r="D622" s="21"/>
    </row>
    <row r="623" spans="3:4">
      <c r="C623" s="21"/>
      <c r="D623" s="21"/>
    </row>
    <row r="624" spans="3:4">
      <c r="C624" s="21"/>
      <c r="D624" s="21"/>
    </row>
    <row r="625" spans="3:4">
      <c r="C625" s="21"/>
      <c r="D625" s="21"/>
    </row>
    <row r="626" spans="3:4">
      <c r="C626" s="21"/>
      <c r="D626" s="21"/>
    </row>
    <row r="627" spans="3:4">
      <c r="C627" s="21"/>
      <c r="D627" s="21"/>
    </row>
    <row r="628" spans="3:4">
      <c r="C628" s="21"/>
      <c r="D628" s="21"/>
    </row>
    <row r="629" spans="3:4">
      <c r="C629" s="21"/>
      <c r="D629" s="21"/>
    </row>
    <row r="630" spans="3:4">
      <c r="C630" s="21"/>
      <c r="D630" s="21"/>
    </row>
    <row r="631" spans="3:4">
      <c r="C631" s="21"/>
      <c r="D631" s="21"/>
    </row>
    <row r="632" spans="3:4">
      <c r="C632" s="21"/>
      <c r="D632" s="21"/>
    </row>
    <row r="633" spans="3:4">
      <c r="C633" s="21"/>
      <c r="D633" s="21"/>
    </row>
    <row r="634" spans="3:4">
      <c r="C634" s="21"/>
      <c r="D634" s="21"/>
    </row>
    <row r="635" spans="3:4">
      <c r="C635" s="21"/>
      <c r="D635" s="21"/>
    </row>
    <row r="636" spans="3:4">
      <c r="C636" s="21"/>
      <c r="D636" s="21"/>
    </row>
    <row r="637" spans="3:4">
      <c r="C637" s="21"/>
      <c r="D637" s="21"/>
    </row>
    <row r="638" spans="3:4">
      <c r="C638" s="21"/>
      <c r="D638" s="21"/>
    </row>
    <row r="639" spans="3:4">
      <c r="C639" s="21"/>
      <c r="D639" s="21"/>
    </row>
    <row r="640" spans="3:4">
      <c r="C640" s="21"/>
      <c r="D640" s="21"/>
    </row>
    <row r="641" spans="3:4">
      <c r="C641" s="21"/>
      <c r="D641" s="21"/>
    </row>
    <row r="642" spans="3:4">
      <c r="C642" s="21"/>
      <c r="D642" s="21"/>
    </row>
    <row r="643" spans="3:4">
      <c r="C643" s="21"/>
      <c r="D643" s="21"/>
    </row>
    <row r="644" spans="3:4">
      <c r="C644" s="21"/>
      <c r="D644" s="21"/>
    </row>
    <row r="645" spans="3:4">
      <c r="C645" s="21"/>
      <c r="D645" s="21"/>
    </row>
    <row r="646" spans="3:4">
      <c r="C646" s="21"/>
      <c r="D646" s="21"/>
    </row>
    <row r="647" spans="3:4">
      <c r="C647" s="21"/>
      <c r="D647" s="21"/>
    </row>
    <row r="648" spans="3:4">
      <c r="C648" s="21"/>
      <c r="D648" s="21"/>
    </row>
    <row r="649" spans="3:4">
      <c r="C649" s="21"/>
      <c r="D649" s="21"/>
    </row>
    <row r="650" spans="3:4">
      <c r="C650" s="21"/>
      <c r="D650" s="21"/>
    </row>
    <row r="651" spans="3:4">
      <c r="C651" s="21"/>
      <c r="D651" s="21"/>
    </row>
    <row r="652" spans="3:4">
      <c r="C652" s="21"/>
      <c r="D652" s="21"/>
    </row>
    <row r="653" spans="3:4">
      <c r="C653" s="21"/>
      <c r="D653" s="21"/>
    </row>
    <row r="654" spans="3:4">
      <c r="C654" s="21"/>
      <c r="D654" s="21"/>
    </row>
    <row r="655" spans="3:4">
      <c r="C655" s="21"/>
      <c r="D655" s="21"/>
    </row>
    <row r="656" spans="3:4">
      <c r="C656" s="21"/>
      <c r="D656" s="21"/>
    </row>
    <row r="657" spans="3:4">
      <c r="C657" s="21"/>
      <c r="D657" s="21"/>
    </row>
    <row r="658" spans="3:4">
      <c r="C658" s="21"/>
      <c r="D658" s="21"/>
    </row>
    <row r="659" spans="3:4">
      <c r="C659" s="21"/>
      <c r="D659" s="21"/>
    </row>
    <row r="660" spans="3:4">
      <c r="C660" s="21"/>
      <c r="D660" s="21"/>
    </row>
    <row r="661" spans="3:4">
      <c r="C661" s="21"/>
      <c r="D661" s="21"/>
    </row>
    <row r="662" spans="3:4">
      <c r="C662" s="21"/>
      <c r="D662" s="21"/>
    </row>
    <row r="663" spans="3:4">
      <c r="C663" s="21"/>
      <c r="D663" s="21"/>
    </row>
    <row r="664" spans="3:4">
      <c r="C664" s="21"/>
      <c r="D664" s="21"/>
    </row>
    <row r="665" spans="3:4">
      <c r="C665" s="21"/>
      <c r="D665" s="21"/>
    </row>
    <row r="666" spans="3:4">
      <c r="C666" s="21"/>
      <c r="D666" s="21"/>
    </row>
    <row r="667" spans="3:4">
      <c r="C667" s="21"/>
      <c r="D667" s="21"/>
    </row>
    <row r="668" spans="3:4">
      <c r="C668" s="21"/>
      <c r="D668" s="21"/>
    </row>
    <row r="669" spans="3:4">
      <c r="C669" s="21"/>
      <c r="D669" s="21"/>
    </row>
    <row r="670" spans="3:4">
      <c r="C670" s="21"/>
      <c r="D670" s="21"/>
    </row>
    <row r="671" spans="3:4">
      <c r="C671" s="21"/>
      <c r="D671" s="21"/>
    </row>
    <row r="672" spans="3:4">
      <c r="C672" s="21"/>
      <c r="D672" s="21"/>
    </row>
    <row r="673" spans="3:4">
      <c r="C673" s="21"/>
      <c r="D673" s="21"/>
    </row>
    <row r="674" spans="3:4">
      <c r="C674" s="21"/>
      <c r="D674" s="21"/>
    </row>
    <row r="675" spans="3:4">
      <c r="C675" s="21"/>
      <c r="D675" s="21"/>
    </row>
    <row r="676" spans="3:4">
      <c r="C676" s="21"/>
      <c r="D676" s="21"/>
    </row>
    <row r="677" spans="3:4">
      <c r="C677" s="21"/>
      <c r="D677" s="21"/>
    </row>
    <row r="678" spans="3:4">
      <c r="C678" s="21"/>
      <c r="D678" s="21"/>
    </row>
    <row r="679" spans="3:4">
      <c r="C679" s="21"/>
      <c r="D679" s="21"/>
    </row>
    <row r="680" spans="3:4">
      <c r="C680" s="21"/>
      <c r="D680" s="21"/>
    </row>
    <row r="681" spans="3:4">
      <c r="C681" s="21"/>
      <c r="D681" s="21"/>
    </row>
    <row r="682" spans="3:4">
      <c r="C682" s="21"/>
      <c r="D682" s="21"/>
    </row>
    <row r="683" spans="3:4">
      <c r="C683" s="21"/>
      <c r="D683" s="21"/>
    </row>
    <row r="684" spans="3:4">
      <c r="C684" s="21"/>
      <c r="D684" s="21"/>
    </row>
    <row r="685" spans="3:4">
      <c r="C685" s="21"/>
      <c r="D685" s="21"/>
    </row>
    <row r="686" spans="3:4">
      <c r="C686" s="21"/>
      <c r="D686" s="21"/>
    </row>
    <row r="687" spans="3:4">
      <c r="C687" s="21"/>
      <c r="D687" s="21"/>
    </row>
    <row r="688" spans="3:4">
      <c r="C688" s="21"/>
      <c r="D688" s="21"/>
    </row>
    <row r="689" spans="3:4">
      <c r="C689" s="21"/>
      <c r="D689" s="21"/>
    </row>
    <row r="690" spans="3:4">
      <c r="C690" s="21"/>
      <c r="D690" s="21"/>
    </row>
    <row r="691" spans="3:4">
      <c r="C691" s="21"/>
      <c r="D691" s="21"/>
    </row>
    <row r="692" spans="3:4">
      <c r="C692" s="21"/>
      <c r="D692" s="21"/>
    </row>
    <row r="693" spans="3:4">
      <c r="C693" s="21"/>
      <c r="D693" s="21"/>
    </row>
    <row r="694" spans="3:4">
      <c r="C694" s="21"/>
      <c r="D694" s="21"/>
    </row>
    <row r="695" spans="3:4">
      <c r="C695" s="21"/>
      <c r="D695" s="21"/>
    </row>
    <row r="696" spans="3:4">
      <c r="C696" s="21"/>
      <c r="D696" s="21"/>
    </row>
    <row r="697" spans="3:4">
      <c r="C697" s="21"/>
      <c r="D697" s="21"/>
    </row>
    <row r="698" spans="3:4">
      <c r="C698" s="21"/>
      <c r="D698" s="21"/>
    </row>
    <row r="699" spans="3:4">
      <c r="C699" s="21"/>
      <c r="D699" s="21"/>
    </row>
    <row r="700" spans="3:4">
      <c r="C700" s="21"/>
      <c r="D700" s="21"/>
    </row>
    <row r="701" spans="3:4">
      <c r="C701" s="21"/>
      <c r="D701" s="21"/>
    </row>
    <row r="702" spans="3:4">
      <c r="C702" s="21"/>
      <c r="D702" s="21"/>
    </row>
    <row r="703" spans="3:4">
      <c r="C703" s="21"/>
      <c r="D703" s="21"/>
    </row>
    <row r="704" spans="3:4">
      <c r="C704" s="21"/>
      <c r="D704" s="21"/>
    </row>
    <row r="705" spans="3:4">
      <c r="C705" s="21"/>
      <c r="D705" s="21"/>
    </row>
    <row r="706" spans="3:4">
      <c r="C706" s="21"/>
      <c r="D706" s="21"/>
    </row>
    <row r="707" spans="3:4">
      <c r="C707" s="21"/>
      <c r="D707" s="21"/>
    </row>
    <row r="708" spans="3:4">
      <c r="C708" s="21"/>
      <c r="D708" s="21"/>
    </row>
    <row r="709" spans="3:4">
      <c r="C709" s="21"/>
      <c r="D709" s="21"/>
    </row>
    <row r="710" spans="3:4">
      <c r="C710" s="21"/>
      <c r="D710" s="21"/>
    </row>
    <row r="711" spans="3:4">
      <c r="C711" s="21"/>
      <c r="D711" s="21"/>
    </row>
    <row r="712" spans="3:4">
      <c r="C712" s="21"/>
      <c r="D712" s="21"/>
    </row>
    <row r="713" spans="3:4">
      <c r="C713" s="21"/>
      <c r="D713" s="21"/>
    </row>
    <row r="714" spans="3:4">
      <c r="C714" s="21"/>
      <c r="D714" s="21"/>
    </row>
    <row r="715" spans="3:4">
      <c r="C715" s="21"/>
      <c r="D715" s="21"/>
    </row>
    <row r="716" spans="3:4">
      <c r="C716" s="21"/>
      <c r="D716" s="21"/>
    </row>
    <row r="717" spans="3:4">
      <c r="C717" s="21"/>
      <c r="D717" s="21"/>
    </row>
    <row r="718" spans="3:4">
      <c r="C718" s="21"/>
      <c r="D718" s="21"/>
    </row>
    <row r="719" spans="3:4">
      <c r="C719" s="21"/>
      <c r="D719" s="21"/>
    </row>
    <row r="720" spans="3:4">
      <c r="C720" s="21"/>
      <c r="D720" s="21"/>
    </row>
    <row r="721" spans="3:4">
      <c r="C721" s="21"/>
      <c r="D721" s="21"/>
    </row>
    <row r="722" spans="3:4">
      <c r="C722" s="21"/>
      <c r="D722" s="21"/>
    </row>
    <row r="723" spans="3:4">
      <c r="C723" s="21"/>
      <c r="D723" s="21"/>
    </row>
    <row r="724" spans="3:4">
      <c r="C724" s="21"/>
      <c r="D724" s="21"/>
    </row>
    <row r="725" spans="3:4">
      <c r="C725" s="21"/>
      <c r="D725" s="21"/>
    </row>
    <row r="726" spans="3:4">
      <c r="C726" s="21"/>
      <c r="D726" s="21"/>
    </row>
    <row r="727" spans="3:4">
      <c r="C727" s="21"/>
      <c r="D727" s="21"/>
    </row>
    <row r="728" spans="3:4">
      <c r="C728" s="21"/>
      <c r="D728" s="21"/>
    </row>
    <row r="729" spans="3:4">
      <c r="C729" s="21"/>
      <c r="D729" s="21"/>
    </row>
    <row r="730" spans="3:4">
      <c r="C730" s="21"/>
      <c r="D730" s="21"/>
    </row>
    <row r="731" spans="3:4">
      <c r="C731" s="21"/>
      <c r="D731" s="21"/>
    </row>
    <row r="732" spans="3:4">
      <c r="C732" s="21"/>
      <c r="D732" s="21"/>
    </row>
    <row r="733" spans="3:4">
      <c r="C733" s="21"/>
      <c r="D733" s="21"/>
    </row>
    <row r="734" spans="3:4">
      <c r="C734" s="21"/>
      <c r="D734" s="21"/>
    </row>
    <row r="735" spans="3:4">
      <c r="C735" s="21"/>
      <c r="D735" s="21"/>
    </row>
    <row r="736" spans="3:4">
      <c r="C736" s="21"/>
      <c r="D736" s="21"/>
    </row>
    <row r="737" spans="3:4">
      <c r="C737" s="21"/>
      <c r="D737" s="21"/>
    </row>
    <row r="738" spans="3:4">
      <c r="C738" s="21"/>
      <c r="D738" s="21"/>
    </row>
    <row r="739" spans="3:4">
      <c r="C739" s="21"/>
      <c r="D739" s="21"/>
    </row>
    <row r="740" spans="3:4">
      <c r="C740" s="21"/>
      <c r="D740" s="21"/>
    </row>
    <row r="741" spans="3:4">
      <c r="C741" s="21"/>
      <c r="D741" s="21"/>
    </row>
    <row r="742" spans="3:4">
      <c r="C742" s="21"/>
      <c r="D742" s="21"/>
    </row>
    <row r="743" spans="3:4">
      <c r="C743" s="21"/>
      <c r="D743" s="21"/>
    </row>
    <row r="744" spans="3:4">
      <c r="C744" s="21"/>
      <c r="D744" s="21"/>
    </row>
    <row r="745" spans="3:4">
      <c r="C745" s="21"/>
      <c r="D745" s="21"/>
    </row>
    <row r="746" spans="3:4">
      <c r="C746" s="21"/>
      <c r="D746" s="21"/>
    </row>
    <row r="747" spans="3:4">
      <c r="C747" s="21"/>
      <c r="D747" s="21"/>
    </row>
    <row r="748" spans="3:4">
      <c r="C748" s="21"/>
      <c r="D748" s="21"/>
    </row>
    <row r="749" spans="3:4">
      <c r="C749" s="21"/>
      <c r="D749" s="21"/>
    </row>
    <row r="750" spans="3:4">
      <c r="C750" s="21"/>
      <c r="D750" s="21"/>
    </row>
    <row r="751" spans="3:4">
      <c r="C751" s="21"/>
      <c r="D751" s="21"/>
    </row>
    <row r="752" spans="3:4">
      <c r="C752" s="21"/>
      <c r="D752" s="21"/>
    </row>
    <row r="753" spans="3:4">
      <c r="C753" s="21"/>
      <c r="D753" s="21"/>
    </row>
    <row r="754" spans="3:4">
      <c r="C754" s="21"/>
      <c r="D754" s="21"/>
    </row>
    <row r="755" spans="3:4">
      <c r="C755" s="21"/>
      <c r="D755" s="21"/>
    </row>
    <row r="756" spans="3:4">
      <c r="C756" s="21"/>
      <c r="D756" s="21"/>
    </row>
    <row r="757" spans="3:4">
      <c r="C757" s="21"/>
      <c r="D757" s="21"/>
    </row>
    <row r="758" spans="3:4">
      <c r="C758" s="21"/>
      <c r="D758" s="21"/>
    </row>
    <row r="759" spans="3:4">
      <c r="C759" s="21"/>
      <c r="D759" s="21"/>
    </row>
    <row r="760" spans="3:4">
      <c r="C760" s="21"/>
      <c r="D760" s="21"/>
    </row>
    <row r="761" spans="3:4">
      <c r="C761" s="21"/>
      <c r="D761" s="21"/>
    </row>
    <row r="762" spans="3:4">
      <c r="C762" s="21"/>
      <c r="D762" s="21"/>
    </row>
    <row r="763" spans="3:4">
      <c r="C763" s="21"/>
      <c r="D763" s="21"/>
    </row>
    <row r="764" spans="3:4">
      <c r="C764" s="21"/>
      <c r="D764" s="21"/>
    </row>
    <row r="765" spans="3:4">
      <c r="C765" s="21"/>
      <c r="D765" s="21"/>
    </row>
    <row r="766" spans="3:4">
      <c r="C766" s="21"/>
      <c r="D766" s="21"/>
    </row>
    <row r="767" spans="3:4">
      <c r="C767" s="21"/>
      <c r="D767" s="21"/>
    </row>
    <row r="768" spans="3:4">
      <c r="C768" s="21"/>
      <c r="D768" s="21"/>
    </row>
    <row r="769" spans="3:4">
      <c r="C769" s="21"/>
      <c r="D769" s="21"/>
    </row>
    <row r="770" spans="3:4">
      <c r="C770" s="21"/>
      <c r="D770" s="21"/>
    </row>
    <row r="771" spans="3:4">
      <c r="C771" s="21"/>
      <c r="D771" s="21"/>
    </row>
    <row r="772" spans="3:4">
      <c r="C772" s="21"/>
      <c r="D772" s="21"/>
    </row>
    <row r="773" spans="3:4">
      <c r="C773" s="21"/>
      <c r="D773" s="21"/>
    </row>
    <row r="774" spans="3:4">
      <c r="C774" s="21"/>
      <c r="D774" s="21"/>
    </row>
    <row r="775" spans="3:4">
      <c r="C775" s="21"/>
      <c r="D775" s="21"/>
    </row>
    <row r="776" spans="3:4">
      <c r="C776" s="21"/>
      <c r="D776" s="21"/>
    </row>
    <row r="777" spans="3:4">
      <c r="C777" s="21"/>
      <c r="D777" s="21"/>
    </row>
    <row r="778" spans="3:4">
      <c r="C778" s="21"/>
      <c r="D778" s="21"/>
    </row>
    <row r="779" spans="3:4">
      <c r="C779" s="21"/>
      <c r="D779" s="21"/>
    </row>
    <row r="780" spans="3:4">
      <c r="C780" s="21"/>
      <c r="D780" s="21"/>
    </row>
    <row r="781" spans="3:4">
      <c r="C781" s="21"/>
      <c r="D781" s="21"/>
    </row>
    <row r="782" spans="3:4">
      <c r="C782" s="21"/>
      <c r="D782" s="21"/>
    </row>
    <row r="783" spans="3:4">
      <c r="C783" s="21"/>
      <c r="D783" s="21"/>
    </row>
    <row r="784" spans="3:4">
      <c r="C784" s="21"/>
      <c r="D784" s="21"/>
    </row>
    <row r="785" spans="3:4">
      <c r="C785" s="21"/>
      <c r="D785" s="21"/>
    </row>
    <row r="786" spans="3:4">
      <c r="C786" s="21"/>
      <c r="D786" s="21"/>
    </row>
    <row r="787" spans="3:4">
      <c r="C787" s="21"/>
      <c r="D787" s="21"/>
    </row>
    <row r="788" spans="3:4">
      <c r="C788" s="21"/>
      <c r="D788" s="21"/>
    </row>
    <row r="789" spans="3:4">
      <c r="C789" s="21"/>
      <c r="D789" s="21"/>
    </row>
    <row r="790" spans="3:4">
      <c r="C790" s="21"/>
      <c r="D790" s="21"/>
    </row>
    <row r="791" spans="3:4">
      <c r="C791" s="21"/>
      <c r="D791" s="21"/>
    </row>
    <row r="792" spans="3:4">
      <c r="C792" s="21"/>
      <c r="D792" s="21"/>
    </row>
    <row r="793" spans="3:4">
      <c r="C793" s="21"/>
      <c r="D793" s="21"/>
    </row>
    <row r="794" spans="3:4">
      <c r="C794" s="21"/>
      <c r="D794" s="21"/>
    </row>
    <row r="795" spans="3:4">
      <c r="C795" s="21"/>
      <c r="D795" s="21"/>
    </row>
    <row r="796" spans="3:4">
      <c r="C796" s="21"/>
      <c r="D796" s="21"/>
    </row>
    <row r="797" spans="3:4">
      <c r="C797" s="21"/>
      <c r="D797" s="21"/>
    </row>
    <row r="798" spans="3:4">
      <c r="C798" s="21"/>
      <c r="D798" s="21"/>
    </row>
    <row r="799" spans="3:4">
      <c r="C799" s="21"/>
      <c r="D799" s="21"/>
    </row>
    <row r="800" spans="3:4">
      <c r="C800" s="21"/>
      <c r="D800" s="21"/>
    </row>
    <row r="801" spans="3:4">
      <c r="C801" s="21"/>
      <c r="D801" s="21"/>
    </row>
    <row r="802" spans="3:4">
      <c r="C802" s="21"/>
      <c r="D802" s="21"/>
    </row>
    <row r="803" spans="3:4">
      <c r="C803" s="21"/>
      <c r="D803" s="21"/>
    </row>
    <row r="804" spans="3:4">
      <c r="C804" s="21"/>
      <c r="D804" s="21"/>
    </row>
    <row r="805" spans="3:4">
      <c r="C805" s="21"/>
      <c r="D805" s="21"/>
    </row>
    <row r="806" spans="3:4">
      <c r="C806" s="21"/>
      <c r="D806" s="21"/>
    </row>
    <row r="807" spans="3:4">
      <c r="C807" s="21"/>
      <c r="D807" s="21"/>
    </row>
    <row r="808" spans="3:4">
      <c r="C808" s="21"/>
      <c r="D808" s="21"/>
    </row>
    <row r="809" spans="3:4">
      <c r="C809" s="21"/>
      <c r="D809" s="21"/>
    </row>
    <row r="810" spans="3:4">
      <c r="C810" s="21"/>
      <c r="D810" s="21"/>
    </row>
    <row r="811" spans="3:4">
      <c r="C811" s="21"/>
      <c r="D811" s="21"/>
    </row>
    <row r="812" spans="3:4">
      <c r="C812" s="21"/>
      <c r="D812" s="21"/>
    </row>
    <row r="813" spans="3:4">
      <c r="C813" s="21"/>
      <c r="D813" s="21"/>
    </row>
    <row r="814" spans="3:4">
      <c r="C814" s="21"/>
      <c r="D814" s="21"/>
    </row>
    <row r="815" spans="3:4">
      <c r="C815" s="21"/>
      <c r="D815" s="21"/>
    </row>
    <row r="816" spans="3:4">
      <c r="C816" s="21"/>
      <c r="D816" s="21"/>
    </row>
    <row r="817" spans="3:4">
      <c r="C817" s="21"/>
      <c r="D817" s="21"/>
    </row>
    <row r="818" spans="3:4">
      <c r="C818" s="21"/>
      <c r="D818" s="21"/>
    </row>
    <row r="819" spans="3:4">
      <c r="C819" s="21"/>
      <c r="D819" s="21"/>
    </row>
    <row r="820" spans="3:4">
      <c r="C820" s="21"/>
      <c r="D820" s="21"/>
    </row>
    <row r="821" spans="3:4">
      <c r="C821" s="21"/>
      <c r="D821" s="21"/>
    </row>
    <row r="822" spans="3:4">
      <c r="C822" s="21"/>
      <c r="D822" s="21"/>
    </row>
    <row r="823" spans="3:4">
      <c r="C823" s="21"/>
      <c r="D823" s="21"/>
    </row>
    <row r="824" spans="3:4">
      <c r="C824" s="21"/>
      <c r="D824" s="21"/>
    </row>
    <row r="825" spans="3:4">
      <c r="C825" s="21"/>
      <c r="D825" s="21"/>
    </row>
    <row r="826" spans="3:4">
      <c r="C826" s="21"/>
      <c r="D826" s="21"/>
    </row>
    <row r="827" spans="3:4">
      <c r="C827" s="21"/>
      <c r="D827" s="21"/>
    </row>
    <row r="828" spans="3:4">
      <c r="C828" s="21"/>
      <c r="D828" s="21"/>
    </row>
    <row r="829" spans="3:4">
      <c r="C829" s="21"/>
      <c r="D829" s="21"/>
    </row>
    <row r="830" spans="3:4">
      <c r="C830" s="21"/>
      <c r="D830" s="21"/>
    </row>
    <row r="831" spans="3:4">
      <c r="C831" s="21"/>
      <c r="D831" s="21"/>
    </row>
    <row r="832" spans="3:4">
      <c r="C832" s="21"/>
      <c r="D832" s="21"/>
    </row>
    <row r="833" spans="3:4">
      <c r="C833" s="21"/>
      <c r="D833" s="21"/>
    </row>
    <row r="834" spans="3:4">
      <c r="C834" s="21"/>
      <c r="D834" s="21"/>
    </row>
    <row r="835" spans="3:4">
      <c r="C835" s="21"/>
      <c r="D835" s="21"/>
    </row>
    <row r="836" spans="3:4">
      <c r="C836" s="21"/>
      <c r="D836" s="21"/>
    </row>
    <row r="837" spans="3:4">
      <c r="C837" s="21"/>
      <c r="D837" s="21"/>
    </row>
    <row r="838" spans="3:4">
      <c r="C838" s="21"/>
      <c r="D838" s="21"/>
    </row>
    <row r="839" spans="3:4">
      <c r="C839" s="21"/>
      <c r="D839" s="21"/>
    </row>
    <row r="840" spans="3:4">
      <c r="C840" s="21"/>
      <c r="D840" s="21"/>
    </row>
    <row r="841" spans="3:4">
      <c r="C841" s="21"/>
      <c r="D841" s="21"/>
    </row>
    <row r="842" spans="3:4">
      <c r="C842" s="21"/>
      <c r="D842" s="21"/>
    </row>
    <row r="843" spans="3:4">
      <c r="C843" s="21"/>
      <c r="D843" s="21"/>
    </row>
    <row r="844" spans="3:4">
      <c r="C844" s="21"/>
      <c r="D844" s="21"/>
    </row>
    <row r="845" spans="3:4">
      <c r="C845" s="21"/>
      <c r="D845" s="21"/>
    </row>
    <row r="846" spans="3:4">
      <c r="C846" s="21"/>
      <c r="D846" s="21"/>
    </row>
    <row r="847" spans="3:4">
      <c r="C847" s="21"/>
      <c r="D847" s="21"/>
    </row>
    <row r="848" spans="3:4">
      <c r="C848" s="21"/>
      <c r="D848" s="21"/>
    </row>
    <row r="849" spans="3:4">
      <c r="C849" s="21"/>
      <c r="D849" s="21"/>
    </row>
    <row r="850" spans="3:4">
      <c r="C850" s="21"/>
      <c r="D850" s="21"/>
    </row>
    <row r="851" spans="3:4">
      <c r="C851" s="21"/>
      <c r="D851" s="21"/>
    </row>
    <row r="852" spans="3:4">
      <c r="C852" s="21"/>
      <c r="D852" s="21"/>
    </row>
    <row r="853" spans="3:4">
      <c r="C853" s="21"/>
      <c r="D853" s="21"/>
    </row>
    <row r="854" spans="3:4">
      <c r="C854" s="21"/>
      <c r="D854" s="21"/>
    </row>
    <row r="855" spans="3:4">
      <c r="C855" s="21"/>
      <c r="D855" s="21"/>
    </row>
    <row r="856" spans="3:4">
      <c r="C856" s="21"/>
      <c r="D856" s="21"/>
    </row>
    <row r="857" spans="3:4">
      <c r="C857" s="21"/>
      <c r="D857" s="21"/>
    </row>
    <row r="858" spans="3:4">
      <c r="C858" s="21"/>
      <c r="D858" s="21"/>
    </row>
    <row r="859" spans="3:4">
      <c r="C859" s="21"/>
      <c r="D859" s="21"/>
    </row>
    <row r="860" spans="3:4">
      <c r="C860" s="21"/>
      <c r="D860" s="21"/>
    </row>
    <row r="861" spans="3:4">
      <c r="C861" s="21"/>
      <c r="D861" s="21"/>
    </row>
    <row r="862" spans="3:4">
      <c r="C862" s="21"/>
      <c r="D862" s="21"/>
    </row>
    <row r="863" spans="3:4">
      <c r="C863" s="21"/>
      <c r="D863" s="21"/>
    </row>
    <row r="864" spans="3:4">
      <c r="C864" s="21"/>
      <c r="D864" s="21"/>
    </row>
    <row r="865" spans="3:4">
      <c r="C865" s="21"/>
      <c r="D865" s="21"/>
    </row>
    <row r="866" spans="3:4">
      <c r="C866" s="21"/>
      <c r="D866" s="21"/>
    </row>
    <row r="867" spans="3:4">
      <c r="C867" s="21"/>
      <c r="D867" s="21"/>
    </row>
    <row r="868" spans="3:4">
      <c r="C868" s="21"/>
      <c r="D868" s="21"/>
    </row>
    <row r="869" spans="3:4">
      <c r="C869" s="21"/>
      <c r="D869" s="21"/>
    </row>
    <row r="870" spans="3:4">
      <c r="C870" s="21"/>
      <c r="D870" s="21"/>
    </row>
    <row r="871" spans="3:4">
      <c r="C871" s="21"/>
      <c r="D871" s="21"/>
    </row>
    <row r="872" spans="3:4">
      <c r="C872" s="21"/>
      <c r="D872" s="21"/>
    </row>
    <row r="873" spans="3:4">
      <c r="C873" s="21"/>
      <c r="D873" s="21"/>
    </row>
    <row r="874" spans="3:4">
      <c r="C874" s="21"/>
      <c r="D874" s="21"/>
    </row>
    <row r="875" spans="3:4">
      <c r="C875" s="21"/>
      <c r="D875" s="21"/>
    </row>
    <row r="876" spans="3:4">
      <c r="C876" s="21"/>
      <c r="D876" s="21"/>
    </row>
    <row r="877" spans="3:4">
      <c r="C877" s="21"/>
      <c r="D877" s="21"/>
    </row>
    <row r="878" spans="3:4">
      <c r="C878" s="21"/>
      <c r="D878" s="21"/>
    </row>
    <row r="879" spans="3:4">
      <c r="C879" s="21"/>
      <c r="D879" s="21"/>
    </row>
    <row r="880" spans="3:4">
      <c r="C880" s="21"/>
      <c r="D880" s="21"/>
    </row>
    <row r="881" spans="3:4">
      <c r="C881" s="21"/>
      <c r="D881" s="21"/>
    </row>
    <row r="882" spans="3:4">
      <c r="C882" s="21"/>
      <c r="D882" s="21"/>
    </row>
    <row r="883" spans="3:4">
      <c r="C883" s="21"/>
      <c r="D883" s="21"/>
    </row>
    <row r="884" spans="3:4">
      <c r="C884" s="21"/>
      <c r="D884" s="21"/>
    </row>
    <row r="885" spans="3:4">
      <c r="C885" s="21"/>
      <c r="D885" s="21"/>
    </row>
    <row r="886" spans="3:4">
      <c r="C886" s="21"/>
      <c r="D886" s="21"/>
    </row>
    <row r="887" spans="3:4">
      <c r="C887" s="21"/>
      <c r="D887" s="21"/>
    </row>
    <row r="888" spans="3:4">
      <c r="C888" s="21"/>
      <c r="D888" s="21"/>
    </row>
    <row r="889" spans="3:4">
      <c r="C889" s="21"/>
      <c r="D889" s="21"/>
    </row>
    <row r="890" spans="3:4">
      <c r="C890" s="21"/>
      <c r="D890" s="21"/>
    </row>
    <row r="891" spans="3:4">
      <c r="C891" s="21"/>
      <c r="D891" s="21"/>
    </row>
    <row r="892" spans="3:4">
      <c r="C892" s="21"/>
      <c r="D892" s="21"/>
    </row>
    <row r="893" spans="3:4">
      <c r="C893" s="21"/>
      <c r="D893" s="21"/>
    </row>
    <row r="894" spans="3:4">
      <c r="C894" s="21"/>
      <c r="D894" s="21"/>
    </row>
    <row r="895" spans="3:4">
      <c r="C895" s="21"/>
      <c r="D895" s="21"/>
    </row>
    <row r="896" spans="3:4">
      <c r="C896" s="21"/>
      <c r="D896" s="21"/>
    </row>
    <row r="897" spans="3:4">
      <c r="C897" s="21"/>
      <c r="D897" s="21"/>
    </row>
    <row r="898" spans="3:4">
      <c r="C898" s="21"/>
      <c r="D898" s="21"/>
    </row>
    <row r="899" spans="3:4">
      <c r="C899" s="21"/>
      <c r="D899" s="21"/>
    </row>
    <row r="900" spans="3:4">
      <c r="C900" s="21"/>
      <c r="D900" s="21"/>
    </row>
    <row r="901" spans="3:4">
      <c r="C901" s="21"/>
      <c r="D901" s="21"/>
    </row>
    <row r="902" spans="3:4">
      <c r="C902" s="21"/>
      <c r="D902" s="21"/>
    </row>
    <row r="903" spans="3:4">
      <c r="C903" s="21"/>
      <c r="D903" s="21"/>
    </row>
    <row r="904" spans="3:4">
      <c r="C904" s="21"/>
      <c r="D904" s="21"/>
    </row>
    <row r="905" spans="3:4">
      <c r="C905" s="21"/>
      <c r="D905" s="21"/>
    </row>
    <row r="906" spans="3:4">
      <c r="C906" s="21"/>
      <c r="D906" s="21"/>
    </row>
    <row r="907" spans="3:4">
      <c r="C907" s="21"/>
      <c r="D907" s="21"/>
    </row>
    <row r="908" spans="3:4">
      <c r="C908" s="21"/>
      <c r="D908" s="21"/>
    </row>
    <row r="909" spans="3:4">
      <c r="C909" s="21"/>
      <c r="D909" s="21"/>
    </row>
    <row r="910" spans="3:4">
      <c r="C910" s="21"/>
      <c r="D910" s="21"/>
    </row>
    <row r="911" spans="3:4">
      <c r="C911" s="21"/>
      <c r="D911" s="21"/>
    </row>
    <row r="912" spans="3:4">
      <c r="C912" s="21"/>
      <c r="D912" s="21"/>
    </row>
    <row r="913" spans="3:4">
      <c r="C913" s="21"/>
      <c r="D913" s="21"/>
    </row>
    <row r="914" spans="3:4">
      <c r="C914" s="21"/>
      <c r="D914" s="21"/>
    </row>
    <row r="915" spans="3:4">
      <c r="C915" s="21"/>
      <c r="D915" s="21"/>
    </row>
    <row r="916" spans="3:4">
      <c r="C916" s="21"/>
      <c r="D916" s="21"/>
    </row>
    <row r="917" spans="3:4">
      <c r="C917" s="21"/>
      <c r="D917" s="21"/>
    </row>
    <row r="918" spans="3:4">
      <c r="C918" s="21"/>
      <c r="D918" s="21"/>
    </row>
    <row r="919" spans="3:4">
      <c r="C919" s="21"/>
      <c r="D919" s="21"/>
    </row>
    <row r="920" spans="3:4">
      <c r="C920" s="21"/>
      <c r="D920" s="21"/>
    </row>
    <row r="921" spans="3:4">
      <c r="C921" s="21"/>
      <c r="D921" s="21"/>
    </row>
    <row r="922" spans="3:4">
      <c r="C922" s="21"/>
      <c r="D922" s="21"/>
    </row>
    <row r="923" spans="3:4">
      <c r="C923" s="21"/>
      <c r="D923" s="21"/>
    </row>
    <row r="924" spans="3:4">
      <c r="C924" s="21"/>
      <c r="D924" s="21"/>
    </row>
    <row r="925" spans="3:4">
      <c r="C925" s="21"/>
      <c r="D925" s="21"/>
    </row>
    <row r="926" spans="3:4">
      <c r="C926" s="21"/>
      <c r="D926" s="21"/>
    </row>
    <row r="927" spans="3:4">
      <c r="C927" s="21"/>
      <c r="D927" s="21"/>
    </row>
    <row r="928" spans="3:4">
      <c r="C928" s="21"/>
      <c r="D928" s="21"/>
    </row>
    <row r="929" spans="3:4">
      <c r="C929" s="21"/>
      <c r="D929" s="21"/>
    </row>
    <row r="930" spans="3:4">
      <c r="C930" s="21"/>
      <c r="D930" s="21"/>
    </row>
    <row r="931" spans="3:4">
      <c r="C931" s="21"/>
      <c r="D931" s="21"/>
    </row>
    <row r="932" spans="3:4">
      <c r="C932" s="21"/>
      <c r="D932" s="21"/>
    </row>
    <row r="933" spans="3:4">
      <c r="C933" s="21"/>
      <c r="D933" s="21"/>
    </row>
    <row r="934" spans="3:4">
      <c r="C934" s="21"/>
      <c r="D934" s="21"/>
    </row>
    <row r="935" spans="3:4">
      <c r="C935" s="21"/>
      <c r="D935" s="21"/>
    </row>
    <row r="936" spans="3:4">
      <c r="C936" s="21"/>
      <c r="D936" s="21"/>
    </row>
    <row r="937" spans="3:4">
      <c r="C937" s="21"/>
      <c r="D937" s="21"/>
    </row>
    <row r="938" spans="3:4">
      <c r="C938" s="21"/>
      <c r="D938" s="21"/>
    </row>
    <row r="939" spans="3:4">
      <c r="C939" s="21"/>
      <c r="D939" s="21"/>
    </row>
    <row r="940" spans="3:4">
      <c r="C940" s="21"/>
      <c r="D940" s="21"/>
    </row>
    <row r="941" spans="3:4">
      <c r="C941" s="21"/>
      <c r="D941" s="21"/>
    </row>
    <row r="942" spans="3:4">
      <c r="C942" s="21"/>
      <c r="D942" s="21"/>
    </row>
    <row r="943" spans="3:4">
      <c r="C943" s="21"/>
      <c r="D943" s="21"/>
    </row>
    <row r="944" spans="3:4">
      <c r="C944" s="21"/>
      <c r="D944" s="21"/>
    </row>
    <row r="945" spans="3:4">
      <c r="C945" s="21"/>
      <c r="D945" s="21"/>
    </row>
    <row r="946" spans="3:4">
      <c r="C946" s="21"/>
      <c r="D946" s="21"/>
    </row>
    <row r="947" spans="3:4">
      <c r="C947" s="21"/>
      <c r="D947" s="21"/>
    </row>
    <row r="948" spans="3:4">
      <c r="C948" s="21"/>
      <c r="D948" s="21"/>
    </row>
    <row r="949" spans="3:4">
      <c r="C949" s="21"/>
      <c r="D949" s="21"/>
    </row>
    <row r="950" spans="3:4">
      <c r="C950" s="21"/>
      <c r="D950" s="21"/>
    </row>
    <row r="951" spans="3:4">
      <c r="C951" s="21"/>
      <c r="D951" s="21"/>
    </row>
    <row r="952" spans="3:4">
      <c r="C952" s="21"/>
      <c r="D952" s="21"/>
    </row>
    <row r="953" spans="3:4">
      <c r="C953" s="21"/>
      <c r="D953" s="21"/>
    </row>
    <row r="954" spans="3:4">
      <c r="C954" s="21"/>
      <c r="D954" s="21"/>
    </row>
    <row r="955" spans="3:4">
      <c r="C955" s="21"/>
      <c r="D955" s="21"/>
    </row>
    <row r="956" spans="3:4">
      <c r="C956" s="21"/>
      <c r="D956" s="21"/>
    </row>
    <row r="957" spans="3:4">
      <c r="C957" s="21"/>
      <c r="D957" s="21"/>
    </row>
    <row r="958" spans="3:4">
      <c r="C958" s="21"/>
      <c r="D958" s="21"/>
    </row>
    <row r="959" spans="3:4">
      <c r="C959" s="21"/>
      <c r="D959" s="21"/>
    </row>
    <row r="960" spans="3:4">
      <c r="C960" s="21"/>
      <c r="D960" s="21"/>
    </row>
    <row r="961" spans="3:4">
      <c r="C961" s="21"/>
      <c r="D961" s="21"/>
    </row>
    <row r="962" spans="3:4">
      <c r="C962" s="21"/>
      <c r="D962" s="21"/>
    </row>
    <row r="963" spans="3:4">
      <c r="C963" s="21"/>
      <c r="D963" s="21"/>
    </row>
    <row r="964" spans="3:4">
      <c r="C964" s="21"/>
      <c r="D964" s="21"/>
    </row>
    <row r="965" spans="3:4">
      <c r="C965" s="21"/>
      <c r="D965" s="21"/>
    </row>
    <row r="966" spans="3:4">
      <c r="C966" s="21"/>
      <c r="D966" s="21"/>
    </row>
    <row r="967" spans="3:4">
      <c r="C967" s="21"/>
      <c r="D967" s="21"/>
    </row>
    <row r="968" spans="3:4">
      <c r="C968" s="21"/>
      <c r="D968" s="21"/>
    </row>
    <row r="969" spans="3:4">
      <c r="C969" s="21"/>
      <c r="D969" s="21"/>
    </row>
    <row r="970" spans="3:4">
      <c r="C970" s="21"/>
      <c r="D970" s="21"/>
    </row>
    <row r="971" spans="3:4">
      <c r="C971" s="21"/>
      <c r="D971" s="21"/>
    </row>
    <row r="972" spans="3:4">
      <c r="C972" s="21"/>
      <c r="D972" s="21"/>
    </row>
    <row r="973" spans="3:4">
      <c r="C973" s="21"/>
      <c r="D973" s="21"/>
    </row>
    <row r="974" spans="3:4">
      <c r="C974" s="21"/>
      <c r="D974" s="21"/>
    </row>
    <row r="975" spans="3:4">
      <c r="C975" s="21"/>
      <c r="D975" s="21"/>
    </row>
    <row r="976" spans="3:4">
      <c r="C976" s="21"/>
      <c r="D976" s="21"/>
    </row>
    <row r="977" spans="3:4">
      <c r="C977" s="21"/>
      <c r="D977" s="21"/>
    </row>
    <row r="978" spans="3:4">
      <c r="C978" s="21"/>
      <c r="D978" s="21"/>
    </row>
    <row r="979" spans="3:4">
      <c r="C979" s="21"/>
      <c r="D979" s="21"/>
    </row>
    <row r="980" spans="3:4">
      <c r="C980" s="21"/>
      <c r="D980" s="21"/>
    </row>
    <row r="981" spans="3:4">
      <c r="C981" s="21"/>
      <c r="D981" s="21"/>
    </row>
    <row r="982" spans="3:4">
      <c r="C982" s="21"/>
      <c r="D982" s="21"/>
    </row>
    <row r="983" spans="3:4">
      <c r="C983" s="21"/>
      <c r="D983" s="21"/>
    </row>
    <row r="984" spans="3:4">
      <c r="C984" s="21"/>
      <c r="D984" s="21"/>
    </row>
    <row r="985" spans="3:4">
      <c r="C985" s="21"/>
      <c r="D985" s="21"/>
    </row>
    <row r="986" spans="3:4">
      <c r="C986" s="21"/>
      <c r="D986" s="21"/>
    </row>
    <row r="987" spans="3:4">
      <c r="C987" s="21"/>
      <c r="D987" s="21"/>
    </row>
    <row r="988" spans="3:4">
      <c r="C988" s="21"/>
      <c r="D988" s="21"/>
    </row>
    <row r="989" spans="3:4">
      <c r="C989" s="21"/>
      <c r="D989" s="21"/>
    </row>
    <row r="990" spans="3:4">
      <c r="C990" s="21"/>
      <c r="D990" s="21"/>
    </row>
    <row r="991" spans="3:4">
      <c r="C991" s="21"/>
      <c r="D991" s="21"/>
    </row>
    <row r="992" spans="3:4">
      <c r="C992" s="21"/>
      <c r="D992" s="21"/>
    </row>
    <row r="993" spans="3:4">
      <c r="C993" s="21"/>
      <c r="D993" s="21"/>
    </row>
    <row r="994" spans="3:4">
      <c r="C994" s="21"/>
      <c r="D994" s="21"/>
    </row>
    <row r="995" spans="3:4">
      <c r="C995" s="21"/>
      <c r="D995" s="21"/>
    </row>
    <row r="996" spans="3:4">
      <c r="C996" s="21"/>
      <c r="D996" s="21"/>
    </row>
    <row r="997" spans="3:4">
      <c r="C997" s="21"/>
      <c r="D997" s="21"/>
    </row>
    <row r="998" spans="3:4">
      <c r="C998" s="21"/>
      <c r="D998" s="21"/>
    </row>
    <row r="999" spans="3:4">
      <c r="C999" s="21"/>
      <c r="D999" s="21"/>
    </row>
    <row r="1000" spans="3:4">
      <c r="C1000" s="21"/>
      <c r="D1000" s="21"/>
    </row>
    <row r="1001" spans="3:4">
      <c r="C1001" s="21"/>
      <c r="D1001" s="21"/>
    </row>
    <row r="1002" spans="3:4">
      <c r="C1002" s="21"/>
      <c r="D1002" s="21"/>
    </row>
    <row r="1003" spans="3:4">
      <c r="C1003" s="21"/>
      <c r="D1003" s="21"/>
    </row>
    <row r="1004" spans="3:4">
      <c r="C1004" s="21"/>
      <c r="D1004" s="21"/>
    </row>
    <row r="1005" spans="3:4">
      <c r="C1005" s="21"/>
      <c r="D1005" s="21"/>
    </row>
    <row r="1006" spans="3:4">
      <c r="C1006" s="21"/>
      <c r="D1006" s="21"/>
    </row>
    <row r="1007" spans="3:4">
      <c r="C1007" s="21"/>
      <c r="D1007" s="21"/>
    </row>
    <row r="1008" spans="3:4">
      <c r="C1008" s="21"/>
      <c r="D1008" s="21"/>
    </row>
    <row r="1009" spans="3:4">
      <c r="C1009" s="21"/>
      <c r="D1009" s="21"/>
    </row>
    <row r="1010" spans="3:4">
      <c r="C1010" s="21"/>
      <c r="D1010" s="21"/>
    </row>
    <row r="1011" spans="3:4">
      <c r="C1011" s="21"/>
      <c r="D1011" s="21"/>
    </row>
    <row r="1012" spans="3:4">
      <c r="C1012" s="21"/>
      <c r="D1012" s="21"/>
    </row>
    <row r="1013" spans="3:4">
      <c r="C1013" s="21"/>
      <c r="D1013" s="21"/>
    </row>
    <row r="1014" spans="3:4">
      <c r="C1014" s="21"/>
      <c r="D1014" s="21"/>
    </row>
    <row r="1015" spans="3:4">
      <c r="C1015" s="21"/>
      <c r="D1015" s="21"/>
    </row>
    <row r="1016" spans="3:4">
      <c r="C1016" s="21"/>
      <c r="D1016" s="21"/>
    </row>
    <row r="1017" spans="3:4">
      <c r="C1017" s="21"/>
      <c r="D1017" s="21"/>
    </row>
    <row r="1018" spans="3:4">
      <c r="C1018" s="21"/>
      <c r="D1018" s="21"/>
    </row>
    <row r="1019" spans="3:4">
      <c r="C1019" s="21"/>
      <c r="D1019" s="21"/>
    </row>
    <row r="1020" spans="3:4">
      <c r="C1020" s="21"/>
      <c r="D1020" s="21"/>
    </row>
    <row r="1021" spans="3:4">
      <c r="C1021" s="21"/>
      <c r="D1021" s="21"/>
    </row>
    <row r="1022" spans="3:4">
      <c r="C1022" s="21"/>
      <c r="D1022" s="21"/>
    </row>
    <row r="1023" spans="3:4">
      <c r="C1023" s="21"/>
      <c r="D1023" s="21"/>
    </row>
    <row r="1024" spans="3:4">
      <c r="C1024" s="21"/>
      <c r="D1024" s="21"/>
    </row>
    <row r="1025" spans="3:4">
      <c r="C1025" s="21"/>
      <c r="D1025" s="21"/>
    </row>
    <row r="1026" spans="3:4">
      <c r="C1026" s="21"/>
      <c r="D1026" s="21"/>
    </row>
    <row r="1027" spans="3:4">
      <c r="C1027" s="21"/>
      <c r="D1027" s="21"/>
    </row>
    <row r="1028" spans="3:4">
      <c r="C1028" s="21"/>
      <c r="D1028" s="21"/>
    </row>
    <row r="1029" spans="3:4">
      <c r="C1029" s="21"/>
      <c r="D1029" s="21"/>
    </row>
    <row r="1030" spans="3:4">
      <c r="C1030" s="21"/>
      <c r="D1030" s="21"/>
    </row>
    <row r="1031" spans="3:4">
      <c r="C1031" s="21"/>
      <c r="D1031" s="21"/>
    </row>
    <row r="1032" spans="3:4">
      <c r="C1032" s="21"/>
      <c r="D1032" s="21"/>
    </row>
    <row r="1033" spans="3:4">
      <c r="C1033" s="21"/>
      <c r="D1033" s="21"/>
    </row>
    <row r="1034" spans="3:4">
      <c r="C1034" s="21"/>
      <c r="D1034" s="21"/>
    </row>
    <row r="1035" spans="3:4">
      <c r="C1035" s="21"/>
      <c r="D1035" s="21"/>
    </row>
    <row r="1036" spans="3:4">
      <c r="C1036" s="21"/>
      <c r="D1036" s="21"/>
    </row>
    <row r="1037" spans="3:4">
      <c r="C1037" s="21"/>
      <c r="D1037" s="21"/>
    </row>
    <row r="1038" spans="3:4">
      <c r="C1038" s="21"/>
      <c r="D1038" s="21"/>
    </row>
    <row r="1039" spans="3:4">
      <c r="C1039" s="21"/>
      <c r="D1039" s="21"/>
    </row>
    <row r="1040" spans="3:4">
      <c r="C1040" s="21"/>
      <c r="D1040" s="21"/>
    </row>
    <row r="1041" spans="3:4">
      <c r="C1041" s="21"/>
      <c r="D1041" s="21"/>
    </row>
    <row r="1042" spans="3:4">
      <c r="C1042" s="21"/>
      <c r="D1042" s="21"/>
    </row>
    <row r="1043" spans="3:4">
      <c r="C1043" s="21"/>
      <c r="D1043" s="21"/>
    </row>
    <row r="1044" spans="3:4">
      <c r="C1044" s="21"/>
      <c r="D1044" s="21"/>
    </row>
    <row r="1045" spans="3:4">
      <c r="C1045" s="21"/>
      <c r="D1045" s="21"/>
    </row>
    <row r="1046" spans="3:4">
      <c r="C1046" s="21"/>
      <c r="D1046" s="21"/>
    </row>
    <row r="1047" spans="3:4">
      <c r="C1047" s="21"/>
      <c r="D1047" s="21"/>
    </row>
    <row r="1048" spans="3:4">
      <c r="C1048" s="21"/>
      <c r="D1048" s="21"/>
    </row>
    <row r="1049" spans="3:4">
      <c r="C1049" s="21"/>
      <c r="D1049" s="21"/>
    </row>
    <row r="1050" spans="3:4">
      <c r="C1050" s="21"/>
      <c r="D1050" s="21"/>
    </row>
    <row r="1051" spans="3:4">
      <c r="C1051" s="21"/>
      <c r="D1051" s="21"/>
    </row>
    <row r="1052" spans="3:4">
      <c r="C1052" s="21"/>
      <c r="D1052" s="21"/>
    </row>
    <row r="1053" spans="3:4">
      <c r="C1053" s="21"/>
      <c r="D1053" s="21"/>
    </row>
    <row r="1054" spans="3:4">
      <c r="C1054" s="21"/>
      <c r="D1054" s="21"/>
    </row>
    <row r="1055" spans="3:4">
      <c r="C1055" s="21"/>
      <c r="D1055" s="21"/>
    </row>
    <row r="1056" spans="3:4">
      <c r="C1056" s="21"/>
      <c r="D1056" s="21"/>
    </row>
    <row r="1057" spans="3:4">
      <c r="C1057" s="21"/>
      <c r="D1057" s="21"/>
    </row>
    <row r="1058" spans="3:4">
      <c r="C1058" s="21"/>
      <c r="D1058" s="21"/>
    </row>
    <row r="1059" spans="3:4">
      <c r="C1059" s="21"/>
      <c r="D1059" s="21"/>
    </row>
    <row r="1060" spans="3:4">
      <c r="C1060" s="21"/>
      <c r="D1060" s="21"/>
    </row>
    <row r="1061" spans="3:4">
      <c r="C1061" s="21"/>
      <c r="D1061" s="21"/>
    </row>
    <row r="1062" spans="3:4">
      <c r="C1062" s="21"/>
      <c r="D1062" s="21"/>
    </row>
    <row r="1063" spans="3:4">
      <c r="C1063" s="21"/>
      <c r="D1063" s="21"/>
    </row>
    <row r="1064" spans="3:4">
      <c r="C1064" s="21"/>
      <c r="D1064" s="21"/>
    </row>
    <row r="1065" spans="3:4">
      <c r="C1065" s="21"/>
      <c r="D1065" s="21"/>
    </row>
    <row r="1066" spans="3:4">
      <c r="C1066" s="21"/>
      <c r="D1066" s="21"/>
    </row>
    <row r="1067" spans="3:4">
      <c r="C1067" s="21"/>
      <c r="D1067" s="21"/>
    </row>
    <row r="1068" spans="3:4">
      <c r="C1068" s="21"/>
      <c r="D1068" s="21"/>
    </row>
    <row r="1069" spans="3:4">
      <c r="C1069" s="21"/>
      <c r="D1069" s="21"/>
    </row>
    <row r="1070" spans="3:4">
      <c r="C1070" s="21"/>
      <c r="D1070" s="21"/>
    </row>
    <row r="1071" spans="3:4">
      <c r="C1071" s="21"/>
      <c r="D1071" s="21"/>
    </row>
    <row r="1072" spans="3:4">
      <c r="C1072" s="21"/>
      <c r="D1072" s="21"/>
    </row>
    <row r="1073" spans="3:4">
      <c r="C1073" s="21"/>
      <c r="D1073" s="21"/>
    </row>
    <row r="1074" spans="3:4">
      <c r="C1074" s="21"/>
      <c r="D1074" s="21"/>
    </row>
    <row r="1075" spans="3:4">
      <c r="C1075" s="21"/>
      <c r="D1075" s="21"/>
    </row>
    <row r="1076" spans="3:4">
      <c r="C1076" s="21"/>
      <c r="D1076" s="21"/>
    </row>
    <row r="1077" spans="3:4">
      <c r="C1077" s="21"/>
      <c r="D1077" s="21"/>
    </row>
    <row r="1078" spans="3:4">
      <c r="C1078" s="21"/>
      <c r="D1078" s="21"/>
    </row>
    <row r="1079" spans="3:4">
      <c r="C1079" s="21"/>
      <c r="D1079" s="21"/>
    </row>
    <row r="1080" spans="3:4">
      <c r="C1080" s="21"/>
      <c r="D1080" s="21"/>
    </row>
    <row r="1081" spans="3:4">
      <c r="C1081" s="21"/>
      <c r="D1081" s="21"/>
    </row>
    <row r="1082" spans="3:4">
      <c r="C1082" s="21"/>
      <c r="D1082" s="21"/>
    </row>
    <row r="1083" spans="3:4">
      <c r="C1083" s="21"/>
      <c r="D1083" s="21"/>
    </row>
    <row r="1084" spans="3:4">
      <c r="C1084" s="21"/>
      <c r="D1084" s="21"/>
    </row>
    <row r="1085" spans="3:4">
      <c r="C1085" s="21"/>
      <c r="D1085" s="21"/>
    </row>
    <row r="1086" spans="3:4">
      <c r="C1086" s="21"/>
      <c r="D1086" s="21"/>
    </row>
    <row r="1087" spans="3:4">
      <c r="C1087" s="21"/>
      <c r="D1087" s="21"/>
    </row>
    <row r="1088" spans="3:4">
      <c r="C1088" s="21"/>
      <c r="D1088" s="21"/>
    </row>
    <row r="1089" spans="3:4">
      <c r="C1089" s="21"/>
      <c r="D1089" s="21"/>
    </row>
    <row r="1090" spans="3:4">
      <c r="C1090" s="21"/>
      <c r="D1090" s="21"/>
    </row>
    <row r="1091" spans="3:4">
      <c r="C1091" s="21"/>
      <c r="D1091" s="21"/>
    </row>
    <row r="1092" spans="3:4">
      <c r="C1092" s="21"/>
      <c r="D1092" s="21"/>
    </row>
    <row r="1093" spans="3:4">
      <c r="C1093" s="21"/>
      <c r="D1093" s="21"/>
    </row>
    <row r="1094" spans="3:4">
      <c r="C1094" s="21"/>
      <c r="D1094" s="21"/>
    </row>
    <row r="1095" spans="3:4">
      <c r="C1095" s="21"/>
      <c r="D1095" s="21"/>
    </row>
    <row r="1096" spans="3:4">
      <c r="C1096" s="21"/>
      <c r="D1096" s="21"/>
    </row>
    <row r="1097" spans="3:4">
      <c r="C1097" s="21"/>
      <c r="D1097" s="21"/>
    </row>
    <row r="1098" spans="3:4">
      <c r="C1098" s="21"/>
      <c r="D1098" s="21"/>
    </row>
    <row r="1099" spans="3:4">
      <c r="C1099" s="21"/>
      <c r="D1099" s="21"/>
    </row>
    <row r="1100" spans="3:4">
      <c r="C1100" s="21"/>
      <c r="D1100" s="21"/>
    </row>
    <row r="1101" spans="3:4">
      <c r="C1101" s="21"/>
      <c r="D1101" s="21"/>
    </row>
    <row r="1102" spans="3:4">
      <c r="C1102" s="21"/>
      <c r="D1102" s="21"/>
    </row>
    <row r="1103" spans="3:4">
      <c r="C1103" s="21"/>
      <c r="D1103" s="21"/>
    </row>
    <row r="1104" spans="3:4">
      <c r="C1104" s="21"/>
      <c r="D1104" s="21"/>
    </row>
    <row r="1105" spans="3:4">
      <c r="C1105" s="21"/>
      <c r="D1105" s="21"/>
    </row>
    <row r="1106" spans="3:4">
      <c r="C1106" s="21"/>
      <c r="D1106" s="21"/>
    </row>
    <row r="1107" spans="3:4">
      <c r="C1107" s="21"/>
      <c r="D1107" s="21"/>
    </row>
    <row r="1108" spans="3:4">
      <c r="C1108" s="21"/>
      <c r="D1108" s="21"/>
    </row>
    <row r="1109" spans="3:4">
      <c r="C1109" s="21"/>
      <c r="D1109" s="21"/>
    </row>
    <row r="1110" spans="3:4">
      <c r="C1110" s="21"/>
      <c r="D1110" s="21"/>
    </row>
    <row r="1111" spans="3:4">
      <c r="C1111" s="21"/>
      <c r="D1111" s="21"/>
    </row>
    <row r="1112" spans="3:4">
      <c r="C1112" s="21"/>
      <c r="D1112" s="21"/>
    </row>
    <row r="1113" spans="3:4">
      <c r="C1113" s="21"/>
      <c r="D1113" s="21"/>
    </row>
    <row r="1114" spans="3:4">
      <c r="C1114" s="21"/>
      <c r="D1114" s="21"/>
    </row>
    <row r="1115" spans="3:4">
      <c r="C1115" s="21"/>
      <c r="D1115" s="21"/>
    </row>
    <row r="1116" spans="3:4">
      <c r="C1116" s="21"/>
      <c r="D1116" s="21"/>
    </row>
    <row r="1117" spans="3:4">
      <c r="C1117" s="21"/>
      <c r="D1117" s="21"/>
    </row>
    <row r="1118" spans="3:4">
      <c r="C1118" s="21"/>
      <c r="D1118" s="21"/>
    </row>
    <row r="1119" spans="3:4">
      <c r="C1119" s="21"/>
      <c r="D1119" s="21"/>
    </row>
    <row r="1120" spans="3:4">
      <c r="C1120" s="21"/>
      <c r="D1120" s="21"/>
    </row>
    <row r="1121" spans="3:4">
      <c r="C1121" s="21"/>
      <c r="D1121" s="21"/>
    </row>
    <row r="1122" spans="3:4">
      <c r="C1122" s="21"/>
      <c r="D1122" s="21"/>
    </row>
    <row r="1123" spans="3:4">
      <c r="C1123" s="21"/>
      <c r="D1123" s="21"/>
    </row>
    <row r="1124" spans="3:4">
      <c r="C1124" s="21"/>
      <c r="D1124" s="21"/>
    </row>
    <row r="1125" spans="3:4">
      <c r="C1125" s="21"/>
      <c r="D1125" s="21"/>
    </row>
    <row r="1126" spans="3:4">
      <c r="C1126" s="21"/>
      <c r="D1126" s="21"/>
    </row>
    <row r="1127" spans="3:4">
      <c r="C1127" s="21"/>
      <c r="D1127" s="21"/>
    </row>
    <row r="1128" spans="3:4">
      <c r="C1128" s="21"/>
      <c r="D1128" s="21"/>
    </row>
    <row r="1129" spans="3:4">
      <c r="C1129" s="21"/>
      <c r="D1129" s="21"/>
    </row>
    <row r="1130" spans="3:4">
      <c r="C1130" s="21"/>
      <c r="D1130" s="21"/>
    </row>
    <row r="1131" spans="3:4">
      <c r="C1131" s="21"/>
      <c r="D1131" s="21"/>
    </row>
    <row r="1132" spans="3:4">
      <c r="C1132" s="21"/>
      <c r="D1132" s="21"/>
    </row>
    <row r="1133" spans="3:4">
      <c r="C1133" s="21"/>
      <c r="D1133" s="21"/>
    </row>
    <row r="1134" spans="3:4">
      <c r="C1134" s="21"/>
      <c r="D1134" s="21"/>
    </row>
    <row r="1135" spans="3:4">
      <c r="C1135" s="21"/>
      <c r="D1135" s="21"/>
    </row>
    <row r="1136" spans="3:4">
      <c r="C1136" s="21"/>
      <c r="D1136" s="21"/>
    </row>
    <row r="1137" spans="3:4">
      <c r="C1137" s="21"/>
      <c r="D1137" s="21"/>
    </row>
    <row r="1138" spans="3:4">
      <c r="C1138" s="21"/>
      <c r="D1138" s="21"/>
    </row>
    <row r="1139" spans="3:4">
      <c r="C1139" s="21"/>
      <c r="D1139" s="21"/>
    </row>
    <row r="1140" spans="3:4">
      <c r="C1140" s="21"/>
      <c r="D1140" s="21"/>
    </row>
    <row r="1141" spans="3:4">
      <c r="C1141" s="21"/>
      <c r="D1141" s="21"/>
    </row>
    <row r="1142" spans="3:4">
      <c r="C1142" s="21"/>
      <c r="D1142" s="21"/>
    </row>
    <row r="1143" spans="3:4">
      <c r="C1143" s="21"/>
      <c r="D1143" s="21"/>
    </row>
    <row r="1144" spans="3:4">
      <c r="C1144" s="21"/>
      <c r="D1144" s="21"/>
    </row>
    <row r="1145" spans="3:4">
      <c r="C1145" s="21"/>
      <c r="D1145" s="21"/>
    </row>
    <row r="1146" spans="3:4">
      <c r="C1146" s="21"/>
      <c r="D1146" s="21"/>
    </row>
    <row r="1147" spans="3:4">
      <c r="C1147" s="21"/>
      <c r="D1147" s="21"/>
    </row>
    <row r="1148" spans="3:4">
      <c r="C1148" s="21"/>
      <c r="D1148" s="21"/>
    </row>
    <row r="1149" spans="3:4">
      <c r="C1149" s="21"/>
      <c r="D1149" s="21"/>
    </row>
    <row r="1150" spans="3:4">
      <c r="C1150" s="21"/>
      <c r="D1150" s="21"/>
    </row>
    <row r="1151" spans="3:4">
      <c r="C1151" s="21"/>
      <c r="D1151" s="21"/>
    </row>
    <row r="1152" spans="3:4">
      <c r="C1152" s="21"/>
      <c r="D1152" s="21"/>
    </row>
    <row r="1153" spans="3:4">
      <c r="C1153" s="21"/>
      <c r="D1153" s="21"/>
    </row>
    <row r="1154" spans="3:4">
      <c r="C1154" s="21"/>
      <c r="D1154" s="21"/>
    </row>
    <row r="1155" spans="3:4">
      <c r="C1155" s="21"/>
      <c r="D1155" s="21"/>
    </row>
    <row r="1156" spans="3:4">
      <c r="C1156" s="21"/>
      <c r="D1156" s="21"/>
    </row>
    <row r="1157" spans="3:4">
      <c r="C1157" s="21"/>
      <c r="D1157" s="21"/>
    </row>
    <row r="1158" spans="3:4">
      <c r="C1158" s="21"/>
      <c r="D1158" s="21"/>
    </row>
    <row r="1159" spans="3:4">
      <c r="C1159" s="21"/>
      <c r="D1159" s="21"/>
    </row>
    <row r="1160" spans="3:4">
      <c r="C1160" s="21"/>
      <c r="D1160" s="21"/>
    </row>
    <row r="1161" spans="3:4">
      <c r="C1161" s="21"/>
      <c r="D1161" s="21"/>
    </row>
    <row r="1162" spans="3:4">
      <c r="C1162" s="21"/>
      <c r="D1162" s="21"/>
    </row>
    <row r="1163" spans="3:4">
      <c r="C1163" s="21"/>
      <c r="D1163" s="21"/>
    </row>
    <row r="1164" spans="3:4">
      <c r="C1164" s="21"/>
      <c r="D1164" s="21"/>
    </row>
    <row r="1165" spans="3:4">
      <c r="C1165" s="21"/>
      <c r="D1165" s="21"/>
    </row>
    <row r="1166" spans="3:4">
      <c r="C1166" s="21"/>
      <c r="D1166" s="21"/>
    </row>
    <row r="1167" spans="3:4">
      <c r="C1167" s="21"/>
      <c r="D1167" s="21"/>
    </row>
    <row r="1168" spans="3:4">
      <c r="C1168" s="21"/>
      <c r="D1168" s="21"/>
    </row>
    <row r="1169" spans="3:4">
      <c r="C1169" s="21"/>
      <c r="D1169" s="21"/>
    </row>
    <row r="1170" spans="3:4">
      <c r="C1170" s="21"/>
      <c r="D1170" s="21"/>
    </row>
    <row r="1171" spans="3:4">
      <c r="C1171" s="21"/>
      <c r="D1171" s="21"/>
    </row>
    <row r="1172" spans="3:4">
      <c r="C1172" s="21"/>
      <c r="D1172" s="21"/>
    </row>
    <row r="1173" spans="3:4">
      <c r="C1173" s="21"/>
      <c r="D1173" s="21"/>
    </row>
    <row r="1174" spans="3:4">
      <c r="C1174" s="21"/>
      <c r="D1174" s="21"/>
    </row>
    <row r="1175" spans="3:4">
      <c r="C1175" s="21"/>
      <c r="D1175" s="21"/>
    </row>
    <row r="1176" spans="3:4">
      <c r="C1176" s="21"/>
      <c r="D1176" s="21"/>
    </row>
    <row r="1177" spans="3:4">
      <c r="C1177" s="21"/>
      <c r="D1177" s="21"/>
    </row>
    <row r="1178" spans="3:4">
      <c r="C1178" s="21"/>
      <c r="D1178" s="21"/>
    </row>
    <row r="1179" spans="3:4">
      <c r="C1179" s="21"/>
      <c r="D1179" s="21"/>
    </row>
    <row r="1180" spans="3:4">
      <c r="C1180" s="21"/>
      <c r="D1180" s="21"/>
    </row>
    <row r="1181" spans="3:4">
      <c r="C1181" s="21"/>
      <c r="D1181" s="21"/>
    </row>
    <row r="1182" spans="3:4">
      <c r="C1182" s="21"/>
      <c r="D1182" s="21"/>
    </row>
    <row r="1183" spans="3:4">
      <c r="C1183" s="21"/>
      <c r="D1183" s="21"/>
    </row>
    <row r="1184" spans="3:4">
      <c r="C1184" s="21"/>
      <c r="D1184" s="21"/>
    </row>
    <row r="1185" spans="3:4">
      <c r="C1185" s="21"/>
      <c r="D1185" s="21"/>
    </row>
    <row r="1186" spans="3:4">
      <c r="C1186" s="21"/>
      <c r="D1186" s="21"/>
    </row>
    <row r="1187" spans="3:4">
      <c r="C1187" s="21"/>
      <c r="D1187" s="21"/>
    </row>
    <row r="1188" spans="3:4">
      <c r="C1188" s="21"/>
      <c r="D1188" s="21"/>
    </row>
    <row r="1189" spans="3:4">
      <c r="C1189" s="21"/>
      <c r="D1189" s="21"/>
    </row>
    <row r="1190" spans="3:4">
      <c r="C1190" s="21"/>
      <c r="D1190" s="21"/>
    </row>
    <row r="1191" spans="3:4">
      <c r="C1191" s="21"/>
      <c r="D1191" s="21"/>
    </row>
    <row r="1192" spans="3:4">
      <c r="C1192" s="21"/>
      <c r="D1192" s="21"/>
    </row>
    <row r="1193" spans="3:4">
      <c r="C1193" s="21"/>
      <c r="D1193" s="21"/>
    </row>
    <row r="1194" spans="3:4">
      <c r="C1194" s="21"/>
      <c r="D1194" s="21"/>
    </row>
    <row r="1195" spans="3:4">
      <c r="C1195" s="21"/>
      <c r="D1195" s="21"/>
    </row>
    <row r="1196" spans="3:4">
      <c r="C1196" s="21"/>
      <c r="D1196" s="21"/>
    </row>
    <row r="1197" spans="3:4">
      <c r="C1197" s="21"/>
      <c r="D1197" s="21"/>
    </row>
    <row r="1198" spans="3:4">
      <c r="C1198" s="21"/>
      <c r="D1198" s="21"/>
    </row>
    <row r="1199" spans="3:4">
      <c r="C1199" s="21"/>
      <c r="D1199" s="21"/>
    </row>
    <row r="1200" spans="3:4">
      <c r="C1200" s="21"/>
      <c r="D1200" s="21"/>
    </row>
    <row r="1201" spans="3:4">
      <c r="C1201" s="21"/>
      <c r="D1201" s="21"/>
    </row>
    <row r="1202" spans="3:4">
      <c r="C1202" s="21"/>
      <c r="D1202" s="21"/>
    </row>
    <row r="1203" spans="3:4">
      <c r="C1203" s="21"/>
      <c r="D1203" s="21"/>
    </row>
    <row r="1204" spans="3:4">
      <c r="C1204" s="21"/>
      <c r="D1204" s="21"/>
    </row>
    <row r="1205" spans="3:4">
      <c r="C1205" s="21"/>
      <c r="D1205" s="21"/>
    </row>
    <row r="1206" spans="3:4">
      <c r="C1206" s="21"/>
      <c r="D1206" s="21"/>
    </row>
    <row r="1207" spans="3:4">
      <c r="C1207" s="21"/>
      <c r="D1207" s="21"/>
    </row>
    <row r="1208" spans="3:4">
      <c r="C1208" s="21"/>
      <c r="D1208" s="21"/>
    </row>
    <row r="1209" spans="3:4">
      <c r="C1209" s="21"/>
      <c r="D1209" s="21"/>
    </row>
    <row r="1210" spans="3:4">
      <c r="C1210" s="21"/>
      <c r="D1210" s="21"/>
    </row>
    <row r="1211" spans="3:4">
      <c r="C1211" s="21"/>
      <c r="D1211" s="21"/>
    </row>
    <row r="1212" spans="3:4">
      <c r="C1212" s="21"/>
      <c r="D1212" s="21"/>
    </row>
    <row r="1213" spans="3:4">
      <c r="C1213" s="21"/>
      <c r="D1213" s="21"/>
    </row>
    <row r="1214" spans="3:4">
      <c r="C1214" s="21"/>
      <c r="D1214" s="21"/>
    </row>
    <row r="1215" spans="3:4">
      <c r="C1215" s="21"/>
      <c r="D1215" s="21"/>
    </row>
    <row r="1216" spans="3:4">
      <c r="C1216" s="21"/>
      <c r="D1216" s="21"/>
    </row>
    <row r="1217" spans="3:4">
      <c r="C1217" s="21"/>
      <c r="D1217" s="21"/>
    </row>
    <row r="1218" spans="3:4">
      <c r="C1218" s="21"/>
      <c r="D1218" s="21"/>
    </row>
    <row r="1219" spans="3:4">
      <c r="C1219" s="21"/>
      <c r="D1219" s="21"/>
    </row>
    <row r="1220" spans="3:4">
      <c r="C1220" s="21"/>
      <c r="D1220" s="21"/>
    </row>
    <row r="1221" spans="3:4">
      <c r="C1221" s="21"/>
      <c r="D1221" s="21"/>
    </row>
    <row r="1222" spans="3:4">
      <c r="C1222" s="21"/>
      <c r="D1222" s="21"/>
    </row>
    <row r="1223" spans="3:4">
      <c r="C1223" s="21"/>
      <c r="D1223" s="21"/>
    </row>
    <row r="1224" spans="3:4">
      <c r="C1224" s="21"/>
      <c r="D1224" s="21"/>
    </row>
    <row r="1225" spans="3:4">
      <c r="C1225" s="21"/>
      <c r="D1225" s="21"/>
    </row>
    <row r="1226" spans="3:4">
      <c r="C1226" s="21"/>
      <c r="D1226" s="21"/>
    </row>
    <row r="1227" spans="3:4">
      <c r="C1227" s="21"/>
      <c r="D1227" s="21"/>
    </row>
    <row r="1228" spans="3:4">
      <c r="C1228" s="21"/>
      <c r="D1228" s="21"/>
    </row>
    <row r="1229" spans="3:4">
      <c r="C1229" s="21"/>
      <c r="D1229" s="21"/>
    </row>
    <row r="1230" spans="3:4">
      <c r="C1230" s="21"/>
      <c r="D1230" s="21"/>
    </row>
    <row r="1231" spans="3:4">
      <c r="C1231" s="21"/>
      <c r="D1231" s="21"/>
    </row>
    <row r="1232" spans="3:4">
      <c r="C1232" s="21"/>
      <c r="D1232" s="21"/>
    </row>
    <row r="1233" spans="3:4">
      <c r="C1233" s="21"/>
      <c r="D1233" s="21"/>
    </row>
    <row r="1234" spans="3:4">
      <c r="C1234" s="21"/>
      <c r="D1234" s="21"/>
    </row>
    <row r="1235" spans="3:4">
      <c r="C1235" s="21"/>
      <c r="D1235" s="21"/>
    </row>
    <row r="1236" spans="3:4">
      <c r="C1236" s="21"/>
      <c r="D1236" s="21"/>
    </row>
    <row r="1237" spans="3:4">
      <c r="C1237" s="21"/>
      <c r="D1237" s="21"/>
    </row>
    <row r="1238" spans="3:4">
      <c r="C1238" s="21"/>
      <c r="D1238" s="21"/>
    </row>
    <row r="1239" spans="3:4">
      <c r="C1239" s="21"/>
      <c r="D1239" s="21"/>
    </row>
    <row r="1240" spans="3:4">
      <c r="C1240" s="21"/>
      <c r="D1240" s="21"/>
    </row>
    <row r="1241" spans="3:4">
      <c r="C1241" s="21"/>
      <c r="D1241" s="21"/>
    </row>
    <row r="1242" spans="3:4">
      <c r="C1242" s="21"/>
      <c r="D1242" s="21"/>
    </row>
    <row r="1243" spans="3:4">
      <c r="C1243" s="21"/>
      <c r="D1243" s="21"/>
    </row>
    <row r="1244" spans="3:4">
      <c r="C1244" s="21"/>
      <c r="D1244" s="21"/>
    </row>
    <row r="1245" spans="3:4">
      <c r="C1245" s="21"/>
      <c r="D1245" s="21"/>
    </row>
    <row r="1246" spans="3:4">
      <c r="C1246" s="21"/>
      <c r="D1246" s="21"/>
    </row>
    <row r="1247" spans="3:4">
      <c r="C1247" s="21"/>
      <c r="D1247" s="21"/>
    </row>
    <row r="1248" spans="3:4">
      <c r="C1248" s="21"/>
      <c r="D1248" s="21"/>
    </row>
    <row r="1249" spans="3:4">
      <c r="C1249" s="21"/>
      <c r="D1249" s="21"/>
    </row>
    <row r="1250" spans="3:4">
      <c r="C1250" s="21"/>
      <c r="D1250" s="21"/>
    </row>
    <row r="1251" spans="3:4">
      <c r="C1251" s="21"/>
      <c r="D1251" s="21"/>
    </row>
    <row r="1252" spans="3:4">
      <c r="C1252" s="21"/>
      <c r="D1252" s="21"/>
    </row>
    <row r="1253" spans="3:4">
      <c r="C1253" s="21"/>
      <c r="D1253" s="21"/>
    </row>
    <row r="1254" spans="3:4">
      <c r="C1254" s="21"/>
      <c r="D1254" s="21"/>
    </row>
    <row r="1255" spans="3:4">
      <c r="C1255" s="21"/>
      <c r="D1255" s="21"/>
    </row>
    <row r="1256" spans="3:4">
      <c r="C1256" s="21"/>
      <c r="D1256" s="21"/>
    </row>
    <row r="1257" spans="3:4">
      <c r="C1257" s="21"/>
      <c r="D1257" s="21"/>
    </row>
    <row r="1258" spans="3:4">
      <c r="C1258" s="21"/>
      <c r="D1258" s="21"/>
    </row>
    <row r="1259" spans="3:4">
      <c r="C1259" s="21"/>
      <c r="D1259" s="21"/>
    </row>
    <row r="1260" spans="3:4">
      <c r="C1260" s="21"/>
      <c r="D1260" s="21"/>
    </row>
    <row r="1261" spans="3:4">
      <c r="C1261" s="21"/>
      <c r="D1261" s="21"/>
    </row>
    <row r="1262" spans="3:4">
      <c r="C1262" s="21"/>
      <c r="D1262" s="21"/>
    </row>
    <row r="1263" spans="3:4">
      <c r="C1263" s="21"/>
      <c r="D1263" s="21"/>
    </row>
    <row r="1264" spans="3:4">
      <c r="C1264" s="21"/>
      <c r="D1264" s="21"/>
    </row>
    <row r="1265" spans="3:4">
      <c r="C1265" s="21"/>
      <c r="D1265" s="21"/>
    </row>
    <row r="1266" spans="3:4">
      <c r="C1266" s="21"/>
      <c r="D1266" s="21"/>
    </row>
    <row r="1267" spans="3:4">
      <c r="C1267" s="21"/>
      <c r="D1267" s="21"/>
    </row>
    <row r="1268" spans="3:4">
      <c r="C1268" s="21"/>
      <c r="D1268" s="21"/>
    </row>
    <row r="1269" spans="3:4">
      <c r="C1269" s="21"/>
      <c r="D1269" s="21"/>
    </row>
    <row r="1270" spans="3:4">
      <c r="C1270" s="21"/>
      <c r="D1270" s="21"/>
    </row>
    <row r="1271" spans="3:4">
      <c r="C1271" s="21"/>
      <c r="D1271" s="21"/>
    </row>
    <row r="1272" spans="3:4">
      <c r="C1272" s="21"/>
      <c r="D1272" s="21"/>
    </row>
    <row r="1273" spans="3:4">
      <c r="C1273" s="21"/>
      <c r="D1273" s="21"/>
    </row>
    <row r="1274" spans="3:4">
      <c r="C1274" s="21"/>
      <c r="D1274" s="21"/>
    </row>
    <row r="1275" spans="3:4">
      <c r="C1275" s="21"/>
      <c r="D1275" s="21"/>
    </row>
    <row r="1276" spans="3:4">
      <c r="C1276" s="21"/>
      <c r="D1276" s="21"/>
    </row>
    <row r="1277" spans="3:4">
      <c r="C1277" s="21"/>
      <c r="D1277" s="21"/>
    </row>
    <row r="1278" spans="3:4">
      <c r="C1278" s="21"/>
      <c r="D1278" s="21"/>
    </row>
    <row r="1279" spans="3:4">
      <c r="C1279" s="21"/>
      <c r="D1279" s="21"/>
    </row>
    <row r="1280" spans="3:4">
      <c r="C1280" s="21"/>
      <c r="D1280" s="21"/>
    </row>
    <row r="1281" spans="3:4">
      <c r="C1281" s="21"/>
      <c r="D1281" s="21"/>
    </row>
    <row r="1282" spans="3:4">
      <c r="C1282" s="21"/>
      <c r="D1282" s="21"/>
    </row>
    <row r="1283" spans="3:4">
      <c r="C1283" s="21"/>
      <c r="D1283" s="21"/>
    </row>
    <row r="1284" spans="3:4">
      <c r="C1284" s="21"/>
      <c r="D1284" s="21"/>
    </row>
    <row r="1285" spans="3:4">
      <c r="C1285" s="21"/>
      <c r="D1285" s="21"/>
    </row>
    <row r="1286" spans="3:4">
      <c r="C1286" s="21"/>
      <c r="D1286" s="21"/>
    </row>
    <row r="1287" spans="3:4">
      <c r="C1287" s="21"/>
      <c r="D1287" s="21"/>
    </row>
    <row r="1288" spans="3:4">
      <c r="C1288" s="21"/>
      <c r="D1288" s="21"/>
    </row>
    <row r="1289" spans="3:4">
      <c r="C1289" s="21"/>
      <c r="D1289" s="21"/>
    </row>
    <row r="1290" spans="3:4">
      <c r="C1290" s="21"/>
      <c r="D1290" s="21"/>
    </row>
    <row r="1291" spans="3:4">
      <c r="C1291" s="21"/>
      <c r="D1291" s="21"/>
    </row>
    <row r="1292" spans="3:4">
      <c r="C1292" s="21"/>
      <c r="D1292" s="21"/>
    </row>
    <row r="1293" spans="3:4">
      <c r="C1293" s="21"/>
      <c r="D1293" s="21"/>
    </row>
    <row r="1294" spans="3:4">
      <c r="C1294" s="21"/>
      <c r="D1294" s="21"/>
    </row>
    <row r="1295" spans="3:4">
      <c r="C1295" s="21"/>
      <c r="D1295" s="21"/>
    </row>
    <row r="1296" spans="3:4">
      <c r="C1296" s="21"/>
      <c r="D1296" s="21"/>
    </row>
    <row r="1297" spans="3:4">
      <c r="C1297" s="21"/>
      <c r="D1297" s="21"/>
    </row>
    <row r="1298" spans="3:4">
      <c r="C1298" s="21"/>
      <c r="D1298" s="21"/>
    </row>
    <row r="1299" spans="3:4">
      <c r="C1299" s="21"/>
      <c r="D1299" s="21"/>
    </row>
    <row r="1300" spans="3:4">
      <c r="C1300" s="21"/>
      <c r="D1300" s="21"/>
    </row>
    <row r="1301" spans="3:4">
      <c r="C1301" s="21"/>
      <c r="D1301" s="21"/>
    </row>
    <row r="1302" spans="3:4">
      <c r="C1302" s="21"/>
      <c r="D1302" s="21"/>
    </row>
    <row r="1303" spans="3:4">
      <c r="C1303" s="21"/>
      <c r="D1303" s="21"/>
    </row>
    <row r="1304" spans="3:4">
      <c r="C1304" s="21"/>
      <c r="D1304" s="21"/>
    </row>
    <row r="1305" spans="3:4">
      <c r="C1305" s="21"/>
      <c r="D1305" s="21"/>
    </row>
    <row r="1306" spans="3:4">
      <c r="C1306" s="21"/>
      <c r="D1306" s="21"/>
    </row>
    <row r="1307" spans="3:4">
      <c r="C1307" s="21"/>
      <c r="D1307" s="21"/>
    </row>
    <row r="1308" spans="3:4">
      <c r="C1308" s="21"/>
      <c r="D1308" s="21"/>
    </row>
    <row r="1309" spans="3:4">
      <c r="C1309" s="21"/>
      <c r="D1309" s="21"/>
    </row>
    <row r="1310" spans="3:4">
      <c r="C1310" s="21"/>
      <c r="D1310" s="21"/>
    </row>
    <row r="1311" spans="3:4">
      <c r="C1311" s="21"/>
      <c r="D1311" s="21"/>
    </row>
    <row r="1312" spans="3:4">
      <c r="C1312" s="21"/>
      <c r="D1312" s="21"/>
    </row>
    <row r="1313" spans="3:4">
      <c r="C1313" s="21"/>
      <c r="D1313" s="21"/>
    </row>
    <row r="1314" spans="3:4">
      <c r="C1314" s="21"/>
      <c r="D1314" s="21"/>
    </row>
    <row r="1315" spans="3:4">
      <c r="C1315" s="21"/>
      <c r="D1315" s="21"/>
    </row>
    <row r="1316" spans="3:4">
      <c r="C1316" s="21"/>
      <c r="D1316" s="21"/>
    </row>
    <row r="1317" spans="3:4">
      <c r="C1317" s="21"/>
      <c r="D1317" s="21"/>
    </row>
    <row r="1318" spans="3:4">
      <c r="C1318" s="21"/>
      <c r="D1318" s="21"/>
    </row>
    <row r="1319" spans="3:4">
      <c r="C1319" s="21"/>
      <c r="D1319" s="21"/>
    </row>
    <row r="1320" spans="3:4">
      <c r="C1320" s="21"/>
      <c r="D1320" s="21"/>
    </row>
    <row r="1321" spans="3:4">
      <c r="C1321" s="21"/>
      <c r="D1321" s="21"/>
    </row>
    <row r="1322" spans="3:4">
      <c r="C1322" s="21"/>
      <c r="D1322" s="21"/>
    </row>
    <row r="1323" spans="3:4">
      <c r="C1323" s="21"/>
      <c r="D1323" s="21"/>
    </row>
    <row r="1324" spans="3:4">
      <c r="C1324" s="21"/>
      <c r="D1324" s="21"/>
    </row>
    <row r="1325" spans="3:4">
      <c r="C1325" s="21"/>
      <c r="D1325" s="21"/>
    </row>
    <row r="1326" spans="3:4">
      <c r="C1326" s="21"/>
      <c r="D1326" s="21"/>
    </row>
    <row r="1327" spans="3:4">
      <c r="C1327" s="21"/>
      <c r="D1327" s="21"/>
    </row>
    <row r="1328" spans="3:4">
      <c r="C1328" s="21"/>
      <c r="D1328" s="21"/>
    </row>
    <row r="1329" spans="3:4">
      <c r="C1329" s="21"/>
      <c r="D1329" s="21"/>
    </row>
    <row r="1330" spans="3:4">
      <c r="C1330" s="21"/>
      <c r="D1330" s="21"/>
    </row>
    <row r="1331" spans="3:4">
      <c r="C1331" s="21"/>
      <c r="D1331" s="21"/>
    </row>
    <row r="1332" spans="3:4">
      <c r="C1332" s="21"/>
      <c r="D1332" s="21"/>
    </row>
    <row r="1333" spans="3:4">
      <c r="C1333" s="21"/>
      <c r="D1333" s="21"/>
    </row>
    <row r="1334" spans="3:4">
      <c r="C1334" s="21"/>
      <c r="D1334" s="21"/>
    </row>
    <row r="1335" spans="3:4">
      <c r="C1335" s="21"/>
      <c r="D1335" s="21"/>
    </row>
    <row r="1336" spans="3:4">
      <c r="C1336" s="21"/>
      <c r="D1336" s="21"/>
    </row>
    <row r="1337" spans="3:4">
      <c r="C1337" s="21"/>
      <c r="D1337" s="21"/>
    </row>
    <row r="1338" spans="3:4">
      <c r="C1338" s="21"/>
      <c r="D1338" s="21"/>
    </row>
    <row r="1339" spans="3:4">
      <c r="C1339" s="21"/>
      <c r="D1339" s="21"/>
    </row>
    <row r="1340" spans="3:4">
      <c r="C1340" s="21"/>
      <c r="D1340" s="21"/>
    </row>
    <row r="1341" spans="3:4">
      <c r="C1341" s="21"/>
      <c r="D1341" s="21"/>
    </row>
    <row r="1342" spans="3:4">
      <c r="C1342" s="21"/>
      <c r="D1342" s="21"/>
    </row>
    <row r="1343" spans="3:4">
      <c r="C1343" s="21"/>
      <c r="D1343" s="21"/>
    </row>
    <row r="1344" spans="3:4">
      <c r="C1344" s="21"/>
      <c r="D1344" s="21"/>
    </row>
    <row r="1345" spans="3:4">
      <c r="C1345" s="21"/>
      <c r="D1345" s="21"/>
    </row>
    <row r="1346" spans="3:4">
      <c r="C1346" s="21"/>
      <c r="D1346" s="21"/>
    </row>
    <row r="1347" spans="3:4">
      <c r="C1347" s="21"/>
      <c r="D1347" s="21"/>
    </row>
    <row r="1348" spans="3:4">
      <c r="C1348" s="21"/>
      <c r="D1348" s="21"/>
    </row>
    <row r="1349" spans="3:4">
      <c r="C1349" s="21"/>
      <c r="D1349" s="21"/>
    </row>
    <row r="1350" spans="3:4">
      <c r="C1350" s="21"/>
      <c r="D1350" s="21"/>
    </row>
    <row r="1351" spans="3:4">
      <c r="C1351" s="21"/>
      <c r="D1351" s="21"/>
    </row>
    <row r="1352" spans="3:4">
      <c r="C1352" s="21"/>
      <c r="D1352" s="21"/>
    </row>
    <row r="1353" spans="3:4">
      <c r="C1353" s="21"/>
      <c r="D1353" s="21"/>
    </row>
    <row r="1354" spans="3:4">
      <c r="C1354" s="21"/>
      <c r="D1354" s="21"/>
    </row>
    <row r="1355" spans="3:4">
      <c r="C1355" s="21"/>
      <c r="D1355" s="21"/>
    </row>
    <row r="1356" spans="3:4">
      <c r="C1356" s="21"/>
      <c r="D1356" s="21"/>
    </row>
    <row r="1357" spans="3:4">
      <c r="C1357" s="21"/>
      <c r="D1357" s="21"/>
    </row>
    <row r="1358" spans="3:4">
      <c r="C1358" s="21"/>
      <c r="D1358" s="21"/>
    </row>
    <row r="1359" spans="3:4">
      <c r="C1359" s="21"/>
      <c r="D1359" s="21"/>
    </row>
    <row r="1360" spans="3:4">
      <c r="C1360" s="21"/>
      <c r="D1360" s="21"/>
    </row>
    <row r="1361" spans="3:4">
      <c r="C1361" s="21"/>
      <c r="D1361" s="21"/>
    </row>
    <row r="1362" spans="3:4">
      <c r="C1362" s="21"/>
      <c r="D1362" s="21"/>
    </row>
    <row r="1363" spans="3:4">
      <c r="C1363" s="21"/>
      <c r="D1363" s="21"/>
    </row>
    <row r="1364" spans="3:4">
      <c r="C1364" s="21"/>
      <c r="D1364" s="21"/>
    </row>
    <row r="1365" spans="3:4">
      <c r="C1365" s="21"/>
      <c r="D1365" s="21"/>
    </row>
    <row r="1366" spans="3:4">
      <c r="C1366" s="21"/>
      <c r="D1366" s="21"/>
    </row>
    <row r="1367" spans="3:4">
      <c r="C1367" s="21"/>
      <c r="D1367" s="21"/>
    </row>
    <row r="1368" spans="3:4">
      <c r="C1368" s="21"/>
      <c r="D1368" s="21"/>
    </row>
    <row r="1369" spans="3:4">
      <c r="C1369" s="21"/>
      <c r="D1369" s="21"/>
    </row>
    <row r="1370" spans="3:4">
      <c r="C1370" s="21"/>
      <c r="D1370" s="21"/>
    </row>
    <row r="1371" spans="3:4">
      <c r="C1371" s="21"/>
      <c r="D1371" s="21"/>
    </row>
    <row r="1372" spans="3:4">
      <c r="C1372" s="21"/>
      <c r="D1372" s="21"/>
    </row>
    <row r="1373" spans="3:4">
      <c r="C1373" s="21"/>
      <c r="D1373" s="21"/>
    </row>
    <row r="1374" spans="3:4">
      <c r="C1374" s="21"/>
      <c r="D1374" s="21"/>
    </row>
    <row r="1375" spans="3:4">
      <c r="C1375" s="21"/>
      <c r="D1375" s="21"/>
    </row>
    <row r="1376" spans="3:4">
      <c r="C1376" s="21"/>
      <c r="D1376" s="21"/>
    </row>
    <row r="1377" spans="3:4">
      <c r="C1377" s="21"/>
      <c r="D1377" s="21"/>
    </row>
    <row r="1378" spans="3:4">
      <c r="C1378" s="21"/>
      <c r="D1378" s="21"/>
    </row>
    <row r="1379" spans="3:4">
      <c r="C1379" s="21"/>
      <c r="D1379" s="21"/>
    </row>
    <row r="1380" spans="3:4">
      <c r="C1380" s="21"/>
      <c r="D1380" s="21"/>
    </row>
    <row r="1381" spans="3:4">
      <c r="C1381" s="21"/>
      <c r="D1381" s="21"/>
    </row>
    <row r="1382" spans="3:4">
      <c r="C1382" s="21"/>
      <c r="D1382" s="21"/>
    </row>
    <row r="1383" spans="3:4">
      <c r="C1383" s="21"/>
      <c r="D1383" s="21"/>
    </row>
    <row r="1384" spans="3:4">
      <c r="C1384" s="21"/>
      <c r="D1384" s="21"/>
    </row>
    <row r="1385" spans="3:4">
      <c r="C1385" s="21"/>
      <c r="D1385" s="21"/>
    </row>
    <row r="1386" spans="3:4">
      <c r="C1386" s="21"/>
      <c r="D1386" s="21"/>
    </row>
    <row r="1387" spans="3:4">
      <c r="C1387" s="21"/>
      <c r="D1387" s="21"/>
    </row>
    <row r="1388" spans="3:4">
      <c r="C1388" s="21"/>
      <c r="D1388" s="21"/>
    </row>
    <row r="1389" spans="3:4">
      <c r="C1389" s="21"/>
      <c r="D1389" s="21"/>
    </row>
    <row r="1390" spans="3:4">
      <c r="C1390" s="21"/>
      <c r="D1390" s="21"/>
    </row>
    <row r="1391" spans="3:4">
      <c r="C1391" s="21"/>
      <c r="D1391" s="21"/>
    </row>
    <row r="1392" spans="3:4">
      <c r="C1392" s="21"/>
      <c r="D1392" s="21"/>
    </row>
    <row r="1393" spans="3:4">
      <c r="C1393" s="21"/>
      <c r="D1393" s="21"/>
    </row>
    <row r="1394" spans="3:4">
      <c r="C1394" s="21"/>
      <c r="D1394" s="21"/>
    </row>
    <row r="1395" spans="3:4">
      <c r="C1395" s="21"/>
      <c r="D1395" s="21"/>
    </row>
    <row r="1396" spans="3:4">
      <c r="C1396" s="21"/>
      <c r="D1396" s="21"/>
    </row>
    <row r="1397" spans="3:4">
      <c r="C1397" s="21"/>
      <c r="D1397" s="21"/>
    </row>
    <row r="1398" spans="3:4">
      <c r="C1398" s="21"/>
      <c r="D1398" s="21"/>
    </row>
    <row r="1399" spans="3:4">
      <c r="C1399" s="21"/>
      <c r="D1399" s="21"/>
    </row>
    <row r="1400" spans="3:4">
      <c r="C1400" s="21"/>
      <c r="D1400" s="21"/>
    </row>
    <row r="1401" spans="3:4">
      <c r="C1401" s="21"/>
      <c r="D1401" s="21"/>
    </row>
    <row r="1402" spans="3:4">
      <c r="C1402" s="21"/>
      <c r="D1402" s="21"/>
    </row>
    <row r="1403" spans="3:4">
      <c r="C1403" s="21"/>
      <c r="D1403" s="21"/>
    </row>
    <row r="1404" spans="3:4">
      <c r="C1404" s="21"/>
      <c r="D1404" s="21"/>
    </row>
    <row r="1405" spans="3:4">
      <c r="C1405" s="21"/>
      <c r="D1405" s="21"/>
    </row>
    <row r="1406" spans="3:4">
      <c r="C1406" s="21"/>
      <c r="D1406" s="21"/>
    </row>
    <row r="1407" spans="3:4">
      <c r="C1407" s="21"/>
      <c r="D1407" s="21"/>
    </row>
    <row r="1408" spans="3:4">
      <c r="C1408" s="21"/>
      <c r="D1408" s="21"/>
    </row>
    <row r="1409" spans="3:4">
      <c r="C1409" s="21"/>
      <c r="D1409" s="21"/>
    </row>
    <row r="1410" spans="3:4">
      <c r="C1410" s="21"/>
      <c r="D1410" s="21"/>
    </row>
    <row r="1411" spans="3:4">
      <c r="C1411" s="21"/>
      <c r="D1411" s="21"/>
    </row>
    <row r="1412" spans="3:4">
      <c r="C1412" s="21"/>
      <c r="D1412" s="21"/>
    </row>
    <row r="1413" spans="3:4">
      <c r="C1413" s="21"/>
      <c r="D1413" s="21"/>
    </row>
    <row r="1414" spans="3:4">
      <c r="C1414" s="21"/>
      <c r="D1414" s="21"/>
    </row>
    <row r="1415" spans="3:4">
      <c r="C1415" s="21"/>
      <c r="D1415" s="21"/>
    </row>
    <row r="1416" spans="3:4">
      <c r="C1416" s="21"/>
      <c r="D1416" s="21"/>
    </row>
    <row r="1417" spans="3:4">
      <c r="C1417" s="21"/>
      <c r="D1417" s="21"/>
    </row>
    <row r="1418" spans="3:4">
      <c r="C1418" s="21"/>
      <c r="D1418" s="21"/>
    </row>
    <row r="1419" spans="3:4">
      <c r="C1419" s="21"/>
      <c r="D1419" s="21"/>
    </row>
    <row r="1420" spans="3:4">
      <c r="C1420" s="21"/>
      <c r="D1420" s="21"/>
    </row>
    <row r="1421" spans="3:4">
      <c r="C1421" s="21"/>
      <c r="D1421" s="21"/>
    </row>
    <row r="1422" spans="3:4">
      <c r="C1422" s="21"/>
      <c r="D1422" s="21"/>
    </row>
    <row r="1423" spans="3:4">
      <c r="C1423" s="21"/>
      <c r="D1423" s="21"/>
    </row>
    <row r="1424" spans="3:4">
      <c r="C1424" s="21"/>
      <c r="D1424" s="21"/>
    </row>
    <row r="1425" spans="3:4">
      <c r="C1425" s="21"/>
      <c r="D1425" s="21"/>
    </row>
    <row r="1426" spans="3:4">
      <c r="C1426" s="21"/>
      <c r="D1426" s="21"/>
    </row>
    <row r="1427" spans="3:4">
      <c r="C1427" s="21"/>
      <c r="D1427" s="21"/>
    </row>
    <row r="1428" spans="3:4">
      <c r="C1428" s="21"/>
      <c r="D1428" s="21"/>
    </row>
    <row r="1429" spans="3:4">
      <c r="C1429" s="21"/>
      <c r="D1429" s="21"/>
    </row>
    <row r="1430" spans="3:4">
      <c r="C1430" s="21"/>
      <c r="D1430" s="21"/>
    </row>
    <row r="1431" spans="3:4">
      <c r="C1431" s="21"/>
      <c r="D1431" s="21"/>
    </row>
    <row r="1432" spans="3:4">
      <c r="C1432" s="21"/>
      <c r="D1432" s="21"/>
    </row>
    <row r="1433" spans="3:4">
      <c r="C1433" s="21"/>
      <c r="D1433" s="21"/>
    </row>
    <row r="1434" spans="3:4">
      <c r="C1434" s="21"/>
      <c r="D1434" s="21"/>
    </row>
    <row r="1435" spans="3:4">
      <c r="C1435" s="21"/>
      <c r="D1435" s="21"/>
    </row>
    <row r="1436" spans="3:4">
      <c r="C1436" s="21"/>
      <c r="D1436" s="21"/>
    </row>
    <row r="1437" spans="3:4">
      <c r="C1437" s="21"/>
      <c r="D1437" s="21"/>
    </row>
    <row r="1438" spans="3:4">
      <c r="C1438" s="21"/>
      <c r="D1438" s="21"/>
    </row>
    <row r="1439" spans="3:4">
      <c r="C1439" s="21"/>
      <c r="D1439" s="21"/>
    </row>
    <row r="1440" spans="3:4">
      <c r="C1440" s="21"/>
      <c r="D1440" s="21"/>
    </row>
    <row r="1441" spans="3:4">
      <c r="C1441" s="21"/>
      <c r="D1441" s="21"/>
    </row>
    <row r="1442" spans="3:4">
      <c r="C1442" s="21"/>
      <c r="D1442" s="21"/>
    </row>
    <row r="1443" spans="3:4">
      <c r="C1443" s="21"/>
      <c r="D1443" s="21"/>
    </row>
    <row r="1444" spans="3:4">
      <c r="C1444" s="21"/>
      <c r="D1444" s="21"/>
    </row>
    <row r="1445" spans="3:4">
      <c r="C1445" s="21"/>
      <c r="D1445" s="21"/>
    </row>
    <row r="1446" spans="3:4">
      <c r="C1446" s="21"/>
      <c r="D1446" s="21"/>
    </row>
    <row r="1447" spans="3:4">
      <c r="C1447" s="21"/>
      <c r="D1447" s="21"/>
    </row>
    <row r="1448" spans="3:4">
      <c r="C1448" s="21"/>
      <c r="D1448" s="21"/>
    </row>
    <row r="1449" spans="3:4">
      <c r="C1449" s="21"/>
      <c r="D1449" s="21"/>
    </row>
    <row r="1450" spans="3:4">
      <c r="C1450" s="21"/>
      <c r="D1450" s="21"/>
    </row>
    <row r="1451" spans="3:4">
      <c r="C1451" s="21"/>
      <c r="D1451" s="21"/>
    </row>
    <row r="1452" spans="3:4">
      <c r="C1452" s="21"/>
      <c r="D1452" s="21"/>
    </row>
    <row r="1453" spans="3:4">
      <c r="C1453" s="21"/>
      <c r="D1453" s="21"/>
    </row>
    <row r="1454" spans="3:4">
      <c r="C1454" s="21"/>
      <c r="D1454" s="21"/>
    </row>
    <row r="1455" spans="3:4">
      <c r="C1455" s="21"/>
      <c r="D1455" s="21"/>
    </row>
    <row r="1456" spans="3:4">
      <c r="C1456" s="21"/>
      <c r="D1456" s="21"/>
    </row>
    <row r="1457" spans="3:4">
      <c r="C1457" s="21"/>
      <c r="D1457" s="21"/>
    </row>
    <row r="1458" spans="3:4">
      <c r="C1458" s="21"/>
      <c r="D1458" s="21"/>
    </row>
    <row r="1459" spans="3:4">
      <c r="C1459" s="21"/>
      <c r="D1459" s="21"/>
    </row>
    <row r="1460" spans="3:4">
      <c r="C1460" s="21"/>
      <c r="D1460" s="21"/>
    </row>
    <row r="1461" spans="3:4">
      <c r="C1461" s="21"/>
      <c r="D1461" s="21"/>
    </row>
    <row r="1462" spans="3:4">
      <c r="C1462" s="21"/>
      <c r="D1462" s="21"/>
    </row>
    <row r="1463" spans="3:4">
      <c r="C1463" s="21"/>
      <c r="D1463" s="21"/>
    </row>
    <row r="1464" spans="3:4">
      <c r="C1464" s="21"/>
      <c r="D1464" s="21"/>
    </row>
    <row r="1465" spans="3:4">
      <c r="C1465" s="21"/>
      <c r="D1465" s="21"/>
    </row>
    <row r="1466" spans="3:4">
      <c r="C1466" s="21"/>
      <c r="D1466" s="21"/>
    </row>
    <row r="1467" spans="3:4">
      <c r="C1467" s="21"/>
      <c r="D1467" s="21"/>
    </row>
    <row r="1468" spans="3:4">
      <c r="C1468" s="21"/>
      <c r="D1468" s="21"/>
    </row>
    <row r="1469" spans="3:4">
      <c r="C1469" s="21"/>
      <c r="D1469" s="21"/>
    </row>
    <row r="1470" spans="3:4">
      <c r="C1470" s="21"/>
      <c r="D1470" s="21"/>
    </row>
    <row r="1471" spans="3:4">
      <c r="C1471" s="21"/>
      <c r="D1471" s="21"/>
    </row>
    <row r="1472" spans="3:4">
      <c r="C1472" s="21"/>
      <c r="D1472" s="21"/>
    </row>
    <row r="1473" spans="3:4">
      <c r="C1473" s="21"/>
      <c r="D1473" s="21"/>
    </row>
    <row r="1474" spans="3:4">
      <c r="C1474" s="21"/>
      <c r="D1474" s="21"/>
    </row>
    <row r="1475" spans="3:4">
      <c r="C1475" s="21"/>
      <c r="D1475" s="21"/>
    </row>
    <row r="1476" spans="3:4">
      <c r="C1476" s="21"/>
      <c r="D1476" s="21"/>
    </row>
    <row r="1477" spans="3:4">
      <c r="C1477" s="21"/>
      <c r="D1477" s="21"/>
    </row>
    <row r="1478" spans="3:4">
      <c r="C1478" s="21"/>
      <c r="D1478" s="21"/>
    </row>
    <row r="1479" spans="3:4">
      <c r="C1479" s="21"/>
      <c r="D1479" s="21"/>
    </row>
    <row r="1480" spans="3:4">
      <c r="C1480" s="21"/>
      <c r="D1480" s="21"/>
    </row>
    <row r="1481" spans="3:4">
      <c r="C1481" s="21"/>
      <c r="D1481" s="21"/>
    </row>
    <row r="1482" spans="3:4">
      <c r="C1482" s="21"/>
      <c r="D1482" s="21"/>
    </row>
    <row r="1483" spans="3:4">
      <c r="C1483" s="21"/>
      <c r="D1483" s="21"/>
    </row>
    <row r="1484" spans="3:4">
      <c r="C1484" s="21"/>
      <c r="D1484" s="21"/>
    </row>
    <row r="1485" spans="3:4">
      <c r="C1485" s="21"/>
      <c r="D1485" s="21"/>
    </row>
    <row r="1486" spans="3:4">
      <c r="C1486" s="21"/>
      <c r="D1486" s="21"/>
    </row>
    <row r="1487" spans="3:4">
      <c r="C1487" s="21"/>
      <c r="D1487" s="21"/>
    </row>
    <row r="1488" spans="3:4">
      <c r="C1488" s="21"/>
      <c r="D1488" s="21"/>
    </row>
    <row r="1489" spans="3:4">
      <c r="C1489" s="21"/>
      <c r="D1489" s="21"/>
    </row>
    <row r="1490" spans="3:4">
      <c r="C1490" s="21"/>
      <c r="D1490" s="21"/>
    </row>
    <row r="1491" spans="3:4">
      <c r="C1491" s="21"/>
      <c r="D1491" s="21"/>
    </row>
    <row r="1492" spans="3:4">
      <c r="C1492" s="21"/>
      <c r="D1492" s="21"/>
    </row>
    <row r="1493" spans="3:4">
      <c r="C1493" s="21"/>
      <c r="D1493" s="21"/>
    </row>
    <row r="1494" spans="3:4">
      <c r="C1494" s="21"/>
      <c r="D1494" s="21"/>
    </row>
    <row r="1495" spans="3:4">
      <c r="C1495" s="21"/>
      <c r="D1495" s="21"/>
    </row>
    <row r="1496" spans="3:4">
      <c r="C1496" s="21"/>
      <c r="D1496" s="21"/>
    </row>
    <row r="1497" spans="3:4">
      <c r="C1497" s="21"/>
      <c r="D1497" s="21"/>
    </row>
    <row r="1498" spans="3:4">
      <c r="C1498" s="21"/>
      <c r="D1498" s="21"/>
    </row>
    <row r="1499" spans="3:4">
      <c r="C1499" s="21"/>
      <c r="D1499" s="21"/>
    </row>
    <row r="1500" spans="3:4">
      <c r="C1500" s="21"/>
      <c r="D1500" s="21"/>
    </row>
    <row r="1501" spans="3:4">
      <c r="C1501" s="21"/>
      <c r="D1501" s="21"/>
    </row>
    <row r="1502" spans="3:4">
      <c r="C1502" s="21"/>
      <c r="D1502" s="21"/>
    </row>
    <row r="1503" spans="3:4">
      <c r="C1503" s="21"/>
      <c r="D1503" s="21"/>
    </row>
    <row r="1504" spans="3:4">
      <c r="C1504" s="21"/>
      <c r="D1504" s="21"/>
    </row>
    <row r="1505" spans="3:4">
      <c r="C1505" s="21"/>
      <c r="D1505" s="21"/>
    </row>
    <row r="1506" spans="3:4">
      <c r="C1506" s="21"/>
      <c r="D1506" s="21"/>
    </row>
    <row r="1507" spans="3:4">
      <c r="C1507" s="21"/>
      <c r="D1507" s="21"/>
    </row>
    <row r="1508" spans="3:4">
      <c r="C1508" s="21"/>
      <c r="D1508" s="21"/>
    </row>
    <row r="1509" spans="3:4">
      <c r="C1509" s="21"/>
      <c r="D1509" s="21"/>
    </row>
    <row r="1510" spans="3:4">
      <c r="C1510" s="21"/>
      <c r="D1510" s="21"/>
    </row>
    <row r="1511" spans="3:4">
      <c r="C1511" s="21"/>
      <c r="D1511" s="21"/>
    </row>
    <row r="1512" spans="3:4">
      <c r="C1512" s="21"/>
      <c r="D1512" s="21"/>
    </row>
    <row r="1513" spans="3:4">
      <c r="C1513" s="21"/>
      <c r="D1513" s="21"/>
    </row>
    <row r="1514" spans="3:4">
      <c r="C1514" s="21"/>
      <c r="D1514" s="21"/>
    </row>
    <row r="1515" spans="3:4">
      <c r="C1515" s="21"/>
      <c r="D1515" s="21"/>
    </row>
    <row r="1516" spans="3:4">
      <c r="C1516" s="21"/>
      <c r="D1516" s="21"/>
    </row>
    <row r="1517" spans="3:4">
      <c r="C1517" s="21"/>
      <c r="D1517" s="21"/>
    </row>
    <row r="1518" spans="3:4">
      <c r="C1518" s="21"/>
      <c r="D1518" s="21"/>
    </row>
    <row r="1519" spans="3:4">
      <c r="C1519" s="21"/>
      <c r="D1519" s="21"/>
    </row>
    <row r="1520" spans="3:4">
      <c r="C1520" s="21"/>
      <c r="D1520" s="21"/>
    </row>
    <row r="1521" spans="3:4">
      <c r="C1521" s="21"/>
      <c r="D1521" s="21"/>
    </row>
    <row r="1522" spans="3:4">
      <c r="C1522" s="21"/>
      <c r="D1522" s="21"/>
    </row>
    <row r="1523" spans="3:4">
      <c r="C1523" s="21"/>
      <c r="D1523" s="21"/>
    </row>
    <row r="1524" spans="3:4">
      <c r="C1524" s="21"/>
      <c r="D1524" s="21"/>
    </row>
    <row r="1525" spans="3:4">
      <c r="C1525" s="21"/>
      <c r="D1525" s="21"/>
    </row>
    <row r="1526" spans="3:4">
      <c r="C1526" s="21"/>
      <c r="D1526" s="21"/>
    </row>
    <row r="1527" spans="3:4">
      <c r="C1527" s="21"/>
      <c r="D1527" s="21"/>
    </row>
    <row r="1528" spans="3:4">
      <c r="C1528" s="21"/>
      <c r="D1528" s="21"/>
    </row>
    <row r="1529" spans="3:4">
      <c r="C1529" s="21"/>
      <c r="D1529" s="21"/>
    </row>
    <row r="1530" spans="3:4">
      <c r="C1530" s="21"/>
      <c r="D1530" s="21"/>
    </row>
    <row r="1531" spans="3:4">
      <c r="C1531" s="21"/>
      <c r="D1531" s="21"/>
    </row>
    <row r="1532" spans="3:4">
      <c r="C1532" s="21"/>
      <c r="D1532" s="21"/>
    </row>
    <row r="1533" spans="3:4">
      <c r="C1533" s="21"/>
      <c r="D1533" s="21"/>
    </row>
    <row r="1534" spans="3:4">
      <c r="C1534" s="21"/>
      <c r="D1534" s="21"/>
    </row>
    <row r="1535" spans="3:4">
      <c r="C1535" s="21"/>
      <c r="D1535" s="21"/>
    </row>
    <row r="1536" spans="3:4">
      <c r="C1536" s="21"/>
      <c r="D1536" s="21"/>
    </row>
    <row r="1537" spans="3:4">
      <c r="C1537" s="21"/>
      <c r="D1537" s="21"/>
    </row>
    <row r="1538" spans="3:4">
      <c r="C1538" s="21"/>
      <c r="D1538" s="21"/>
    </row>
    <row r="1539" spans="3:4">
      <c r="C1539" s="21"/>
      <c r="D1539" s="21"/>
    </row>
    <row r="1540" spans="3:4">
      <c r="C1540" s="21"/>
      <c r="D1540" s="21"/>
    </row>
    <row r="1541" spans="3:4">
      <c r="C1541" s="21"/>
      <c r="D1541" s="21"/>
    </row>
    <row r="1542" spans="3:4">
      <c r="C1542" s="21"/>
      <c r="D1542" s="21"/>
    </row>
    <row r="1543" spans="3:4">
      <c r="C1543" s="21"/>
      <c r="D1543" s="21"/>
    </row>
    <row r="1544" spans="3:4">
      <c r="C1544" s="21"/>
      <c r="D1544" s="21"/>
    </row>
    <row r="1545" spans="3:4">
      <c r="C1545" s="21"/>
      <c r="D1545" s="21"/>
    </row>
    <row r="1546" spans="3:4">
      <c r="C1546" s="21"/>
      <c r="D1546" s="21"/>
    </row>
    <row r="1547" spans="3:4">
      <c r="C1547" s="21"/>
      <c r="D1547" s="21"/>
    </row>
    <row r="1548" spans="3:4">
      <c r="C1548" s="21"/>
      <c r="D1548" s="21"/>
    </row>
    <row r="1549" spans="3:4">
      <c r="C1549" s="21"/>
      <c r="D1549" s="21"/>
    </row>
    <row r="1550" spans="3:4">
      <c r="C1550" s="21"/>
      <c r="D1550" s="21"/>
    </row>
    <row r="1551" spans="3:4">
      <c r="C1551" s="21"/>
      <c r="D1551" s="21"/>
    </row>
    <row r="1552" spans="3:4">
      <c r="C1552" s="21"/>
      <c r="D1552" s="21"/>
    </row>
    <row r="1553" spans="3:4">
      <c r="C1553" s="21"/>
      <c r="D1553" s="21"/>
    </row>
    <row r="1554" spans="3:4">
      <c r="C1554" s="21"/>
      <c r="D1554" s="21"/>
    </row>
    <row r="1555" spans="3:4">
      <c r="C1555" s="21"/>
      <c r="D1555" s="21"/>
    </row>
    <row r="1556" spans="3:4">
      <c r="C1556" s="21"/>
      <c r="D1556" s="21"/>
    </row>
    <row r="1557" spans="3:4">
      <c r="C1557" s="21"/>
      <c r="D1557" s="21"/>
    </row>
    <row r="1558" spans="3:4">
      <c r="C1558" s="21"/>
      <c r="D1558" s="21"/>
    </row>
    <row r="1559" spans="3:4">
      <c r="C1559" s="21"/>
      <c r="D1559" s="21"/>
    </row>
    <row r="1560" spans="3:4">
      <c r="C1560" s="21"/>
      <c r="D1560" s="21"/>
    </row>
    <row r="1561" spans="3:4">
      <c r="C1561" s="21"/>
      <c r="D1561" s="21"/>
    </row>
    <row r="1562" spans="3:4">
      <c r="C1562" s="21"/>
      <c r="D1562" s="21"/>
    </row>
    <row r="1563" spans="3:4">
      <c r="C1563" s="21"/>
      <c r="D1563" s="21"/>
    </row>
    <row r="1564" spans="3:4">
      <c r="C1564" s="21"/>
      <c r="D1564" s="21"/>
    </row>
    <row r="1565" spans="3:4">
      <c r="C1565" s="21"/>
      <c r="D1565" s="21"/>
    </row>
    <row r="1566" spans="3:4">
      <c r="C1566" s="21"/>
      <c r="D1566" s="21"/>
    </row>
    <row r="1567" spans="3:4">
      <c r="C1567" s="21"/>
      <c r="D1567" s="21"/>
    </row>
    <row r="1568" spans="3:4">
      <c r="C1568" s="21"/>
      <c r="D1568" s="21"/>
    </row>
    <row r="1569" spans="3:4">
      <c r="C1569" s="21"/>
      <c r="D1569" s="21"/>
    </row>
    <row r="1570" spans="3:4">
      <c r="C1570" s="21"/>
      <c r="D1570" s="21"/>
    </row>
    <row r="1571" spans="3:4">
      <c r="C1571" s="21"/>
      <c r="D1571" s="21"/>
    </row>
    <row r="1572" spans="3:4">
      <c r="C1572" s="21"/>
      <c r="D1572" s="21"/>
    </row>
    <row r="1573" spans="3:4">
      <c r="C1573" s="21"/>
      <c r="D1573" s="21"/>
    </row>
    <row r="1574" spans="3:4">
      <c r="C1574" s="21"/>
      <c r="D1574" s="21"/>
    </row>
    <row r="1575" spans="3:4">
      <c r="C1575" s="21"/>
      <c r="D1575" s="21"/>
    </row>
    <row r="1576" spans="3:4">
      <c r="C1576" s="21"/>
      <c r="D1576" s="21"/>
    </row>
    <row r="1577" spans="3:4">
      <c r="C1577" s="21"/>
      <c r="D1577" s="21"/>
    </row>
    <row r="1578" spans="3:4">
      <c r="C1578" s="21"/>
      <c r="D1578" s="21"/>
    </row>
    <row r="1579" spans="3:4">
      <c r="C1579" s="21"/>
      <c r="D1579" s="21"/>
    </row>
    <row r="1580" spans="3:4">
      <c r="C1580" s="21"/>
      <c r="D1580" s="21"/>
    </row>
    <row r="1581" spans="3:4">
      <c r="C1581" s="21"/>
      <c r="D1581" s="21"/>
    </row>
    <row r="1582" spans="3:4">
      <c r="C1582" s="21"/>
      <c r="D1582" s="21"/>
    </row>
    <row r="1583" spans="3:4">
      <c r="C1583" s="21"/>
      <c r="D1583" s="21"/>
    </row>
    <row r="1584" spans="3:4">
      <c r="C1584" s="21"/>
      <c r="D1584" s="21"/>
    </row>
    <row r="1585" spans="3:4">
      <c r="C1585" s="21"/>
      <c r="D1585" s="21"/>
    </row>
    <row r="1586" spans="3:4">
      <c r="C1586" s="21"/>
      <c r="D1586" s="21"/>
    </row>
    <row r="1587" spans="3:4">
      <c r="C1587" s="21"/>
      <c r="D1587" s="21"/>
    </row>
    <row r="1588" spans="3:4">
      <c r="C1588" s="21"/>
      <c r="D1588" s="21"/>
    </row>
    <row r="1589" spans="3:4">
      <c r="C1589" s="21"/>
      <c r="D1589" s="21"/>
    </row>
    <row r="1590" spans="3:4">
      <c r="C1590" s="21"/>
      <c r="D1590" s="21"/>
    </row>
    <row r="1591" spans="3:4">
      <c r="C1591" s="21"/>
      <c r="D1591" s="21"/>
    </row>
    <row r="1592" spans="3:4">
      <c r="C1592" s="21"/>
      <c r="D1592" s="21"/>
    </row>
    <row r="1593" spans="3:4">
      <c r="C1593" s="21"/>
      <c r="D1593" s="21"/>
    </row>
    <row r="1594" spans="3:4">
      <c r="C1594" s="21"/>
      <c r="D1594" s="21"/>
    </row>
    <row r="1595" spans="3:4">
      <c r="C1595" s="21"/>
      <c r="D1595" s="21"/>
    </row>
    <row r="1596" spans="3:4">
      <c r="C1596" s="21"/>
      <c r="D1596" s="21"/>
    </row>
    <row r="1597" spans="3:4">
      <c r="C1597" s="21"/>
      <c r="D1597" s="21"/>
    </row>
    <row r="1598" spans="3:4">
      <c r="C1598" s="21"/>
      <c r="D1598" s="21"/>
    </row>
    <row r="1599" spans="3:4">
      <c r="C1599" s="21"/>
      <c r="D1599" s="21"/>
    </row>
    <row r="1600" spans="3:4">
      <c r="C1600" s="21"/>
      <c r="D1600" s="21"/>
    </row>
    <row r="1601" spans="3:4">
      <c r="C1601" s="21"/>
      <c r="D1601" s="21"/>
    </row>
    <row r="1602" spans="3:4">
      <c r="C1602" s="21"/>
      <c r="D1602" s="21"/>
    </row>
    <row r="1603" spans="3:4">
      <c r="C1603" s="21"/>
      <c r="D1603" s="21"/>
    </row>
    <row r="1604" spans="3:4">
      <c r="C1604" s="21"/>
      <c r="D1604" s="21"/>
    </row>
    <row r="1605" spans="3:4">
      <c r="C1605" s="21"/>
      <c r="D1605" s="21"/>
    </row>
    <row r="1606" spans="3:4">
      <c r="C1606" s="21"/>
      <c r="D1606" s="21"/>
    </row>
    <row r="1607" spans="3:4">
      <c r="C1607" s="21"/>
      <c r="D1607" s="21"/>
    </row>
    <row r="1608" spans="3:4">
      <c r="C1608" s="21"/>
      <c r="D1608" s="21"/>
    </row>
    <row r="1609" spans="3:4">
      <c r="C1609" s="21"/>
      <c r="D1609" s="21"/>
    </row>
    <row r="1610" spans="3:4">
      <c r="C1610" s="21"/>
      <c r="D1610" s="21"/>
    </row>
    <row r="1611" spans="3:4">
      <c r="C1611" s="21"/>
      <c r="D1611" s="21"/>
    </row>
    <row r="1612" spans="3:4">
      <c r="C1612" s="21"/>
      <c r="D1612" s="21"/>
    </row>
    <row r="1613" spans="3:4">
      <c r="C1613" s="21"/>
      <c r="D1613" s="21"/>
    </row>
    <row r="1614" spans="3:4">
      <c r="C1614" s="21"/>
      <c r="D1614" s="21"/>
    </row>
    <row r="1615" spans="3:4">
      <c r="C1615" s="21"/>
      <c r="D1615" s="21"/>
    </row>
    <row r="1616" spans="3:4">
      <c r="C1616" s="21"/>
      <c r="D1616" s="21"/>
    </row>
    <row r="1617" spans="3:4">
      <c r="C1617" s="21"/>
      <c r="D1617" s="21"/>
    </row>
    <row r="1618" spans="3:4">
      <c r="C1618" s="21"/>
      <c r="D1618" s="21"/>
    </row>
    <row r="1619" spans="3:4">
      <c r="C1619" s="21"/>
      <c r="D1619" s="21"/>
    </row>
    <row r="1620" spans="3:4">
      <c r="C1620" s="21"/>
      <c r="D1620" s="21"/>
    </row>
    <row r="1621" spans="3:4">
      <c r="C1621" s="21"/>
      <c r="D1621" s="21"/>
    </row>
    <row r="1622" spans="3:4">
      <c r="C1622" s="21"/>
      <c r="D1622" s="21"/>
    </row>
    <row r="1623" spans="3:4">
      <c r="C1623" s="21"/>
      <c r="D1623" s="21"/>
    </row>
    <row r="1624" spans="3:4">
      <c r="C1624" s="21"/>
      <c r="D1624" s="21"/>
    </row>
    <row r="1625" spans="3:4">
      <c r="C1625" s="21"/>
      <c r="D1625" s="21"/>
    </row>
    <row r="1626" spans="3:4">
      <c r="C1626" s="21"/>
      <c r="D1626" s="21"/>
    </row>
    <row r="1627" spans="3:4">
      <c r="C1627" s="21"/>
      <c r="D1627" s="21"/>
    </row>
    <row r="1628" spans="3:4">
      <c r="C1628" s="21"/>
      <c r="D1628" s="21"/>
    </row>
    <row r="1629" spans="3:4">
      <c r="C1629" s="21"/>
      <c r="D1629" s="21"/>
    </row>
    <row r="1630" spans="3:4">
      <c r="C1630" s="21"/>
      <c r="D1630" s="21"/>
    </row>
    <row r="1631" spans="3:4">
      <c r="C1631" s="21"/>
      <c r="D1631" s="21"/>
    </row>
    <row r="1632" spans="3:4">
      <c r="C1632" s="21"/>
      <c r="D1632" s="21"/>
    </row>
    <row r="1633" spans="3:4">
      <c r="C1633" s="21"/>
      <c r="D1633" s="21"/>
    </row>
    <row r="1634" spans="3:4">
      <c r="C1634" s="21"/>
      <c r="D1634" s="21"/>
    </row>
    <row r="1635" spans="3:4">
      <c r="C1635" s="21"/>
      <c r="D1635" s="21"/>
    </row>
    <row r="1636" spans="3:4">
      <c r="C1636" s="21"/>
      <c r="D1636" s="21"/>
    </row>
    <row r="1637" spans="3:4">
      <c r="C1637" s="21"/>
      <c r="D1637" s="21"/>
    </row>
    <row r="1638" spans="3:4">
      <c r="C1638" s="21"/>
      <c r="D1638" s="21"/>
    </row>
    <row r="1639" spans="3:4">
      <c r="C1639" s="21"/>
      <c r="D1639" s="21"/>
    </row>
    <row r="1640" spans="3:4">
      <c r="C1640" s="21"/>
      <c r="D1640" s="21"/>
    </row>
    <row r="1641" spans="3:4">
      <c r="C1641" s="21"/>
      <c r="D1641" s="21"/>
    </row>
    <row r="1642" spans="3:4">
      <c r="C1642" s="21"/>
      <c r="D1642" s="21"/>
    </row>
    <row r="1643" spans="3:4">
      <c r="C1643" s="21"/>
      <c r="D1643" s="21"/>
    </row>
    <row r="1644" spans="3:4">
      <c r="C1644" s="21"/>
      <c r="D1644" s="21"/>
    </row>
    <row r="1645" spans="3:4">
      <c r="C1645" s="21"/>
      <c r="D1645" s="21"/>
    </row>
    <row r="1646" spans="3:4">
      <c r="C1646" s="21"/>
      <c r="D1646" s="21"/>
    </row>
    <row r="1647" spans="3:4">
      <c r="C1647" s="21"/>
      <c r="D1647" s="21"/>
    </row>
    <row r="1648" spans="3:4">
      <c r="C1648" s="21"/>
      <c r="D1648" s="21"/>
    </row>
    <row r="1649" spans="3:4">
      <c r="C1649" s="21"/>
      <c r="D1649" s="21"/>
    </row>
    <row r="1650" spans="3:4">
      <c r="C1650" s="21"/>
      <c r="D1650" s="21"/>
    </row>
    <row r="1651" spans="3:4">
      <c r="C1651" s="21"/>
      <c r="D1651" s="21"/>
    </row>
    <row r="1652" spans="3:4">
      <c r="C1652" s="21"/>
      <c r="D1652" s="21"/>
    </row>
    <row r="1653" spans="3:4">
      <c r="C1653" s="21"/>
      <c r="D1653" s="21"/>
    </row>
    <row r="1654" spans="3:4">
      <c r="C1654" s="21"/>
      <c r="D1654" s="21"/>
    </row>
    <row r="1655" spans="3:4">
      <c r="C1655" s="21"/>
      <c r="D1655" s="21"/>
    </row>
    <row r="1656" spans="3:4">
      <c r="C1656" s="21"/>
      <c r="D1656" s="21"/>
    </row>
    <row r="1657" spans="3:4">
      <c r="C1657" s="21"/>
      <c r="D1657" s="21"/>
    </row>
    <row r="1658" spans="3:4">
      <c r="C1658" s="21"/>
      <c r="D1658" s="21"/>
    </row>
    <row r="1659" spans="3:4">
      <c r="C1659" s="21"/>
      <c r="D1659" s="21"/>
    </row>
    <row r="1660" spans="3:4">
      <c r="C1660" s="21"/>
      <c r="D1660" s="21"/>
    </row>
    <row r="1661" spans="3:4">
      <c r="C1661" s="21"/>
      <c r="D1661" s="21"/>
    </row>
    <row r="1662" spans="3:4">
      <c r="C1662" s="21"/>
      <c r="D1662" s="21"/>
    </row>
    <row r="1663" spans="3:4">
      <c r="C1663" s="21"/>
      <c r="D1663" s="21"/>
    </row>
    <row r="1664" spans="3:4">
      <c r="C1664" s="21"/>
      <c r="D1664" s="21"/>
    </row>
    <row r="1665" spans="3:4">
      <c r="C1665" s="21"/>
      <c r="D1665" s="21"/>
    </row>
    <row r="1666" spans="3:4">
      <c r="C1666" s="21"/>
      <c r="D1666" s="21"/>
    </row>
    <row r="1667" spans="3:4">
      <c r="C1667" s="21"/>
      <c r="D1667" s="21"/>
    </row>
    <row r="1668" spans="3:4">
      <c r="C1668" s="21"/>
      <c r="D1668" s="21"/>
    </row>
    <row r="1669" spans="3:4">
      <c r="C1669" s="21"/>
      <c r="D1669" s="21"/>
    </row>
    <row r="1670" spans="3:4">
      <c r="C1670" s="21"/>
      <c r="D1670" s="21"/>
    </row>
    <row r="1671" spans="3:4">
      <c r="C1671" s="21"/>
      <c r="D1671" s="21"/>
    </row>
    <row r="1672" spans="3:4">
      <c r="C1672" s="21"/>
      <c r="D1672" s="21"/>
    </row>
    <row r="1673" spans="3:4">
      <c r="C1673" s="21"/>
      <c r="D1673" s="21"/>
    </row>
    <row r="1674" spans="3:4">
      <c r="C1674" s="21"/>
      <c r="D1674" s="21"/>
    </row>
    <row r="1675" spans="3:4">
      <c r="C1675" s="21"/>
      <c r="D1675" s="21"/>
    </row>
    <row r="1676" spans="3:4">
      <c r="C1676" s="21"/>
      <c r="D1676" s="21"/>
    </row>
    <row r="1677" spans="3:4">
      <c r="C1677" s="21"/>
      <c r="D1677" s="21"/>
    </row>
    <row r="1678" spans="3:4">
      <c r="C1678" s="21"/>
      <c r="D1678" s="21"/>
    </row>
    <row r="1679" spans="3:4">
      <c r="C1679" s="21"/>
      <c r="D1679" s="21"/>
    </row>
    <row r="1680" spans="3:4">
      <c r="C1680" s="21"/>
      <c r="D1680" s="21"/>
    </row>
    <row r="1681" spans="3:4">
      <c r="C1681" s="21"/>
      <c r="D1681" s="21"/>
    </row>
    <row r="1682" spans="3:4">
      <c r="C1682" s="21"/>
      <c r="D1682" s="21"/>
    </row>
    <row r="1683" spans="3:4">
      <c r="C1683" s="21"/>
      <c r="D1683" s="21"/>
    </row>
    <row r="1684" spans="3:4">
      <c r="C1684" s="21"/>
      <c r="D1684" s="21"/>
    </row>
    <row r="1685" spans="3:4">
      <c r="C1685" s="21"/>
      <c r="D1685" s="21"/>
    </row>
    <row r="1686" spans="3:4">
      <c r="C1686" s="21"/>
      <c r="D1686" s="21"/>
    </row>
    <row r="1687" spans="3:4">
      <c r="C1687" s="21"/>
      <c r="D1687" s="21"/>
    </row>
    <row r="1688" spans="3:4">
      <c r="C1688" s="21"/>
      <c r="D1688" s="21"/>
    </row>
    <row r="1689" spans="3:4">
      <c r="C1689" s="21"/>
      <c r="D1689" s="21"/>
    </row>
    <row r="1690" spans="3:4">
      <c r="C1690" s="21"/>
      <c r="D1690" s="21"/>
    </row>
    <row r="1691" spans="3:4">
      <c r="C1691" s="21"/>
      <c r="D1691" s="21"/>
    </row>
    <row r="1692" spans="3:4">
      <c r="C1692" s="21"/>
      <c r="D1692" s="21"/>
    </row>
    <row r="1693" spans="3:4">
      <c r="C1693" s="21"/>
      <c r="D1693" s="21"/>
    </row>
    <row r="1694" spans="3:4">
      <c r="C1694" s="21"/>
      <c r="D1694" s="21"/>
    </row>
    <row r="1695" spans="3:4">
      <c r="C1695" s="21"/>
      <c r="D1695" s="21"/>
    </row>
    <row r="1696" spans="3:4">
      <c r="C1696" s="21"/>
      <c r="D1696" s="21"/>
    </row>
    <row r="1697" spans="3:4">
      <c r="C1697" s="21"/>
      <c r="D1697" s="21"/>
    </row>
    <row r="1698" spans="3:4">
      <c r="C1698" s="21"/>
      <c r="D1698" s="21"/>
    </row>
    <row r="1699" spans="3:4">
      <c r="C1699" s="21"/>
      <c r="D1699" s="21"/>
    </row>
    <row r="1700" spans="3:4">
      <c r="C1700" s="21"/>
      <c r="D1700" s="21"/>
    </row>
    <row r="1701" spans="3:4">
      <c r="C1701" s="21"/>
      <c r="D1701" s="21"/>
    </row>
    <row r="1702" spans="3:4">
      <c r="C1702" s="21"/>
      <c r="D1702" s="21"/>
    </row>
    <row r="1703" spans="3:4">
      <c r="C1703" s="21"/>
      <c r="D1703" s="21"/>
    </row>
    <row r="1704" spans="3:4">
      <c r="C1704" s="21"/>
      <c r="D1704" s="21"/>
    </row>
    <row r="1705" spans="3:4">
      <c r="C1705" s="21"/>
      <c r="D1705" s="21"/>
    </row>
    <row r="1706" spans="3:4">
      <c r="C1706" s="21"/>
      <c r="D1706" s="21"/>
    </row>
    <row r="1707" spans="3:4">
      <c r="C1707" s="21"/>
      <c r="D1707" s="21"/>
    </row>
    <row r="1708" spans="3:4">
      <c r="C1708" s="21"/>
      <c r="D1708" s="21"/>
    </row>
    <row r="1709" spans="3:4">
      <c r="C1709" s="21"/>
      <c r="D1709" s="21"/>
    </row>
    <row r="1710" spans="3:4">
      <c r="C1710" s="21"/>
      <c r="D1710" s="21"/>
    </row>
    <row r="1711" spans="3:4">
      <c r="C1711" s="21"/>
      <c r="D1711" s="21"/>
    </row>
    <row r="1712" spans="3:4">
      <c r="C1712" s="21"/>
      <c r="D1712" s="21"/>
    </row>
    <row r="1713" spans="3:4">
      <c r="C1713" s="21"/>
      <c r="D1713" s="21"/>
    </row>
    <row r="1714" spans="3:4">
      <c r="C1714" s="21"/>
      <c r="D1714" s="21"/>
    </row>
    <row r="1715" spans="3:4">
      <c r="C1715" s="21"/>
      <c r="D1715" s="21"/>
    </row>
    <row r="1716" spans="3:4">
      <c r="C1716" s="21"/>
      <c r="D1716" s="21"/>
    </row>
    <row r="1717" spans="3:4">
      <c r="C1717" s="21"/>
      <c r="D1717" s="21"/>
    </row>
    <row r="1718" spans="3:4">
      <c r="C1718" s="21"/>
      <c r="D1718" s="21"/>
    </row>
    <row r="1719" spans="3:4">
      <c r="C1719" s="21"/>
      <c r="D1719" s="21"/>
    </row>
    <row r="1720" spans="3:4">
      <c r="C1720" s="21"/>
      <c r="D1720" s="21"/>
    </row>
    <row r="1721" spans="3:4">
      <c r="C1721" s="21"/>
      <c r="D1721" s="21"/>
    </row>
    <row r="1722" spans="3:4">
      <c r="C1722" s="21"/>
      <c r="D1722" s="21"/>
    </row>
    <row r="1723" spans="3:4">
      <c r="C1723" s="21"/>
      <c r="D1723" s="21"/>
    </row>
    <row r="1724" spans="3:4">
      <c r="C1724" s="21"/>
      <c r="D1724" s="21"/>
    </row>
    <row r="1725" spans="3:4">
      <c r="C1725" s="21"/>
      <c r="D1725" s="21"/>
    </row>
    <row r="1726" spans="3:4">
      <c r="C1726" s="21"/>
      <c r="D1726" s="21"/>
    </row>
    <row r="1727" spans="3:4">
      <c r="C1727" s="21"/>
      <c r="D1727" s="21"/>
    </row>
    <row r="1728" spans="3:4">
      <c r="C1728" s="21"/>
      <c r="D1728" s="21"/>
    </row>
    <row r="1729" spans="3:4">
      <c r="C1729" s="21"/>
      <c r="D1729" s="21"/>
    </row>
    <row r="1730" spans="3:4">
      <c r="C1730" s="21"/>
      <c r="D1730" s="21"/>
    </row>
    <row r="1731" spans="3:4">
      <c r="C1731" s="21"/>
      <c r="D1731" s="21"/>
    </row>
    <row r="1732" spans="3:4">
      <c r="C1732" s="21"/>
      <c r="D1732" s="21"/>
    </row>
    <row r="1733" spans="3:4">
      <c r="C1733" s="21"/>
      <c r="D1733" s="21"/>
    </row>
    <row r="1734" spans="3:4">
      <c r="C1734" s="21"/>
      <c r="D1734" s="21"/>
    </row>
    <row r="1735" spans="3:4">
      <c r="C1735" s="21"/>
      <c r="D1735" s="21"/>
    </row>
    <row r="1736" spans="3:4">
      <c r="C1736" s="21"/>
      <c r="D1736" s="21"/>
    </row>
    <row r="1737" spans="3:4">
      <c r="C1737" s="21"/>
      <c r="D1737" s="21"/>
    </row>
    <row r="1738" spans="3:4">
      <c r="C1738" s="21"/>
      <c r="D1738" s="21"/>
    </row>
    <row r="1739" spans="3:4">
      <c r="C1739" s="21"/>
      <c r="D1739" s="21"/>
    </row>
    <row r="1740" spans="3:4">
      <c r="C1740" s="21"/>
      <c r="D1740" s="21"/>
    </row>
    <row r="1741" spans="3:4">
      <c r="C1741" s="21"/>
      <c r="D1741" s="21"/>
    </row>
    <row r="1742" spans="3:4">
      <c r="C1742" s="21"/>
      <c r="D1742" s="21"/>
    </row>
    <row r="1743" spans="3:4">
      <c r="C1743" s="21"/>
      <c r="D1743" s="21"/>
    </row>
    <row r="1744" spans="3:4">
      <c r="C1744" s="21"/>
      <c r="D1744" s="21"/>
    </row>
    <row r="1745" spans="3:4">
      <c r="C1745" s="21"/>
      <c r="D1745" s="21"/>
    </row>
    <row r="1746" spans="3:4">
      <c r="C1746" s="21"/>
      <c r="D1746" s="21"/>
    </row>
    <row r="1747" spans="3:4">
      <c r="C1747" s="21"/>
      <c r="D1747" s="21"/>
    </row>
    <row r="1748" spans="3:4">
      <c r="C1748" s="21"/>
      <c r="D1748" s="21"/>
    </row>
    <row r="1749" spans="3:4">
      <c r="C1749" s="21"/>
      <c r="D1749" s="21"/>
    </row>
    <row r="1750" spans="3:4">
      <c r="C1750" s="21"/>
      <c r="D1750" s="21"/>
    </row>
    <row r="1751" spans="3:4">
      <c r="C1751" s="21"/>
      <c r="D1751" s="21"/>
    </row>
    <row r="1752" spans="3:4">
      <c r="C1752" s="21"/>
      <c r="D1752" s="21"/>
    </row>
    <row r="1753" spans="3:4">
      <c r="C1753" s="21"/>
      <c r="D1753" s="21"/>
    </row>
    <row r="1754" spans="3:4">
      <c r="C1754" s="21"/>
      <c r="D1754" s="21"/>
    </row>
    <row r="1755" spans="3:4">
      <c r="C1755" s="21"/>
      <c r="D1755" s="21"/>
    </row>
    <row r="1756" spans="3:4">
      <c r="C1756" s="21"/>
      <c r="D1756" s="21"/>
    </row>
    <row r="1757" spans="3:4">
      <c r="C1757" s="21"/>
      <c r="D1757" s="21"/>
    </row>
    <row r="1758" spans="3:4">
      <c r="C1758" s="21"/>
      <c r="D1758" s="21"/>
    </row>
    <row r="1759" spans="3:4">
      <c r="C1759" s="21"/>
      <c r="D1759" s="21"/>
    </row>
    <row r="1760" spans="3:4">
      <c r="C1760" s="21"/>
      <c r="D1760" s="21"/>
    </row>
    <row r="1761" spans="3:4">
      <c r="C1761" s="21"/>
      <c r="D1761" s="21"/>
    </row>
    <row r="1762" spans="3:4">
      <c r="C1762" s="21"/>
      <c r="D1762" s="21"/>
    </row>
    <row r="1763" spans="3:4">
      <c r="C1763" s="21"/>
      <c r="D1763" s="21"/>
    </row>
    <row r="1764" spans="3:4">
      <c r="C1764" s="21"/>
      <c r="D1764" s="21"/>
    </row>
    <row r="1765" spans="3:4">
      <c r="C1765" s="21"/>
      <c r="D1765" s="21"/>
    </row>
    <row r="1766" spans="3:4">
      <c r="C1766" s="21"/>
      <c r="D1766" s="21"/>
    </row>
    <row r="1767" spans="3:4">
      <c r="C1767" s="21"/>
      <c r="D1767" s="21"/>
    </row>
    <row r="1768" spans="3:4">
      <c r="C1768" s="21"/>
      <c r="D1768" s="21"/>
    </row>
    <row r="1769" spans="3:4">
      <c r="C1769" s="21"/>
      <c r="D1769" s="21"/>
    </row>
    <row r="1770" spans="3:4">
      <c r="C1770" s="21"/>
      <c r="D1770" s="21"/>
    </row>
    <row r="1771" spans="3:4">
      <c r="C1771" s="21"/>
      <c r="D1771" s="21"/>
    </row>
    <row r="1772" spans="3:4">
      <c r="C1772" s="21"/>
      <c r="D1772" s="21"/>
    </row>
    <row r="1773" spans="3:4">
      <c r="C1773" s="21"/>
      <c r="D1773" s="21"/>
    </row>
    <row r="1774" spans="3:4">
      <c r="C1774" s="21"/>
      <c r="D1774" s="21"/>
    </row>
    <row r="1775" spans="3:4">
      <c r="C1775" s="21"/>
      <c r="D1775" s="21"/>
    </row>
    <row r="1776" spans="3:4">
      <c r="C1776" s="21"/>
      <c r="D1776" s="21"/>
    </row>
    <row r="1777" spans="3:4">
      <c r="C1777" s="21"/>
      <c r="D1777" s="21"/>
    </row>
    <row r="1778" spans="3:4">
      <c r="C1778" s="21"/>
      <c r="D1778" s="21"/>
    </row>
    <row r="1779" spans="3:4">
      <c r="C1779" s="21"/>
      <c r="D1779" s="21"/>
    </row>
    <row r="1780" spans="3:4">
      <c r="C1780" s="21"/>
      <c r="D1780" s="21"/>
    </row>
    <row r="1781" spans="3:4">
      <c r="C1781" s="21"/>
      <c r="D1781" s="21"/>
    </row>
    <row r="1782" spans="3:4">
      <c r="C1782" s="21"/>
      <c r="D1782" s="21"/>
    </row>
    <row r="1783" spans="3:4">
      <c r="C1783" s="21"/>
      <c r="D1783" s="21"/>
    </row>
    <row r="1784" spans="3:4">
      <c r="C1784" s="21"/>
      <c r="D1784" s="21"/>
    </row>
    <row r="1785" spans="3:4">
      <c r="C1785" s="21"/>
      <c r="D1785" s="21"/>
    </row>
    <row r="1786" spans="3:4">
      <c r="C1786" s="21"/>
      <c r="D1786" s="21"/>
    </row>
    <row r="1787" spans="3:4">
      <c r="C1787" s="21"/>
      <c r="D1787" s="21"/>
    </row>
    <row r="1788" spans="3:4">
      <c r="C1788" s="21"/>
      <c r="D1788" s="21"/>
    </row>
    <row r="1789" spans="3:4">
      <c r="C1789" s="21"/>
      <c r="D1789" s="21"/>
    </row>
    <row r="1790" spans="3:4">
      <c r="C1790" s="21"/>
      <c r="D1790" s="21"/>
    </row>
    <row r="1791" spans="3:4">
      <c r="C1791" s="21"/>
      <c r="D1791" s="21"/>
    </row>
    <row r="1792" spans="3:4">
      <c r="C1792" s="21"/>
      <c r="D1792" s="21"/>
    </row>
    <row r="1793" spans="3:4">
      <c r="C1793" s="21"/>
      <c r="D1793" s="21"/>
    </row>
    <row r="1794" spans="3:4">
      <c r="C1794" s="21"/>
      <c r="D1794" s="21"/>
    </row>
    <row r="1795" spans="3:4">
      <c r="C1795" s="21"/>
      <c r="D1795" s="21"/>
    </row>
    <row r="1796" spans="3:4">
      <c r="C1796" s="21"/>
      <c r="D1796" s="21"/>
    </row>
    <row r="1797" spans="3:4">
      <c r="C1797" s="21"/>
      <c r="D1797" s="21"/>
    </row>
    <row r="1798" spans="3:4">
      <c r="C1798" s="21"/>
      <c r="D1798" s="21"/>
    </row>
    <row r="1799" spans="3:4">
      <c r="C1799" s="21"/>
      <c r="D1799" s="21"/>
    </row>
    <row r="1800" spans="3:4">
      <c r="C1800" s="21"/>
      <c r="D1800" s="21"/>
    </row>
    <row r="1801" spans="3:4">
      <c r="C1801" s="21"/>
      <c r="D1801" s="21"/>
    </row>
    <row r="1802" spans="3:4">
      <c r="C1802" s="21"/>
      <c r="D1802" s="21"/>
    </row>
    <row r="1803" spans="3:4">
      <c r="C1803" s="21"/>
      <c r="D1803" s="21"/>
    </row>
    <row r="1804" spans="3:4">
      <c r="C1804" s="21"/>
      <c r="D1804" s="21"/>
    </row>
    <row r="1805" spans="3:4">
      <c r="C1805" s="21"/>
      <c r="D1805" s="21"/>
    </row>
    <row r="1806" spans="3:4">
      <c r="C1806" s="21"/>
      <c r="D1806" s="21"/>
    </row>
    <row r="1807" spans="3:4">
      <c r="C1807" s="21"/>
      <c r="D1807" s="21"/>
    </row>
    <row r="1808" spans="3:4">
      <c r="C1808" s="21"/>
      <c r="D1808" s="21"/>
    </row>
    <row r="1809" spans="3:4">
      <c r="C1809" s="21"/>
      <c r="D1809" s="21"/>
    </row>
    <row r="1810" spans="3:4">
      <c r="C1810" s="21"/>
      <c r="D1810" s="21"/>
    </row>
    <row r="1811" spans="3:4">
      <c r="C1811" s="21"/>
      <c r="D1811" s="21"/>
    </row>
    <row r="1812" spans="3:4">
      <c r="C1812" s="21"/>
      <c r="D1812" s="21"/>
    </row>
    <row r="1813" spans="3:4">
      <c r="C1813" s="21"/>
      <c r="D1813" s="21"/>
    </row>
    <row r="1814" spans="3:4">
      <c r="C1814" s="21"/>
      <c r="D1814" s="21"/>
    </row>
    <row r="1815" spans="3:4">
      <c r="C1815" s="21"/>
      <c r="D1815" s="21"/>
    </row>
    <row r="1816" spans="3:4">
      <c r="C1816" s="21"/>
      <c r="D1816" s="21"/>
    </row>
    <row r="1817" spans="3:4">
      <c r="C1817" s="21"/>
      <c r="D1817" s="21"/>
    </row>
    <row r="1818" spans="3:4">
      <c r="C1818" s="21"/>
      <c r="D1818" s="21"/>
    </row>
    <row r="1819" spans="3:4">
      <c r="C1819" s="21"/>
      <c r="D1819" s="21"/>
    </row>
    <row r="1820" spans="3:4">
      <c r="C1820" s="21"/>
      <c r="D1820" s="21"/>
    </row>
    <row r="1821" spans="3:4">
      <c r="C1821" s="21"/>
      <c r="D1821" s="21"/>
    </row>
    <row r="1822" spans="3:4">
      <c r="C1822" s="21"/>
      <c r="D1822" s="21"/>
    </row>
    <row r="1823" spans="3:4">
      <c r="C1823" s="21"/>
      <c r="D1823" s="21"/>
    </row>
    <row r="1824" spans="3:4">
      <c r="C1824" s="21"/>
      <c r="D1824" s="21"/>
    </row>
    <row r="1825" spans="3:4">
      <c r="C1825" s="21"/>
      <c r="D1825" s="21"/>
    </row>
    <row r="1826" spans="3:4">
      <c r="C1826" s="21"/>
      <c r="D1826" s="21"/>
    </row>
    <row r="1827" spans="3:4">
      <c r="C1827" s="21"/>
      <c r="D1827" s="21"/>
    </row>
    <row r="1828" spans="3:4">
      <c r="C1828" s="21"/>
      <c r="D1828" s="21"/>
    </row>
    <row r="1829" spans="3:4">
      <c r="C1829" s="21"/>
      <c r="D1829" s="21"/>
    </row>
    <row r="1830" spans="3:4">
      <c r="C1830" s="21"/>
      <c r="D1830" s="21"/>
    </row>
    <row r="1831" spans="3:4">
      <c r="C1831" s="21"/>
      <c r="D1831" s="21"/>
    </row>
    <row r="1832" spans="3:4">
      <c r="C1832" s="21"/>
      <c r="D1832" s="21"/>
    </row>
    <row r="1833" spans="3:4">
      <c r="C1833" s="21"/>
      <c r="D1833" s="21"/>
    </row>
    <row r="1834" spans="3:4">
      <c r="C1834" s="21"/>
      <c r="D1834" s="21"/>
    </row>
    <row r="1835" spans="3:4">
      <c r="C1835" s="21"/>
      <c r="D1835" s="21"/>
    </row>
    <row r="1836" spans="3:4">
      <c r="C1836" s="21"/>
      <c r="D1836" s="21"/>
    </row>
    <row r="1837" spans="3:4">
      <c r="C1837" s="21"/>
      <c r="D1837" s="21"/>
    </row>
    <row r="1838" spans="3:4">
      <c r="C1838" s="21"/>
      <c r="D1838" s="21"/>
    </row>
    <row r="1839" spans="3:4">
      <c r="C1839" s="21"/>
      <c r="D1839" s="21"/>
    </row>
    <row r="1840" spans="3:4">
      <c r="C1840" s="21"/>
      <c r="D1840" s="21"/>
    </row>
    <row r="1841" spans="3:4">
      <c r="C1841" s="21"/>
      <c r="D1841" s="21"/>
    </row>
    <row r="1842" spans="3:4">
      <c r="C1842" s="21"/>
      <c r="D1842" s="21"/>
    </row>
    <row r="1843" spans="3:4">
      <c r="C1843" s="21"/>
      <c r="D1843" s="21"/>
    </row>
    <row r="1844" spans="3:4">
      <c r="C1844" s="21"/>
      <c r="D1844" s="21"/>
    </row>
    <row r="1845" spans="3:4">
      <c r="C1845" s="21"/>
      <c r="D1845" s="21"/>
    </row>
    <row r="1846" spans="3:4">
      <c r="C1846" s="21"/>
      <c r="D1846" s="21"/>
    </row>
    <row r="1847" spans="3:4">
      <c r="C1847" s="21"/>
      <c r="D1847" s="21"/>
    </row>
    <row r="1848" spans="3:4">
      <c r="C1848" s="21"/>
      <c r="D1848" s="21"/>
    </row>
    <row r="1849" spans="3:4">
      <c r="C1849" s="21"/>
      <c r="D1849" s="21"/>
    </row>
    <row r="1850" spans="3:4">
      <c r="C1850" s="21"/>
      <c r="D1850" s="21"/>
    </row>
    <row r="1851" spans="3:4">
      <c r="C1851" s="21"/>
      <c r="D1851" s="21"/>
    </row>
    <row r="1852" spans="3:4">
      <c r="C1852" s="21"/>
      <c r="D1852" s="21"/>
    </row>
    <row r="1853" spans="3:4">
      <c r="C1853" s="21"/>
      <c r="D1853" s="21"/>
    </row>
    <row r="1854" spans="3:4">
      <c r="C1854" s="21"/>
      <c r="D1854" s="21"/>
    </row>
    <row r="1855" spans="3:4">
      <c r="C1855" s="21"/>
      <c r="D1855" s="21"/>
    </row>
    <row r="1856" spans="3:4">
      <c r="C1856" s="21"/>
      <c r="D1856" s="21"/>
    </row>
    <row r="1857" spans="3:4">
      <c r="C1857" s="21"/>
      <c r="D1857" s="21"/>
    </row>
    <row r="1858" spans="3:4">
      <c r="C1858" s="21"/>
      <c r="D1858" s="21"/>
    </row>
    <row r="1859" spans="3:4">
      <c r="C1859" s="21"/>
      <c r="D1859" s="21"/>
    </row>
    <row r="1860" spans="3:4">
      <c r="C1860" s="21"/>
      <c r="D1860" s="21"/>
    </row>
    <row r="1861" spans="3:4">
      <c r="C1861" s="21"/>
      <c r="D1861" s="21"/>
    </row>
    <row r="1862" spans="3:4">
      <c r="C1862" s="21"/>
      <c r="D1862" s="21"/>
    </row>
    <row r="1863" spans="3:4">
      <c r="C1863" s="21"/>
      <c r="D1863" s="21"/>
    </row>
    <row r="1864" spans="3:4">
      <c r="C1864" s="21"/>
      <c r="D1864" s="21"/>
    </row>
    <row r="1865" spans="3:4">
      <c r="C1865" s="21"/>
      <c r="D1865" s="21"/>
    </row>
    <row r="1866" spans="3:4">
      <c r="C1866" s="21"/>
      <c r="D1866" s="21"/>
    </row>
    <row r="1867" spans="3:4">
      <c r="C1867" s="21"/>
      <c r="D1867" s="21"/>
    </row>
    <row r="1868" spans="3:4">
      <c r="C1868" s="21"/>
      <c r="D1868" s="21"/>
    </row>
    <row r="1869" spans="3:4">
      <c r="C1869" s="21"/>
      <c r="D1869" s="21"/>
    </row>
    <row r="1870" spans="3:4">
      <c r="C1870" s="21"/>
      <c r="D1870" s="21"/>
    </row>
    <row r="1871" spans="3:4">
      <c r="C1871" s="21"/>
      <c r="D1871" s="21"/>
    </row>
    <row r="1872" spans="3:4">
      <c r="C1872" s="21"/>
      <c r="D1872" s="21"/>
    </row>
    <row r="1873" spans="3:4">
      <c r="C1873" s="21"/>
      <c r="D1873" s="21"/>
    </row>
    <row r="1874" spans="3:4">
      <c r="C1874" s="21"/>
      <c r="D1874" s="21"/>
    </row>
    <row r="1875" spans="3:4">
      <c r="C1875" s="21"/>
      <c r="D1875" s="21"/>
    </row>
    <row r="1876" spans="3:4">
      <c r="C1876" s="21"/>
      <c r="D1876" s="21"/>
    </row>
    <row r="1877" spans="3:4">
      <c r="C1877" s="21"/>
      <c r="D1877" s="21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77"/>
  <sheetViews>
    <sheetView workbookViewId="0">
      <selection activeCell="T18" sqref="T18:T34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5" width="8.5703125" customWidth="1"/>
    <col min="16" max="16" width="8" customWidth="1"/>
    <col min="17" max="17" width="7.7109375" customWidth="1"/>
    <col min="18" max="18" width="9.85546875" customWidth="1"/>
    <col min="19" max="19" width="26.42578125" customWidth="1"/>
  </cols>
  <sheetData>
    <row r="1" spans="1:5" ht="20.25">
      <c r="A1" s="1" t="s">
        <v>44</v>
      </c>
    </row>
    <row r="2" spans="1:5">
      <c r="A2" t="s">
        <v>26</v>
      </c>
      <c r="B2" s="12" t="s">
        <v>39</v>
      </c>
    </row>
    <row r="3" spans="1:5" ht="13.5" thickBot="1">
      <c r="C3" s="15" t="s">
        <v>43</v>
      </c>
    </row>
    <row r="4" spans="1:5" ht="14.25" thickTop="1" thickBot="1">
      <c r="A4" s="8" t="s">
        <v>2</v>
      </c>
      <c r="C4" s="3">
        <v>43818.165999999997</v>
      </c>
      <c r="D4" s="4">
        <v>3.3687529999999999</v>
      </c>
    </row>
    <row r="6" spans="1:5">
      <c r="A6" s="8" t="s">
        <v>3</v>
      </c>
    </row>
    <row r="7" spans="1:5">
      <c r="A7" t="s">
        <v>4</v>
      </c>
      <c r="C7">
        <f>+C4</f>
        <v>43818.165999999997</v>
      </c>
    </row>
    <row r="8" spans="1:5">
      <c r="A8" t="s">
        <v>5</v>
      </c>
      <c r="C8">
        <v>3.2577600000000002</v>
      </c>
    </row>
    <row r="9" spans="1:5">
      <c r="A9" s="23" t="s">
        <v>46</v>
      </c>
      <c r="B9"/>
      <c r="C9" s="24">
        <v>8</v>
      </c>
      <c r="D9" t="s">
        <v>47</v>
      </c>
    </row>
    <row r="10" spans="1:5" ht="13.5" thickBot="1">
      <c r="B10"/>
      <c r="C10" s="7" t="s">
        <v>22</v>
      </c>
      <c r="D10" s="7" t="s">
        <v>23</v>
      </c>
    </row>
    <row r="11" spans="1:5">
      <c r="A11" t="s">
        <v>18</v>
      </c>
      <c r="B11"/>
      <c r="C11">
        <f>INTERCEPT(G21:G98,F21:F98)</f>
        <v>0.12092589740444903</v>
      </c>
      <c r="D11" s="6"/>
    </row>
    <row r="12" spans="1:5">
      <c r="A12" t="s">
        <v>19</v>
      </c>
      <c r="B12"/>
      <c r="C12">
        <f>SLOPE(G21:G98,F21:F98)</f>
        <v>2.3420441939052973E-6</v>
      </c>
      <c r="D12" s="6"/>
    </row>
    <row r="13" spans="1:5">
      <c r="A13" t="s">
        <v>21</v>
      </c>
      <c r="B13"/>
      <c r="C13" s="6" t="s">
        <v>16</v>
      </c>
      <c r="D13" s="6"/>
    </row>
    <row r="14" spans="1:5">
      <c r="B14"/>
    </row>
    <row r="15" spans="1:5">
      <c r="A15" s="5" t="s">
        <v>20</v>
      </c>
      <c r="B15"/>
      <c r="C15" s="18">
        <f>(C7+C11)+(C8+C12)*INT(MAX(F21:F3533))</f>
        <v>53014.950017488161</v>
      </c>
      <c r="D15" s="22" t="s">
        <v>48</v>
      </c>
      <c r="E15" s="25">
        <f ca="1">TODAY()+15018.5-B9/24</f>
        <v>60328.5</v>
      </c>
    </row>
    <row r="16" spans="1:5">
      <c r="A16" s="8" t="s">
        <v>6</v>
      </c>
      <c r="B16"/>
      <c r="C16" s="19">
        <f>+C8+C12</f>
        <v>3.2577623420441939</v>
      </c>
      <c r="D16" s="22" t="s">
        <v>49</v>
      </c>
      <c r="E16" s="25">
        <f ca="1">ROUND(2*(E15-C15)/C16,0)/2+1</f>
        <v>2246</v>
      </c>
    </row>
    <row r="17" spans="1:31" ht="13.5" thickBot="1">
      <c r="A17" s="22" t="s">
        <v>45</v>
      </c>
      <c r="B17"/>
      <c r="C17">
        <f>COUNT(C21:C2191)</f>
        <v>14</v>
      </c>
      <c r="D17" s="22" t="s">
        <v>50</v>
      </c>
      <c r="E17" s="26">
        <f ca="1">+C15+C16*E16-15018.5-C9/24</f>
        <v>45313.050904386087</v>
      </c>
    </row>
    <row r="18" spans="1:31">
      <c r="A18" s="8" t="s">
        <v>7</v>
      </c>
      <c r="B18"/>
      <c r="C18" s="3">
        <f>+C15</f>
        <v>53014.950017488161</v>
      </c>
      <c r="D18" s="4">
        <f>+C16</f>
        <v>3.2577623420441939</v>
      </c>
      <c r="E18" s="27" t="s">
        <v>51</v>
      </c>
      <c r="T18">
        <f>SUM(T21:T34)</f>
        <v>0.21507911138694244</v>
      </c>
    </row>
    <row r="19" spans="1:31" ht="13.5" thickTop="1"/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30</v>
      </c>
      <c r="J20" s="10" t="s">
        <v>37</v>
      </c>
      <c r="K20" s="10" t="s">
        <v>41</v>
      </c>
      <c r="L20" s="10" t="s">
        <v>27</v>
      </c>
      <c r="M20" s="10" t="s">
        <v>28</v>
      </c>
      <c r="N20" s="17" t="s">
        <v>42</v>
      </c>
      <c r="O20" s="10" t="s">
        <v>29</v>
      </c>
      <c r="P20" s="10" t="s">
        <v>25</v>
      </c>
      <c r="Q20" s="9" t="s">
        <v>24</v>
      </c>
      <c r="R20" s="7" t="s">
        <v>17</v>
      </c>
    </row>
    <row r="21" spans="1:31" ht="12.75" customHeight="1">
      <c r="A21" t="s">
        <v>35</v>
      </c>
      <c r="B21" s="6" t="s">
        <v>34</v>
      </c>
      <c r="C21" s="20">
        <v>24426.46</v>
      </c>
      <c r="D21" s="21"/>
      <c r="E21">
        <f t="shared" ref="E21:E34" si="0">+(C21-C$7)/C$8</f>
        <v>-5952.4661116841007</v>
      </c>
      <c r="F21">
        <f t="shared" ref="F21:F34" si="1">ROUND(2*E21,0)/2</f>
        <v>-5952.5</v>
      </c>
      <c r="G21">
        <f t="shared" ref="G21:G34" si="2">+C21-(C$7+F21*C$8)</f>
        <v>0.11040000000139116</v>
      </c>
      <c r="J21">
        <f t="shared" ref="J21:J30" si="3">G21</f>
        <v>0.11040000000139116</v>
      </c>
      <c r="P21">
        <f>+C$11+C$12*F21</f>
        <v>0.10698487934022775</v>
      </c>
      <c r="R21" s="2">
        <f t="shared" ref="R21:R34" si="4">+C21-15018.5</f>
        <v>9407.9599999999991</v>
      </c>
      <c r="S21" s="11" t="s">
        <v>38</v>
      </c>
      <c r="T21">
        <f>+(P21-G21)^2</f>
        <v>1.1663049130305203E-5</v>
      </c>
    </row>
    <row r="22" spans="1:31">
      <c r="A22" t="s">
        <v>35</v>
      </c>
      <c r="B22" s="6" t="s">
        <v>36</v>
      </c>
      <c r="C22" s="20">
        <v>24428.05</v>
      </c>
      <c r="D22" s="21"/>
      <c r="E22">
        <f t="shared" si="0"/>
        <v>-5951.9780462649169</v>
      </c>
      <c r="F22">
        <f t="shared" si="1"/>
        <v>-5952</v>
      </c>
      <c r="G22">
        <f t="shared" si="2"/>
        <v>7.1520000001328299E-2</v>
      </c>
      <c r="J22">
        <f t="shared" si="3"/>
        <v>7.1520000001328299E-2</v>
      </c>
      <c r="P22">
        <f>+C$11+C$12*F22</f>
        <v>0.1069860503623247</v>
      </c>
      <c r="R22" s="2">
        <f t="shared" si="4"/>
        <v>9409.5499999999993</v>
      </c>
      <c r="T22">
        <f t="shared" ref="T22:T34" si="5">+(P22-G22)^2</f>
        <v>1.2578407282087328E-3</v>
      </c>
    </row>
    <row r="23" spans="1:31">
      <c r="A23" t="s">
        <v>35</v>
      </c>
      <c r="B23" s="6" t="s">
        <v>36</v>
      </c>
      <c r="C23" s="20">
        <v>26001.3</v>
      </c>
      <c r="D23" s="21"/>
      <c r="E23">
        <f t="shared" si="0"/>
        <v>-5469.0541967486852</v>
      </c>
      <c r="F23">
        <f t="shared" si="1"/>
        <v>-5469</v>
      </c>
      <c r="G23">
        <f t="shared" si="2"/>
        <v>-0.17655999999624328</v>
      </c>
      <c r="J23">
        <f t="shared" si="3"/>
        <v>-0.17655999999624328</v>
      </c>
      <c r="P23">
        <f>+C$11+C$12*F23</f>
        <v>0.10811725770798096</v>
      </c>
      <c r="R23" s="2">
        <f t="shared" si="4"/>
        <v>10982.8</v>
      </c>
      <c r="T23">
        <f t="shared" si="5"/>
        <v>8.1041141053997304E-2</v>
      </c>
    </row>
    <row r="24" spans="1:31">
      <c r="A24" t="s">
        <v>35</v>
      </c>
      <c r="B24" s="6" t="s">
        <v>36</v>
      </c>
      <c r="C24" s="20">
        <v>29280.648000000001</v>
      </c>
      <c r="D24" s="21"/>
      <c r="E24">
        <f t="shared" si="0"/>
        <v>-4462.4275575855791</v>
      </c>
      <c r="F24">
        <f t="shared" si="1"/>
        <v>-4462.5</v>
      </c>
      <c r="G24">
        <f t="shared" si="2"/>
        <v>0.23600000000442378</v>
      </c>
      <c r="J24">
        <f t="shared" si="3"/>
        <v>0.23600000000442378</v>
      </c>
      <c r="P24">
        <f>+C$11+C$12*F24</f>
        <v>0.11047452518914665</v>
      </c>
      <c r="R24" s="2">
        <f t="shared" si="4"/>
        <v>14262.148000000001</v>
      </c>
      <c r="T24">
        <f t="shared" si="5"/>
        <v>1.5756644827600776E-2</v>
      </c>
    </row>
    <row r="25" spans="1:31">
      <c r="A25" t="s">
        <v>35</v>
      </c>
      <c r="B25" s="6" t="s">
        <v>34</v>
      </c>
      <c r="C25" s="20">
        <v>29282.322</v>
      </c>
      <c r="D25" s="21"/>
      <c r="E25">
        <f t="shared" si="0"/>
        <v>-4461.9137075782119</v>
      </c>
      <c r="F25">
        <f t="shared" si="1"/>
        <v>-4462</v>
      </c>
      <c r="G25">
        <f t="shared" si="2"/>
        <v>0.28112000000328408</v>
      </c>
      <c r="J25">
        <f t="shared" si="3"/>
        <v>0.28112000000328408</v>
      </c>
      <c r="P25">
        <f>+C$11+C$12*F25</f>
        <v>0.11047569621124359</v>
      </c>
      <c r="R25" s="2">
        <f t="shared" si="4"/>
        <v>14263.822</v>
      </c>
      <c r="T25">
        <f t="shared" si="5"/>
        <v>2.9119478416670203E-2</v>
      </c>
    </row>
    <row r="26" spans="1:31">
      <c r="A26" t="s">
        <v>35</v>
      </c>
      <c r="B26" s="6" t="s">
        <v>36</v>
      </c>
      <c r="C26" s="20">
        <v>39122.218999999997</v>
      </c>
      <c r="D26" s="21"/>
      <c r="E26">
        <f t="shared" si="0"/>
        <v>-1441.4649943519473</v>
      </c>
      <c r="F26">
        <f t="shared" si="1"/>
        <v>-1441.5</v>
      </c>
      <c r="G26">
        <f t="shared" si="2"/>
        <v>0.1140400000003865</v>
      </c>
      <c r="J26">
        <f t="shared" si="3"/>
        <v>0.1140400000003865</v>
      </c>
      <c r="P26">
        <f t="shared" ref="P26:P34" si="6">+C$11+C$12*F26</f>
        <v>0.11754984069893455</v>
      </c>
      <c r="R26" s="2">
        <f t="shared" si="4"/>
        <v>24103.718999999997</v>
      </c>
      <c r="T26">
        <f t="shared" si="5"/>
        <v>1.2318981729184284E-5</v>
      </c>
    </row>
    <row r="27" spans="1:31">
      <c r="A27" t="s">
        <v>35</v>
      </c>
      <c r="B27" s="6" t="s">
        <v>36</v>
      </c>
      <c r="C27" s="20">
        <v>39469.156999999999</v>
      </c>
      <c r="D27" s="21"/>
      <c r="E27">
        <f t="shared" si="0"/>
        <v>-1334.969119886056</v>
      </c>
      <c r="F27">
        <f t="shared" si="1"/>
        <v>-1335</v>
      </c>
      <c r="G27">
        <f t="shared" si="2"/>
        <v>0.10060000000521541</v>
      </c>
      <c r="J27">
        <f t="shared" si="3"/>
        <v>0.10060000000521541</v>
      </c>
      <c r="P27">
        <f t="shared" si="6"/>
        <v>0.11779926840558547</v>
      </c>
      <c r="R27" s="2">
        <f t="shared" si="4"/>
        <v>24450.656999999999</v>
      </c>
      <c r="T27">
        <f t="shared" si="5"/>
        <v>2.9581483350796809E-4</v>
      </c>
    </row>
    <row r="28" spans="1:31">
      <c r="A28" t="s">
        <v>35</v>
      </c>
      <c r="B28" s="6" t="s">
        <v>36</v>
      </c>
      <c r="C28" s="20">
        <v>39479.129000000001</v>
      </c>
      <c r="D28" s="21"/>
      <c r="E28">
        <f t="shared" si="0"/>
        <v>-1331.9081209174392</v>
      </c>
      <c r="F28">
        <f t="shared" si="1"/>
        <v>-1332</v>
      </c>
      <c r="G28">
        <f t="shared" si="2"/>
        <v>0.29932000000553671</v>
      </c>
      <c r="J28">
        <f t="shared" si="3"/>
        <v>0.29932000000553671</v>
      </c>
      <c r="P28">
        <f t="shared" si="6"/>
        <v>0.11780629453816718</v>
      </c>
      <c r="R28" s="2">
        <f t="shared" si="4"/>
        <v>24460.629000000001</v>
      </c>
      <c r="T28">
        <f t="shared" si="5"/>
        <v>3.2947225272494975E-2</v>
      </c>
    </row>
    <row r="29" spans="1:31">
      <c r="A29" t="s">
        <v>35</v>
      </c>
      <c r="B29" s="6" t="s">
        <v>36</v>
      </c>
      <c r="C29" s="20">
        <v>41646.983999999997</v>
      </c>
      <c r="D29" s="21"/>
      <c r="E29">
        <f t="shared" si="0"/>
        <v>-666.46468739256443</v>
      </c>
      <c r="F29">
        <f t="shared" si="1"/>
        <v>-666.5</v>
      </c>
      <c r="G29">
        <f t="shared" si="2"/>
        <v>0.11503999999695225</v>
      </c>
      <c r="J29">
        <f t="shared" si="3"/>
        <v>0.11503999999695225</v>
      </c>
      <c r="P29">
        <f t="shared" si="6"/>
        <v>0.11936492494921115</v>
      </c>
      <c r="R29" s="2">
        <f t="shared" si="4"/>
        <v>26628.483999999997</v>
      </c>
      <c r="T29">
        <f t="shared" si="5"/>
        <v>1.8704975842671686E-5</v>
      </c>
    </row>
    <row r="30" spans="1:31">
      <c r="A30" t="s">
        <v>35</v>
      </c>
      <c r="B30" s="6" t="s">
        <v>34</v>
      </c>
      <c r="C30" s="20">
        <v>41648.684999999998</v>
      </c>
      <c r="D30" s="21"/>
      <c r="E30">
        <f t="shared" si="0"/>
        <v>-665.94254948185244</v>
      </c>
      <c r="F30">
        <f t="shared" si="1"/>
        <v>-666</v>
      </c>
      <c r="G30">
        <f t="shared" si="2"/>
        <v>0.18716000000131316</v>
      </c>
      <c r="J30">
        <f t="shared" si="3"/>
        <v>0.18716000000131316</v>
      </c>
      <c r="P30">
        <f t="shared" si="6"/>
        <v>0.11936609597130811</v>
      </c>
      <c r="R30" s="2">
        <f t="shared" si="4"/>
        <v>26630.184999999998</v>
      </c>
      <c r="T30">
        <f t="shared" si="5"/>
        <v>4.5960134236295355E-3</v>
      </c>
    </row>
    <row r="31" spans="1:31">
      <c r="A31" t="s">
        <v>14</v>
      </c>
      <c r="C31" s="21">
        <v>43818.165999999997</v>
      </c>
      <c r="D31" s="21" t="s">
        <v>16</v>
      </c>
      <c r="E31">
        <f t="shared" si="0"/>
        <v>0</v>
      </c>
      <c r="F31">
        <f t="shared" si="1"/>
        <v>0</v>
      </c>
      <c r="G31">
        <f t="shared" si="2"/>
        <v>0</v>
      </c>
      <c r="H31">
        <f>+G31</f>
        <v>0</v>
      </c>
      <c r="P31">
        <f t="shared" si="6"/>
        <v>0.12092589740444903</v>
      </c>
      <c r="R31" s="2">
        <f t="shared" si="4"/>
        <v>28799.665999999997</v>
      </c>
      <c r="T31">
        <f t="shared" si="5"/>
        <v>1.4623072663071333E-2</v>
      </c>
    </row>
    <row r="32" spans="1:31">
      <c r="A32" t="s">
        <v>32</v>
      </c>
      <c r="B32" s="6" t="s">
        <v>34</v>
      </c>
      <c r="C32" s="20">
        <v>46639.478000000003</v>
      </c>
      <c r="D32" s="21"/>
      <c r="E32">
        <f t="shared" si="0"/>
        <v>866.02819114974864</v>
      </c>
      <c r="F32">
        <f t="shared" si="1"/>
        <v>866</v>
      </c>
      <c r="G32">
        <f t="shared" si="2"/>
        <v>9.1840000008232892E-2</v>
      </c>
      <c r="I32">
        <f>G32</f>
        <v>9.1840000008232892E-2</v>
      </c>
      <c r="P32">
        <f t="shared" si="6"/>
        <v>0.12295410767637102</v>
      </c>
      <c r="R32" s="2">
        <f t="shared" si="4"/>
        <v>31620.978000000003</v>
      </c>
      <c r="T32">
        <f t="shared" si="5"/>
        <v>9.6808769598449201E-4</v>
      </c>
      <c r="AB32">
        <v>6</v>
      </c>
      <c r="AC32" t="s">
        <v>31</v>
      </c>
      <c r="AE32" t="s">
        <v>33</v>
      </c>
    </row>
    <row r="33" spans="1:20">
      <c r="A33" s="13" t="s">
        <v>40</v>
      </c>
      <c r="B33" s="14" t="s">
        <v>34</v>
      </c>
      <c r="C33" s="13">
        <v>52957.784699999997</v>
      </c>
      <c r="D33" s="13">
        <v>1E-3</v>
      </c>
      <c r="E33">
        <f t="shared" si="0"/>
        <v>2805.4917182358427</v>
      </c>
      <c r="F33">
        <f t="shared" si="1"/>
        <v>2805.5</v>
      </c>
      <c r="G33">
        <f t="shared" si="2"/>
        <v>-2.6980000002367888E-2</v>
      </c>
      <c r="K33" s="16">
        <f>G33</f>
        <v>-2.6980000002367888E-2</v>
      </c>
      <c r="P33">
        <f t="shared" si="6"/>
        <v>0.12749650239045035</v>
      </c>
      <c r="R33" s="2">
        <f t="shared" si="4"/>
        <v>37939.284699999997</v>
      </c>
      <c r="T33">
        <f t="shared" si="5"/>
        <v>2.386298979151838E-2</v>
      </c>
    </row>
    <row r="34" spans="1:20">
      <c r="A34" s="28" t="s">
        <v>52</v>
      </c>
      <c r="B34" s="6" t="s">
        <v>36</v>
      </c>
      <c r="C34" s="21">
        <v>53016.681700000001</v>
      </c>
      <c r="D34" s="21">
        <v>5.9999999999999995E-4</v>
      </c>
      <c r="E34">
        <f t="shared" si="0"/>
        <v>2823.5707050243122</v>
      </c>
      <c r="F34">
        <f t="shared" si="1"/>
        <v>2823.5</v>
      </c>
      <c r="G34">
        <f t="shared" si="2"/>
        <v>0.23034000000188826</v>
      </c>
      <c r="K34" s="16">
        <f>G34</f>
        <v>0.23034000000188826</v>
      </c>
      <c r="P34">
        <f t="shared" si="6"/>
        <v>0.12753865918594065</v>
      </c>
      <c r="R34" s="2">
        <f t="shared" si="4"/>
        <v>37998.181700000001</v>
      </c>
      <c r="T34">
        <f t="shared" si="5"/>
        <v>1.0568115673556614E-2</v>
      </c>
    </row>
    <row r="35" spans="1:20">
      <c r="C35" s="21"/>
      <c r="D35" s="21"/>
    </row>
    <row r="36" spans="1:20">
      <c r="C36" s="21"/>
      <c r="D36" s="21"/>
    </row>
    <row r="37" spans="1:20">
      <c r="C37" s="21"/>
      <c r="D37" s="21"/>
    </row>
    <row r="38" spans="1:20">
      <c r="C38" s="21"/>
      <c r="D38" s="21"/>
    </row>
    <row r="39" spans="1:20">
      <c r="C39" s="21"/>
      <c r="D39" s="21"/>
    </row>
    <row r="40" spans="1:20">
      <c r="C40" s="21"/>
      <c r="D40" s="21"/>
    </row>
    <row r="41" spans="1:20">
      <c r="C41" s="21"/>
      <c r="D41" s="21"/>
    </row>
    <row r="42" spans="1:20">
      <c r="C42" s="21"/>
      <c r="D42" s="21"/>
    </row>
    <row r="43" spans="1:20">
      <c r="C43" s="21"/>
      <c r="D43" s="21"/>
    </row>
    <row r="44" spans="1:20">
      <c r="C44" s="21"/>
      <c r="D44" s="21"/>
    </row>
    <row r="45" spans="1:20">
      <c r="C45" s="21"/>
      <c r="D45" s="21"/>
    </row>
    <row r="46" spans="1:20">
      <c r="C46" s="21"/>
      <c r="D46" s="21"/>
    </row>
    <row r="47" spans="1:20">
      <c r="C47" s="21"/>
      <c r="D47" s="21"/>
    </row>
    <row r="48" spans="1:20">
      <c r="C48" s="21"/>
      <c r="D48" s="21"/>
    </row>
    <row r="49" spans="3:4">
      <c r="C49" s="21"/>
      <c r="D49" s="21"/>
    </row>
    <row r="50" spans="3:4">
      <c r="C50" s="21"/>
      <c r="D50" s="21"/>
    </row>
    <row r="51" spans="3:4">
      <c r="C51" s="21"/>
      <c r="D51" s="21"/>
    </row>
    <row r="52" spans="3:4">
      <c r="C52" s="21"/>
      <c r="D52" s="21"/>
    </row>
    <row r="53" spans="3:4">
      <c r="C53" s="21"/>
      <c r="D53" s="21"/>
    </row>
    <row r="54" spans="3:4">
      <c r="C54" s="21"/>
      <c r="D54" s="21"/>
    </row>
    <row r="55" spans="3:4">
      <c r="C55" s="21"/>
      <c r="D55" s="21"/>
    </row>
    <row r="56" spans="3:4">
      <c r="C56" s="21"/>
      <c r="D56" s="21"/>
    </row>
    <row r="57" spans="3:4">
      <c r="C57" s="21"/>
      <c r="D57" s="21"/>
    </row>
    <row r="58" spans="3:4">
      <c r="C58" s="21"/>
      <c r="D58" s="21"/>
    </row>
    <row r="59" spans="3:4">
      <c r="C59" s="21"/>
      <c r="D59" s="21"/>
    </row>
    <row r="60" spans="3:4">
      <c r="C60" s="21"/>
      <c r="D60" s="21"/>
    </row>
    <row r="61" spans="3:4">
      <c r="C61" s="21"/>
      <c r="D61" s="21"/>
    </row>
    <row r="62" spans="3:4">
      <c r="C62" s="21"/>
      <c r="D62" s="21"/>
    </row>
    <row r="63" spans="3:4">
      <c r="C63" s="21"/>
      <c r="D63" s="21"/>
    </row>
    <row r="64" spans="3:4">
      <c r="C64" s="21"/>
      <c r="D64" s="21"/>
    </row>
    <row r="65" spans="3:4">
      <c r="C65" s="21"/>
      <c r="D65" s="21"/>
    </row>
    <row r="66" spans="3:4">
      <c r="C66" s="21"/>
      <c r="D66" s="21"/>
    </row>
    <row r="67" spans="3:4">
      <c r="C67" s="21"/>
      <c r="D67" s="21"/>
    </row>
    <row r="68" spans="3:4">
      <c r="C68" s="21"/>
      <c r="D68" s="21"/>
    </row>
    <row r="69" spans="3:4">
      <c r="C69" s="21"/>
      <c r="D69" s="21"/>
    </row>
    <row r="70" spans="3:4">
      <c r="C70" s="21"/>
      <c r="D70" s="21"/>
    </row>
    <row r="71" spans="3:4">
      <c r="C71" s="21"/>
      <c r="D71" s="21"/>
    </row>
    <row r="72" spans="3:4">
      <c r="C72" s="21"/>
      <c r="D72" s="21"/>
    </row>
    <row r="73" spans="3:4">
      <c r="C73" s="21"/>
      <c r="D73" s="21"/>
    </row>
    <row r="74" spans="3:4">
      <c r="C74" s="21"/>
      <c r="D74" s="21"/>
    </row>
    <row r="75" spans="3:4">
      <c r="C75" s="21"/>
      <c r="D75" s="21"/>
    </row>
    <row r="76" spans="3:4">
      <c r="C76" s="21"/>
      <c r="D76" s="21"/>
    </row>
    <row r="77" spans="3:4">
      <c r="C77" s="21"/>
      <c r="D77" s="21"/>
    </row>
    <row r="78" spans="3:4">
      <c r="C78" s="21"/>
      <c r="D78" s="21"/>
    </row>
    <row r="79" spans="3:4">
      <c r="C79" s="21"/>
      <c r="D79" s="21"/>
    </row>
    <row r="80" spans="3:4">
      <c r="C80" s="21"/>
      <c r="D80" s="21"/>
    </row>
    <row r="81" spans="3:4">
      <c r="C81" s="21"/>
      <c r="D81" s="21"/>
    </row>
    <row r="82" spans="3:4">
      <c r="C82" s="21"/>
      <c r="D82" s="21"/>
    </row>
    <row r="83" spans="3:4">
      <c r="C83" s="21"/>
      <c r="D83" s="21"/>
    </row>
    <row r="84" spans="3:4">
      <c r="C84" s="21"/>
      <c r="D84" s="21"/>
    </row>
    <row r="85" spans="3:4">
      <c r="C85" s="21"/>
      <c r="D85" s="21"/>
    </row>
    <row r="86" spans="3:4">
      <c r="C86" s="21"/>
      <c r="D86" s="21"/>
    </row>
    <row r="87" spans="3:4">
      <c r="C87" s="21"/>
      <c r="D87" s="21"/>
    </row>
    <row r="88" spans="3:4">
      <c r="C88" s="21"/>
      <c r="D88" s="21"/>
    </row>
    <row r="89" spans="3:4">
      <c r="C89" s="21"/>
      <c r="D89" s="21"/>
    </row>
    <row r="90" spans="3:4">
      <c r="C90" s="21"/>
      <c r="D90" s="21"/>
    </row>
    <row r="91" spans="3:4">
      <c r="C91" s="21"/>
      <c r="D91" s="21"/>
    </row>
    <row r="92" spans="3:4">
      <c r="C92" s="21"/>
      <c r="D92" s="21"/>
    </row>
    <row r="93" spans="3:4">
      <c r="C93" s="21"/>
      <c r="D93" s="21"/>
    </row>
    <row r="94" spans="3:4">
      <c r="C94" s="21"/>
      <c r="D94" s="21"/>
    </row>
    <row r="95" spans="3:4">
      <c r="C95" s="21"/>
      <c r="D95" s="21"/>
    </row>
    <row r="96" spans="3:4">
      <c r="C96" s="21"/>
      <c r="D96" s="21"/>
    </row>
    <row r="97" spans="3:4">
      <c r="C97" s="21"/>
      <c r="D97" s="21"/>
    </row>
    <row r="98" spans="3:4">
      <c r="C98" s="21"/>
      <c r="D98" s="21"/>
    </row>
    <row r="99" spans="3:4">
      <c r="C99" s="21"/>
      <c r="D99" s="21"/>
    </row>
    <row r="100" spans="3:4">
      <c r="C100" s="21"/>
      <c r="D100" s="21"/>
    </row>
    <row r="101" spans="3:4">
      <c r="C101" s="21"/>
      <c r="D101" s="21"/>
    </row>
    <row r="102" spans="3:4">
      <c r="C102" s="21"/>
      <c r="D102" s="21"/>
    </row>
    <row r="103" spans="3:4">
      <c r="C103" s="21"/>
      <c r="D103" s="21"/>
    </row>
    <row r="104" spans="3:4">
      <c r="C104" s="21"/>
      <c r="D104" s="21"/>
    </row>
    <row r="105" spans="3:4">
      <c r="C105" s="21"/>
      <c r="D105" s="21"/>
    </row>
    <row r="106" spans="3:4">
      <c r="C106" s="21"/>
      <c r="D106" s="21"/>
    </row>
    <row r="107" spans="3:4">
      <c r="C107" s="21"/>
      <c r="D107" s="21"/>
    </row>
    <row r="108" spans="3:4">
      <c r="C108" s="21"/>
      <c r="D108" s="21"/>
    </row>
    <row r="109" spans="3:4">
      <c r="C109" s="21"/>
      <c r="D109" s="21"/>
    </row>
    <row r="110" spans="3:4">
      <c r="C110" s="21"/>
      <c r="D110" s="21"/>
    </row>
    <row r="111" spans="3:4">
      <c r="C111" s="21"/>
      <c r="D111" s="21"/>
    </row>
    <row r="112" spans="3:4">
      <c r="C112" s="21"/>
      <c r="D112" s="21"/>
    </row>
    <row r="113" spans="3:4">
      <c r="C113" s="21"/>
      <c r="D113" s="21"/>
    </row>
    <row r="114" spans="3:4">
      <c r="C114" s="21"/>
      <c r="D114" s="21"/>
    </row>
    <row r="115" spans="3:4">
      <c r="C115" s="21"/>
      <c r="D115" s="21"/>
    </row>
    <row r="116" spans="3:4">
      <c r="C116" s="21"/>
      <c r="D116" s="21"/>
    </row>
    <row r="117" spans="3:4">
      <c r="C117" s="21"/>
      <c r="D117" s="21"/>
    </row>
    <row r="118" spans="3:4">
      <c r="C118" s="21"/>
      <c r="D118" s="21"/>
    </row>
    <row r="119" spans="3:4">
      <c r="C119" s="21"/>
      <c r="D119" s="21"/>
    </row>
    <row r="120" spans="3:4">
      <c r="C120" s="21"/>
      <c r="D120" s="21"/>
    </row>
    <row r="121" spans="3:4">
      <c r="C121" s="21"/>
      <c r="D121" s="21"/>
    </row>
    <row r="122" spans="3:4">
      <c r="C122" s="21"/>
      <c r="D122" s="21"/>
    </row>
    <row r="123" spans="3:4">
      <c r="C123" s="21"/>
      <c r="D123" s="21"/>
    </row>
    <row r="124" spans="3:4">
      <c r="C124" s="21"/>
      <c r="D124" s="21"/>
    </row>
    <row r="125" spans="3:4">
      <c r="C125" s="21"/>
      <c r="D125" s="21"/>
    </row>
    <row r="126" spans="3:4">
      <c r="C126" s="21"/>
      <c r="D126" s="21"/>
    </row>
    <row r="127" spans="3:4">
      <c r="C127" s="21"/>
      <c r="D127" s="21"/>
    </row>
    <row r="128" spans="3:4">
      <c r="C128" s="21"/>
      <c r="D128" s="21"/>
    </row>
    <row r="129" spans="3:4">
      <c r="C129" s="21"/>
      <c r="D129" s="21"/>
    </row>
    <row r="130" spans="3:4">
      <c r="C130" s="21"/>
      <c r="D130" s="21"/>
    </row>
    <row r="131" spans="3:4">
      <c r="C131" s="21"/>
      <c r="D131" s="21"/>
    </row>
    <row r="132" spans="3:4">
      <c r="C132" s="21"/>
      <c r="D132" s="21"/>
    </row>
    <row r="133" spans="3:4">
      <c r="C133" s="21"/>
      <c r="D133" s="21"/>
    </row>
    <row r="134" spans="3:4">
      <c r="C134" s="21"/>
      <c r="D134" s="21"/>
    </row>
    <row r="135" spans="3:4">
      <c r="C135" s="21"/>
      <c r="D135" s="21"/>
    </row>
    <row r="136" spans="3:4">
      <c r="C136" s="21"/>
      <c r="D136" s="21"/>
    </row>
    <row r="137" spans="3:4">
      <c r="C137" s="21"/>
      <c r="D137" s="21"/>
    </row>
    <row r="138" spans="3:4">
      <c r="C138" s="21"/>
      <c r="D138" s="21"/>
    </row>
    <row r="139" spans="3:4">
      <c r="C139" s="21"/>
      <c r="D139" s="21"/>
    </row>
    <row r="140" spans="3:4">
      <c r="C140" s="21"/>
      <c r="D140" s="21"/>
    </row>
    <row r="141" spans="3:4">
      <c r="C141" s="21"/>
      <c r="D141" s="21"/>
    </row>
    <row r="142" spans="3:4">
      <c r="C142" s="21"/>
      <c r="D142" s="21"/>
    </row>
    <row r="143" spans="3:4">
      <c r="C143" s="21"/>
      <c r="D143" s="21"/>
    </row>
    <row r="144" spans="3:4">
      <c r="C144" s="21"/>
      <c r="D144" s="21"/>
    </row>
    <row r="145" spans="3:4">
      <c r="C145" s="21"/>
      <c r="D145" s="21"/>
    </row>
    <row r="146" spans="3:4">
      <c r="C146" s="21"/>
      <c r="D146" s="21"/>
    </row>
    <row r="147" spans="3:4">
      <c r="C147" s="21"/>
      <c r="D147" s="21"/>
    </row>
    <row r="148" spans="3:4">
      <c r="C148" s="21"/>
      <c r="D148" s="21"/>
    </row>
    <row r="149" spans="3:4">
      <c r="C149" s="21"/>
      <c r="D149" s="21"/>
    </row>
    <row r="150" spans="3:4">
      <c r="C150" s="21"/>
      <c r="D150" s="21"/>
    </row>
    <row r="151" spans="3:4">
      <c r="C151" s="21"/>
      <c r="D151" s="21"/>
    </row>
    <row r="152" spans="3:4">
      <c r="C152" s="21"/>
      <c r="D152" s="21"/>
    </row>
    <row r="153" spans="3:4">
      <c r="C153" s="21"/>
      <c r="D153" s="21"/>
    </row>
    <row r="154" spans="3:4">
      <c r="C154" s="21"/>
      <c r="D154" s="21"/>
    </row>
    <row r="155" spans="3:4">
      <c r="C155" s="21"/>
      <c r="D155" s="21"/>
    </row>
    <row r="156" spans="3:4">
      <c r="C156" s="21"/>
      <c r="D156" s="21"/>
    </row>
    <row r="157" spans="3:4">
      <c r="C157" s="21"/>
      <c r="D157" s="21"/>
    </row>
    <row r="158" spans="3:4">
      <c r="C158" s="21"/>
      <c r="D158" s="21"/>
    </row>
    <row r="159" spans="3:4">
      <c r="C159" s="21"/>
      <c r="D159" s="21"/>
    </row>
    <row r="160" spans="3:4">
      <c r="C160" s="21"/>
      <c r="D160" s="21"/>
    </row>
    <row r="161" spans="3:4">
      <c r="C161" s="21"/>
      <c r="D161" s="21"/>
    </row>
    <row r="162" spans="3:4">
      <c r="C162" s="21"/>
      <c r="D162" s="21"/>
    </row>
    <row r="163" spans="3:4">
      <c r="C163" s="21"/>
      <c r="D163" s="21"/>
    </row>
    <row r="164" spans="3:4">
      <c r="C164" s="21"/>
      <c r="D164" s="21"/>
    </row>
    <row r="165" spans="3:4">
      <c r="C165" s="21"/>
      <c r="D165" s="21"/>
    </row>
    <row r="166" spans="3:4">
      <c r="C166" s="21"/>
      <c r="D166" s="21"/>
    </row>
    <row r="167" spans="3:4">
      <c r="C167" s="21"/>
      <c r="D167" s="21"/>
    </row>
    <row r="168" spans="3:4">
      <c r="C168" s="21"/>
      <c r="D168" s="21"/>
    </row>
    <row r="169" spans="3:4">
      <c r="C169" s="21"/>
      <c r="D169" s="21"/>
    </row>
    <row r="170" spans="3:4">
      <c r="C170" s="21"/>
      <c r="D170" s="21"/>
    </row>
    <row r="171" spans="3:4">
      <c r="C171" s="21"/>
      <c r="D171" s="21"/>
    </row>
    <row r="172" spans="3:4">
      <c r="C172" s="21"/>
      <c r="D172" s="21"/>
    </row>
    <row r="173" spans="3:4">
      <c r="C173" s="21"/>
      <c r="D173" s="21"/>
    </row>
    <row r="174" spans="3:4">
      <c r="C174" s="21"/>
      <c r="D174" s="21"/>
    </row>
    <row r="175" spans="3:4">
      <c r="C175" s="21"/>
      <c r="D175" s="21"/>
    </row>
    <row r="176" spans="3:4">
      <c r="C176" s="21"/>
      <c r="D176" s="21"/>
    </row>
    <row r="177" spans="3:4">
      <c r="C177" s="21"/>
      <c r="D177" s="21"/>
    </row>
    <row r="178" spans="3:4">
      <c r="C178" s="21"/>
      <c r="D178" s="21"/>
    </row>
    <row r="179" spans="3:4">
      <c r="C179" s="21"/>
      <c r="D179" s="21"/>
    </row>
    <row r="180" spans="3:4">
      <c r="C180" s="21"/>
      <c r="D180" s="21"/>
    </row>
    <row r="181" spans="3:4">
      <c r="C181" s="21"/>
      <c r="D181" s="21"/>
    </row>
    <row r="182" spans="3:4">
      <c r="C182" s="21"/>
      <c r="D182" s="21"/>
    </row>
    <row r="183" spans="3:4">
      <c r="C183" s="21"/>
      <c r="D183" s="21"/>
    </row>
    <row r="184" spans="3:4">
      <c r="C184" s="21"/>
      <c r="D184" s="21"/>
    </row>
    <row r="185" spans="3:4">
      <c r="C185" s="21"/>
      <c r="D185" s="21"/>
    </row>
    <row r="186" spans="3:4">
      <c r="C186" s="21"/>
      <c r="D186" s="21"/>
    </row>
    <row r="187" spans="3:4">
      <c r="C187" s="21"/>
      <c r="D187" s="21"/>
    </row>
    <row r="188" spans="3:4">
      <c r="C188" s="21"/>
      <c r="D188" s="21"/>
    </row>
    <row r="189" spans="3:4">
      <c r="C189" s="21"/>
      <c r="D189" s="21"/>
    </row>
    <row r="190" spans="3:4">
      <c r="C190" s="21"/>
      <c r="D190" s="21"/>
    </row>
    <row r="191" spans="3:4">
      <c r="C191" s="21"/>
      <c r="D191" s="21"/>
    </row>
    <row r="192" spans="3:4">
      <c r="C192" s="21"/>
      <c r="D192" s="21"/>
    </row>
    <row r="193" spans="3:4">
      <c r="C193" s="21"/>
      <c r="D193" s="21"/>
    </row>
    <row r="194" spans="3:4">
      <c r="C194" s="21"/>
      <c r="D194" s="21"/>
    </row>
    <row r="195" spans="3:4">
      <c r="C195" s="21"/>
      <c r="D195" s="21"/>
    </row>
    <row r="196" spans="3:4">
      <c r="C196" s="21"/>
      <c r="D196" s="21"/>
    </row>
    <row r="197" spans="3:4">
      <c r="C197" s="21"/>
      <c r="D197" s="21"/>
    </row>
    <row r="198" spans="3:4">
      <c r="C198" s="21"/>
      <c r="D198" s="21"/>
    </row>
    <row r="199" spans="3:4">
      <c r="C199" s="21"/>
      <c r="D199" s="21"/>
    </row>
    <row r="200" spans="3:4">
      <c r="C200" s="21"/>
      <c r="D200" s="21"/>
    </row>
    <row r="201" spans="3:4">
      <c r="C201" s="21"/>
      <c r="D201" s="21"/>
    </row>
    <row r="202" spans="3:4">
      <c r="C202" s="21"/>
      <c r="D202" s="21"/>
    </row>
    <row r="203" spans="3:4">
      <c r="C203" s="21"/>
      <c r="D203" s="21"/>
    </row>
    <row r="204" spans="3:4">
      <c r="C204" s="21"/>
      <c r="D204" s="21"/>
    </row>
    <row r="205" spans="3:4">
      <c r="C205" s="21"/>
      <c r="D205" s="21"/>
    </row>
    <row r="206" spans="3:4">
      <c r="C206" s="21"/>
      <c r="D206" s="21"/>
    </row>
    <row r="207" spans="3:4">
      <c r="C207" s="21"/>
      <c r="D207" s="21"/>
    </row>
    <row r="208" spans="3:4">
      <c r="C208" s="21"/>
      <c r="D208" s="21"/>
    </row>
    <row r="209" spans="3:4">
      <c r="C209" s="21"/>
      <c r="D209" s="21"/>
    </row>
    <row r="210" spans="3:4">
      <c r="C210" s="21"/>
      <c r="D210" s="21"/>
    </row>
    <row r="211" spans="3:4">
      <c r="C211" s="21"/>
      <c r="D211" s="21"/>
    </row>
    <row r="212" spans="3:4">
      <c r="C212" s="21"/>
      <c r="D212" s="21"/>
    </row>
    <row r="213" spans="3:4">
      <c r="C213" s="21"/>
      <c r="D213" s="21"/>
    </row>
    <row r="214" spans="3:4">
      <c r="C214" s="21"/>
      <c r="D214" s="21"/>
    </row>
    <row r="215" spans="3:4">
      <c r="C215" s="21"/>
      <c r="D215" s="21"/>
    </row>
    <row r="216" spans="3:4">
      <c r="C216" s="21"/>
      <c r="D216" s="21"/>
    </row>
    <row r="217" spans="3:4">
      <c r="C217" s="21"/>
      <c r="D217" s="21"/>
    </row>
    <row r="218" spans="3:4">
      <c r="C218" s="21"/>
      <c r="D218" s="21"/>
    </row>
    <row r="219" spans="3:4">
      <c r="C219" s="21"/>
      <c r="D219" s="21"/>
    </row>
    <row r="220" spans="3:4">
      <c r="C220" s="21"/>
      <c r="D220" s="21"/>
    </row>
    <row r="221" spans="3:4">
      <c r="C221" s="21"/>
      <c r="D221" s="21"/>
    </row>
    <row r="222" spans="3:4">
      <c r="C222" s="21"/>
      <c r="D222" s="21"/>
    </row>
    <row r="223" spans="3:4">
      <c r="C223" s="21"/>
      <c r="D223" s="21"/>
    </row>
    <row r="224" spans="3:4">
      <c r="C224" s="21"/>
      <c r="D224" s="21"/>
    </row>
    <row r="225" spans="3:4">
      <c r="C225" s="21"/>
      <c r="D225" s="21"/>
    </row>
    <row r="226" spans="3:4">
      <c r="C226" s="21"/>
      <c r="D226" s="21"/>
    </row>
    <row r="227" spans="3:4">
      <c r="C227" s="21"/>
      <c r="D227" s="21"/>
    </row>
    <row r="228" spans="3:4">
      <c r="C228" s="21"/>
      <c r="D228" s="21"/>
    </row>
    <row r="229" spans="3:4">
      <c r="C229" s="21"/>
      <c r="D229" s="21"/>
    </row>
    <row r="230" spans="3:4">
      <c r="C230" s="21"/>
      <c r="D230" s="21"/>
    </row>
    <row r="231" spans="3:4">
      <c r="C231" s="21"/>
      <c r="D231" s="21"/>
    </row>
    <row r="232" spans="3:4">
      <c r="C232" s="21"/>
      <c r="D232" s="21"/>
    </row>
    <row r="233" spans="3:4">
      <c r="C233" s="21"/>
      <c r="D233" s="21"/>
    </row>
    <row r="234" spans="3:4">
      <c r="C234" s="21"/>
      <c r="D234" s="21"/>
    </row>
    <row r="235" spans="3:4">
      <c r="C235" s="21"/>
      <c r="D235" s="21"/>
    </row>
    <row r="236" spans="3:4">
      <c r="C236" s="21"/>
      <c r="D236" s="21"/>
    </row>
    <row r="237" spans="3:4">
      <c r="C237" s="21"/>
      <c r="D237" s="21"/>
    </row>
    <row r="238" spans="3:4">
      <c r="C238" s="21"/>
      <c r="D238" s="21"/>
    </row>
    <row r="239" spans="3:4">
      <c r="C239" s="21"/>
      <c r="D239" s="21"/>
    </row>
    <row r="240" spans="3:4">
      <c r="C240" s="21"/>
      <c r="D240" s="21"/>
    </row>
    <row r="241" spans="3:4">
      <c r="C241" s="21"/>
      <c r="D241" s="21"/>
    </row>
    <row r="242" spans="3:4">
      <c r="C242" s="21"/>
      <c r="D242" s="21"/>
    </row>
    <row r="243" spans="3:4">
      <c r="C243" s="21"/>
      <c r="D243" s="21"/>
    </row>
    <row r="244" spans="3:4">
      <c r="C244" s="21"/>
      <c r="D244" s="21"/>
    </row>
    <row r="245" spans="3:4">
      <c r="C245" s="21"/>
      <c r="D245" s="21"/>
    </row>
    <row r="246" spans="3:4">
      <c r="C246" s="21"/>
      <c r="D246" s="21"/>
    </row>
    <row r="247" spans="3:4">
      <c r="C247" s="21"/>
      <c r="D247" s="21"/>
    </row>
    <row r="248" spans="3:4">
      <c r="C248" s="21"/>
      <c r="D248" s="21"/>
    </row>
    <row r="249" spans="3:4">
      <c r="C249" s="21"/>
      <c r="D249" s="21"/>
    </row>
    <row r="250" spans="3:4">
      <c r="C250" s="21"/>
      <c r="D250" s="21"/>
    </row>
    <row r="251" spans="3:4">
      <c r="C251" s="21"/>
      <c r="D251" s="21"/>
    </row>
    <row r="252" spans="3:4">
      <c r="C252" s="21"/>
      <c r="D252" s="21"/>
    </row>
    <row r="253" spans="3:4">
      <c r="C253" s="21"/>
      <c r="D253" s="21"/>
    </row>
    <row r="254" spans="3:4">
      <c r="C254" s="21"/>
      <c r="D254" s="21"/>
    </row>
    <row r="255" spans="3:4">
      <c r="C255" s="21"/>
      <c r="D255" s="21"/>
    </row>
    <row r="256" spans="3:4">
      <c r="C256" s="21"/>
      <c r="D256" s="21"/>
    </row>
    <row r="257" spans="3:4">
      <c r="C257" s="21"/>
      <c r="D257" s="21"/>
    </row>
    <row r="258" spans="3:4">
      <c r="C258" s="21"/>
      <c r="D258" s="21"/>
    </row>
    <row r="259" spans="3:4">
      <c r="C259" s="21"/>
      <c r="D259" s="21"/>
    </row>
    <row r="260" spans="3:4">
      <c r="C260" s="21"/>
      <c r="D260" s="21"/>
    </row>
    <row r="261" spans="3:4">
      <c r="C261" s="21"/>
      <c r="D261" s="21"/>
    </row>
    <row r="262" spans="3:4">
      <c r="C262" s="21"/>
      <c r="D262" s="21"/>
    </row>
    <row r="263" spans="3:4">
      <c r="C263" s="21"/>
      <c r="D263" s="21"/>
    </row>
    <row r="264" spans="3:4">
      <c r="C264" s="21"/>
      <c r="D264" s="21"/>
    </row>
    <row r="265" spans="3:4">
      <c r="C265" s="21"/>
      <c r="D265" s="21"/>
    </row>
    <row r="266" spans="3:4">
      <c r="C266" s="21"/>
      <c r="D266" s="21"/>
    </row>
    <row r="267" spans="3:4">
      <c r="C267" s="21"/>
      <c r="D267" s="21"/>
    </row>
    <row r="268" spans="3:4">
      <c r="C268" s="21"/>
      <c r="D268" s="21"/>
    </row>
    <row r="269" spans="3:4">
      <c r="C269" s="21"/>
      <c r="D269" s="21"/>
    </row>
    <row r="270" spans="3:4">
      <c r="C270" s="21"/>
      <c r="D270" s="21"/>
    </row>
    <row r="271" spans="3:4">
      <c r="C271" s="21"/>
      <c r="D271" s="21"/>
    </row>
    <row r="272" spans="3:4">
      <c r="C272" s="21"/>
      <c r="D272" s="21"/>
    </row>
    <row r="273" spans="3:4">
      <c r="C273" s="21"/>
      <c r="D273" s="21"/>
    </row>
    <row r="274" spans="3:4">
      <c r="C274" s="21"/>
      <c r="D274" s="21"/>
    </row>
    <row r="275" spans="3:4">
      <c r="C275" s="21"/>
      <c r="D275" s="21"/>
    </row>
    <row r="276" spans="3:4">
      <c r="C276" s="21"/>
      <c r="D276" s="21"/>
    </row>
    <row r="277" spans="3:4">
      <c r="C277" s="21"/>
      <c r="D277" s="21"/>
    </row>
    <row r="278" spans="3:4">
      <c r="C278" s="21"/>
      <c r="D278" s="21"/>
    </row>
    <row r="279" spans="3:4">
      <c r="C279" s="21"/>
      <c r="D279" s="21"/>
    </row>
    <row r="280" spans="3:4">
      <c r="C280" s="21"/>
      <c r="D280" s="21"/>
    </row>
    <row r="281" spans="3:4">
      <c r="C281" s="21"/>
      <c r="D281" s="21"/>
    </row>
    <row r="282" spans="3:4">
      <c r="C282" s="21"/>
      <c r="D282" s="21"/>
    </row>
    <row r="283" spans="3:4">
      <c r="C283" s="21"/>
      <c r="D283" s="21"/>
    </row>
    <row r="284" spans="3:4">
      <c r="C284" s="21"/>
      <c r="D284" s="21"/>
    </row>
    <row r="285" spans="3:4">
      <c r="C285" s="21"/>
      <c r="D285" s="21"/>
    </row>
    <row r="286" spans="3:4">
      <c r="C286" s="21"/>
      <c r="D286" s="21"/>
    </row>
    <row r="287" spans="3:4">
      <c r="C287" s="21"/>
      <c r="D287" s="21"/>
    </row>
    <row r="288" spans="3:4">
      <c r="C288" s="21"/>
      <c r="D288" s="21"/>
    </row>
    <row r="289" spans="3:4">
      <c r="C289" s="21"/>
      <c r="D289" s="21"/>
    </row>
    <row r="290" spans="3:4">
      <c r="C290" s="21"/>
      <c r="D290" s="21"/>
    </row>
    <row r="291" spans="3:4">
      <c r="C291" s="21"/>
      <c r="D291" s="21"/>
    </row>
    <row r="292" spans="3:4">
      <c r="C292" s="21"/>
      <c r="D292" s="21"/>
    </row>
    <row r="293" spans="3:4">
      <c r="C293" s="21"/>
      <c r="D293" s="21"/>
    </row>
    <row r="294" spans="3:4">
      <c r="C294" s="21"/>
      <c r="D294" s="21"/>
    </row>
    <row r="295" spans="3:4">
      <c r="C295" s="21"/>
      <c r="D295" s="21"/>
    </row>
    <row r="296" spans="3:4">
      <c r="C296" s="21"/>
      <c r="D296" s="21"/>
    </row>
    <row r="297" spans="3:4">
      <c r="C297" s="21"/>
      <c r="D297" s="21"/>
    </row>
    <row r="298" spans="3:4">
      <c r="C298" s="21"/>
      <c r="D298" s="21"/>
    </row>
    <row r="299" spans="3:4">
      <c r="C299" s="21"/>
      <c r="D299" s="21"/>
    </row>
    <row r="300" spans="3:4">
      <c r="C300" s="21"/>
      <c r="D300" s="21"/>
    </row>
    <row r="301" spans="3:4">
      <c r="C301" s="21"/>
      <c r="D301" s="21"/>
    </row>
    <row r="302" spans="3:4">
      <c r="C302" s="21"/>
      <c r="D302" s="21"/>
    </row>
    <row r="303" spans="3:4">
      <c r="C303" s="21"/>
      <c r="D303" s="21"/>
    </row>
    <row r="304" spans="3:4">
      <c r="C304" s="21"/>
      <c r="D304" s="21"/>
    </row>
    <row r="305" spans="3:4">
      <c r="C305" s="21"/>
      <c r="D305" s="21"/>
    </row>
    <row r="306" spans="3:4">
      <c r="C306" s="21"/>
      <c r="D306" s="21"/>
    </row>
    <row r="307" spans="3:4">
      <c r="C307" s="21"/>
      <c r="D307" s="21"/>
    </row>
    <row r="308" spans="3:4">
      <c r="C308" s="21"/>
      <c r="D308" s="21"/>
    </row>
    <row r="309" spans="3:4">
      <c r="C309" s="21"/>
      <c r="D309" s="21"/>
    </row>
    <row r="310" spans="3:4">
      <c r="C310" s="21"/>
      <c r="D310" s="21"/>
    </row>
    <row r="311" spans="3:4">
      <c r="C311" s="21"/>
      <c r="D311" s="21"/>
    </row>
    <row r="312" spans="3:4">
      <c r="C312" s="21"/>
      <c r="D312" s="21"/>
    </row>
    <row r="313" spans="3:4">
      <c r="C313" s="21"/>
      <c r="D313" s="21"/>
    </row>
    <row r="314" spans="3:4">
      <c r="C314" s="21"/>
      <c r="D314" s="21"/>
    </row>
    <row r="315" spans="3:4">
      <c r="C315" s="21"/>
      <c r="D315" s="21"/>
    </row>
    <row r="316" spans="3:4">
      <c r="C316" s="21"/>
      <c r="D316" s="21"/>
    </row>
    <row r="317" spans="3:4">
      <c r="C317" s="21"/>
      <c r="D317" s="21"/>
    </row>
    <row r="318" spans="3:4">
      <c r="C318" s="21"/>
      <c r="D318" s="21"/>
    </row>
    <row r="319" spans="3:4">
      <c r="C319" s="21"/>
      <c r="D319" s="21"/>
    </row>
    <row r="320" spans="3:4">
      <c r="C320" s="21"/>
      <c r="D320" s="21"/>
    </row>
    <row r="321" spans="3:4">
      <c r="C321" s="21"/>
      <c r="D321" s="21"/>
    </row>
    <row r="322" spans="3:4">
      <c r="C322" s="21"/>
      <c r="D322" s="21"/>
    </row>
    <row r="323" spans="3:4">
      <c r="C323" s="21"/>
      <c r="D323" s="21"/>
    </row>
    <row r="324" spans="3:4">
      <c r="C324" s="21"/>
      <c r="D324" s="21"/>
    </row>
    <row r="325" spans="3:4">
      <c r="C325" s="21"/>
      <c r="D325" s="21"/>
    </row>
    <row r="326" spans="3:4">
      <c r="C326" s="21"/>
      <c r="D326" s="21"/>
    </row>
    <row r="327" spans="3:4">
      <c r="C327" s="21"/>
      <c r="D327" s="21"/>
    </row>
    <row r="328" spans="3:4">
      <c r="C328" s="21"/>
      <c r="D328" s="21"/>
    </row>
    <row r="329" spans="3:4">
      <c r="C329" s="21"/>
      <c r="D329" s="21"/>
    </row>
    <row r="330" spans="3:4">
      <c r="C330" s="21"/>
      <c r="D330" s="21"/>
    </row>
    <row r="331" spans="3:4">
      <c r="C331" s="21"/>
      <c r="D331" s="21"/>
    </row>
    <row r="332" spans="3:4">
      <c r="C332" s="21"/>
      <c r="D332" s="21"/>
    </row>
    <row r="333" spans="3:4">
      <c r="C333" s="21"/>
      <c r="D333" s="21"/>
    </row>
    <row r="334" spans="3:4">
      <c r="C334" s="21"/>
      <c r="D334" s="21"/>
    </row>
    <row r="335" spans="3:4">
      <c r="C335" s="21"/>
      <c r="D335" s="21"/>
    </row>
    <row r="336" spans="3:4">
      <c r="C336" s="21"/>
      <c r="D336" s="21"/>
    </row>
    <row r="337" spans="3:4">
      <c r="C337" s="21"/>
      <c r="D337" s="21"/>
    </row>
    <row r="338" spans="3:4">
      <c r="C338" s="21"/>
      <c r="D338" s="21"/>
    </row>
    <row r="339" spans="3:4">
      <c r="C339" s="21"/>
      <c r="D339" s="21"/>
    </row>
    <row r="340" spans="3:4">
      <c r="C340" s="21"/>
      <c r="D340" s="21"/>
    </row>
    <row r="341" spans="3:4">
      <c r="C341" s="21"/>
      <c r="D341" s="21"/>
    </row>
    <row r="342" spans="3:4">
      <c r="C342" s="21"/>
      <c r="D342" s="21"/>
    </row>
    <row r="343" spans="3:4">
      <c r="C343" s="21"/>
      <c r="D343" s="21"/>
    </row>
    <row r="344" spans="3:4">
      <c r="C344" s="21"/>
      <c r="D344" s="21"/>
    </row>
    <row r="345" spans="3:4">
      <c r="C345" s="21"/>
      <c r="D345" s="21"/>
    </row>
    <row r="346" spans="3:4">
      <c r="C346" s="21"/>
      <c r="D346" s="21"/>
    </row>
    <row r="347" spans="3:4">
      <c r="C347" s="21"/>
      <c r="D347" s="21"/>
    </row>
    <row r="348" spans="3:4">
      <c r="C348" s="21"/>
      <c r="D348" s="21"/>
    </row>
    <row r="349" spans="3:4">
      <c r="C349" s="21"/>
      <c r="D349" s="21"/>
    </row>
    <row r="350" spans="3:4">
      <c r="C350" s="21"/>
      <c r="D350" s="21"/>
    </row>
    <row r="351" spans="3:4">
      <c r="C351" s="21"/>
      <c r="D351" s="21"/>
    </row>
    <row r="352" spans="3:4">
      <c r="C352" s="21"/>
      <c r="D352" s="21"/>
    </row>
    <row r="353" spans="3:4">
      <c r="C353" s="21"/>
      <c r="D353" s="21"/>
    </row>
    <row r="354" spans="3:4">
      <c r="C354" s="21"/>
      <c r="D354" s="21"/>
    </row>
    <row r="355" spans="3:4">
      <c r="C355" s="21"/>
      <c r="D355" s="21"/>
    </row>
    <row r="356" spans="3:4">
      <c r="C356" s="21"/>
      <c r="D356" s="21"/>
    </row>
    <row r="357" spans="3:4">
      <c r="C357" s="21"/>
      <c r="D357" s="21"/>
    </row>
    <row r="358" spans="3:4">
      <c r="C358" s="21"/>
      <c r="D358" s="21"/>
    </row>
    <row r="359" spans="3:4">
      <c r="C359" s="21"/>
      <c r="D359" s="21"/>
    </row>
    <row r="360" spans="3:4">
      <c r="C360" s="21"/>
      <c r="D360" s="21"/>
    </row>
    <row r="361" spans="3:4">
      <c r="C361" s="21"/>
      <c r="D361" s="21"/>
    </row>
    <row r="362" spans="3:4">
      <c r="C362" s="21"/>
      <c r="D362" s="21"/>
    </row>
    <row r="363" spans="3:4">
      <c r="C363" s="21"/>
      <c r="D363" s="21"/>
    </row>
    <row r="364" spans="3:4">
      <c r="C364" s="21"/>
      <c r="D364" s="21"/>
    </row>
    <row r="365" spans="3:4">
      <c r="C365" s="21"/>
      <c r="D365" s="21"/>
    </row>
    <row r="366" spans="3:4">
      <c r="C366" s="21"/>
      <c r="D366" s="21"/>
    </row>
    <row r="367" spans="3:4">
      <c r="C367" s="21"/>
      <c r="D367" s="21"/>
    </row>
    <row r="368" spans="3:4">
      <c r="C368" s="21"/>
      <c r="D368" s="21"/>
    </row>
    <row r="369" spans="3:4">
      <c r="C369" s="21"/>
      <c r="D369" s="21"/>
    </row>
    <row r="370" spans="3:4">
      <c r="C370" s="21"/>
      <c r="D370" s="21"/>
    </row>
    <row r="371" spans="3:4">
      <c r="C371" s="21"/>
      <c r="D371" s="21"/>
    </row>
    <row r="372" spans="3:4">
      <c r="C372" s="21"/>
      <c r="D372" s="21"/>
    </row>
    <row r="373" spans="3:4">
      <c r="C373" s="21"/>
      <c r="D373" s="21"/>
    </row>
    <row r="374" spans="3:4">
      <c r="C374" s="21"/>
      <c r="D374" s="21"/>
    </row>
    <row r="375" spans="3:4">
      <c r="C375" s="21"/>
      <c r="D375" s="21"/>
    </row>
    <row r="376" spans="3:4">
      <c r="C376" s="21"/>
      <c r="D376" s="21"/>
    </row>
    <row r="377" spans="3:4">
      <c r="C377" s="21"/>
      <c r="D377" s="21"/>
    </row>
    <row r="378" spans="3:4">
      <c r="C378" s="21"/>
      <c r="D378" s="21"/>
    </row>
    <row r="379" spans="3:4">
      <c r="C379" s="21"/>
      <c r="D379" s="21"/>
    </row>
    <row r="380" spans="3:4">
      <c r="C380" s="21"/>
      <c r="D380" s="21"/>
    </row>
    <row r="381" spans="3:4">
      <c r="C381" s="21"/>
      <c r="D381" s="21"/>
    </row>
    <row r="382" spans="3:4">
      <c r="C382" s="21"/>
      <c r="D382" s="21"/>
    </row>
    <row r="383" spans="3:4">
      <c r="C383" s="21"/>
      <c r="D383" s="21"/>
    </row>
    <row r="384" spans="3:4">
      <c r="C384" s="21"/>
      <c r="D384" s="21"/>
    </row>
    <row r="385" spans="3:4">
      <c r="C385" s="21"/>
      <c r="D385" s="21"/>
    </row>
    <row r="386" spans="3:4">
      <c r="C386" s="21"/>
      <c r="D386" s="21"/>
    </row>
    <row r="387" spans="3:4">
      <c r="C387" s="21"/>
      <c r="D387" s="21"/>
    </row>
    <row r="388" spans="3:4">
      <c r="C388" s="21"/>
      <c r="D388" s="21"/>
    </row>
    <row r="389" spans="3:4">
      <c r="C389" s="21"/>
      <c r="D389" s="21"/>
    </row>
    <row r="390" spans="3:4">
      <c r="C390" s="21"/>
      <c r="D390" s="21"/>
    </row>
    <row r="391" spans="3:4">
      <c r="C391" s="21"/>
      <c r="D391" s="21"/>
    </row>
    <row r="392" spans="3:4">
      <c r="C392" s="21"/>
      <c r="D392" s="21"/>
    </row>
    <row r="393" spans="3:4">
      <c r="C393" s="21"/>
      <c r="D393" s="21"/>
    </row>
    <row r="394" spans="3:4">
      <c r="C394" s="21"/>
      <c r="D394" s="21"/>
    </row>
    <row r="395" spans="3:4">
      <c r="C395" s="21"/>
      <c r="D395" s="21"/>
    </row>
    <row r="396" spans="3:4">
      <c r="C396" s="21"/>
      <c r="D396" s="21"/>
    </row>
    <row r="397" spans="3:4">
      <c r="C397" s="21"/>
      <c r="D397" s="21"/>
    </row>
    <row r="398" spans="3:4">
      <c r="C398" s="21"/>
      <c r="D398" s="21"/>
    </row>
    <row r="399" spans="3:4">
      <c r="C399" s="21"/>
      <c r="D399" s="21"/>
    </row>
    <row r="400" spans="3:4">
      <c r="C400" s="21"/>
      <c r="D400" s="21"/>
    </row>
    <row r="401" spans="3:4">
      <c r="C401" s="21"/>
      <c r="D401" s="21"/>
    </row>
    <row r="402" spans="3:4">
      <c r="C402" s="21"/>
      <c r="D402" s="21"/>
    </row>
    <row r="403" spans="3:4">
      <c r="C403" s="21"/>
      <c r="D403" s="21"/>
    </row>
    <row r="404" spans="3:4">
      <c r="C404" s="21"/>
      <c r="D404" s="21"/>
    </row>
    <row r="405" spans="3:4">
      <c r="C405" s="21"/>
      <c r="D405" s="21"/>
    </row>
    <row r="406" spans="3:4">
      <c r="C406" s="21"/>
      <c r="D406" s="21"/>
    </row>
    <row r="407" spans="3:4">
      <c r="C407" s="21"/>
      <c r="D407" s="21"/>
    </row>
    <row r="408" spans="3:4">
      <c r="C408" s="21"/>
      <c r="D408" s="21"/>
    </row>
    <row r="409" spans="3:4">
      <c r="C409" s="21"/>
      <c r="D409" s="21"/>
    </row>
    <row r="410" spans="3:4">
      <c r="C410" s="21"/>
      <c r="D410" s="21"/>
    </row>
    <row r="411" spans="3:4">
      <c r="C411" s="21"/>
      <c r="D411" s="21"/>
    </row>
    <row r="412" spans="3:4">
      <c r="C412" s="21"/>
      <c r="D412" s="21"/>
    </row>
    <row r="413" spans="3:4">
      <c r="C413" s="21"/>
      <c r="D413" s="21"/>
    </row>
    <row r="414" spans="3:4">
      <c r="C414" s="21"/>
      <c r="D414" s="21"/>
    </row>
    <row r="415" spans="3:4">
      <c r="C415" s="21"/>
      <c r="D415" s="21"/>
    </row>
    <row r="416" spans="3:4">
      <c r="C416" s="21"/>
      <c r="D416" s="21"/>
    </row>
    <row r="417" spans="3:4">
      <c r="C417" s="21"/>
      <c r="D417" s="21"/>
    </row>
    <row r="418" spans="3:4">
      <c r="C418" s="21"/>
      <c r="D418" s="21"/>
    </row>
    <row r="419" spans="3:4">
      <c r="C419" s="21"/>
      <c r="D419" s="21"/>
    </row>
    <row r="420" spans="3:4">
      <c r="C420" s="21"/>
      <c r="D420" s="21"/>
    </row>
    <row r="421" spans="3:4">
      <c r="C421" s="21"/>
      <c r="D421" s="21"/>
    </row>
    <row r="422" spans="3:4">
      <c r="C422" s="21"/>
      <c r="D422" s="21"/>
    </row>
    <row r="423" spans="3:4">
      <c r="C423" s="21"/>
      <c r="D423" s="21"/>
    </row>
    <row r="424" spans="3:4">
      <c r="C424" s="21"/>
      <c r="D424" s="21"/>
    </row>
    <row r="425" spans="3:4">
      <c r="C425" s="21"/>
      <c r="D425" s="21"/>
    </row>
    <row r="426" spans="3:4">
      <c r="C426" s="21"/>
      <c r="D426" s="21"/>
    </row>
    <row r="427" spans="3:4">
      <c r="C427" s="21"/>
      <c r="D427" s="21"/>
    </row>
    <row r="428" spans="3:4">
      <c r="C428" s="21"/>
      <c r="D428" s="21"/>
    </row>
    <row r="429" spans="3:4">
      <c r="C429" s="21"/>
      <c r="D429" s="21"/>
    </row>
    <row r="430" spans="3:4">
      <c r="C430" s="21"/>
      <c r="D430" s="21"/>
    </row>
    <row r="431" spans="3:4">
      <c r="C431" s="21"/>
      <c r="D431" s="21"/>
    </row>
    <row r="432" spans="3:4">
      <c r="C432" s="21"/>
      <c r="D432" s="21"/>
    </row>
    <row r="433" spans="3:4">
      <c r="C433" s="21"/>
      <c r="D433" s="21"/>
    </row>
    <row r="434" spans="3:4">
      <c r="C434" s="21"/>
      <c r="D434" s="21"/>
    </row>
    <row r="435" spans="3:4">
      <c r="C435" s="21"/>
      <c r="D435" s="21"/>
    </row>
    <row r="436" spans="3:4">
      <c r="C436" s="21"/>
      <c r="D436" s="21"/>
    </row>
    <row r="437" spans="3:4">
      <c r="C437" s="21"/>
      <c r="D437" s="21"/>
    </row>
    <row r="438" spans="3:4">
      <c r="C438" s="21"/>
      <c r="D438" s="21"/>
    </row>
    <row r="439" spans="3:4">
      <c r="C439" s="21"/>
      <c r="D439" s="21"/>
    </row>
    <row r="440" spans="3:4">
      <c r="C440" s="21"/>
      <c r="D440" s="21"/>
    </row>
    <row r="441" spans="3:4">
      <c r="C441" s="21"/>
      <c r="D441" s="21"/>
    </row>
    <row r="442" spans="3:4">
      <c r="C442" s="21"/>
      <c r="D442" s="21"/>
    </row>
    <row r="443" spans="3:4">
      <c r="C443" s="21"/>
      <c r="D443" s="21"/>
    </row>
    <row r="444" spans="3:4">
      <c r="C444" s="21"/>
      <c r="D444" s="21"/>
    </row>
    <row r="445" spans="3:4">
      <c r="C445" s="21"/>
      <c r="D445" s="21"/>
    </row>
    <row r="446" spans="3:4">
      <c r="C446" s="21"/>
      <c r="D446" s="21"/>
    </row>
    <row r="447" spans="3:4">
      <c r="C447" s="21"/>
      <c r="D447" s="21"/>
    </row>
    <row r="448" spans="3:4">
      <c r="C448" s="21"/>
      <c r="D448" s="21"/>
    </row>
    <row r="449" spans="3:4">
      <c r="C449" s="21"/>
      <c r="D449" s="21"/>
    </row>
    <row r="450" spans="3:4">
      <c r="C450" s="21"/>
      <c r="D450" s="21"/>
    </row>
    <row r="451" spans="3:4">
      <c r="C451" s="21"/>
      <c r="D451" s="21"/>
    </row>
    <row r="452" spans="3:4">
      <c r="C452" s="21"/>
      <c r="D452" s="21"/>
    </row>
    <row r="453" spans="3:4">
      <c r="C453" s="21"/>
      <c r="D453" s="21"/>
    </row>
    <row r="454" spans="3:4">
      <c r="C454" s="21"/>
      <c r="D454" s="21"/>
    </row>
    <row r="455" spans="3:4">
      <c r="C455" s="21"/>
      <c r="D455" s="21"/>
    </row>
    <row r="456" spans="3:4">
      <c r="C456" s="21"/>
      <c r="D456" s="21"/>
    </row>
    <row r="457" spans="3:4">
      <c r="C457" s="21"/>
      <c r="D457" s="21"/>
    </row>
    <row r="458" spans="3:4">
      <c r="C458" s="21"/>
      <c r="D458" s="21"/>
    </row>
    <row r="459" spans="3:4">
      <c r="C459" s="21"/>
      <c r="D459" s="21"/>
    </row>
    <row r="460" spans="3:4">
      <c r="C460" s="21"/>
      <c r="D460" s="21"/>
    </row>
    <row r="461" spans="3:4">
      <c r="C461" s="21"/>
      <c r="D461" s="21"/>
    </row>
    <row r="462" spans="3:4">
      <c r="C462" s="21"/>
      <c r="D462" s="21"/>
    </row>
    <row r="463" spans="3:4">
      <c r="C463" s="21"/>
      <c r="D463" s="21"/>
    </row>
    <row r="464" spans="3:4">
      <c r="C464" s="21"/>
      <c r="D464" s="21"/>
    </row>
    <row r="465" spans="3:4">
      <c r="C465" s="21"/>
      <c r="D465" s="21"/>
    </row>
    <row r="466" spans="3:4">
      <c r="C466" s="21"/>
      <c r="D466" s="21"/>
    </row>
    <row r="467" spans="3:4">
      <c r="C467" s="21"/>
      <c r="D467" s="21"/>
    </row>
    <row r="468" spans="3:4">
      <c r="C468" s="21"/>
      <c r="D468" s="21"/>
    </row>
    <row r="469" spans="3:4">
      <c r="C469" s="21"/>
      <c r="D469" s="21"/>
    </row>
    <row r="470" spans="3:4">
      <c r="C470" s="21"/>
      <c r="D470" s="21"/>
    </row>
    <row r="471" spans="3:4">
      <c r="C471" s="21"/>
      <c r="D471" s="21"/>
    </row>
    <row r="472" spans="3:4">
      <c r="C472" s="21"/>
      <c r="D472" s="21"/>
    </row>
    <row r="473" spans="3:4">
      <c r="C473" s="21"/>
      <c r="D473" s="21"/>
    </row>
    <row r="474" spans="3:4">
      <c r="C474" s="21"/>
      <c r="D474" s="21"/>
    </row>
    <row r="475" spans="3:4">
      <c r="C475" s="21"/>
      <c r="D475" s="21"/>
    </row>
    <row r="476" spans="3:4">
      <c r="C476" s="21"/>
      <c r="D476" s="21"/>
    </row>
    <row r="477" spans="3:4">
      <c r="C477" s="21"/>
      <c r="D477" s="21"/>
    </row>
    <row r="478" spans="3:4">
      <c r="C478" s="21"/>
      <c r="D478" s="21"/>
    </row>
    <row r="479" spans="3:4">
      <c r="C479" s="21"/>
      <c r="D479" s="21"/>
    </row>
    <row r="480" spans="3:4">
      <c r="C480" s="21"/>
      <c r="D480" s="21"/>
    </row>
    <row r="481" spans="3:4">
      <c r="C481" s="21"/>
      <c r="D481" s="21"/>
    </row>
    <row r="482" spans="3:4">
      <c r="C482" s="21"/>
      <c r="D482" s="21"/>
    </row>
    <row r="483" spans="3:4">
      <c r="C483" s="21"/>
      <c r="D483" s="21"/>
    </row>
    <row r="484" spans="3:4">
      <c r="C484" s="21"/>
      <c r="D484" s="21"/>
    </row>
    <row r="485" spans="3:4">
      <c r="C485" s="21"/>
      <c r="D485" s="21"/>
    </row>
    <row r="486" spans="3:4">
      <c r="C486" s="21"/>
      <c r="D486" s="21"/>
    </row>
    <row r="487" spans="3:4">
      <c r="C487" s="21"/>
      <c r="D487" s="21"/>
    </row>
    <row r="488" spans="3:4">
      <c r="C488" s="21"/>
      <c r="D488" s="21"/>
    </row>
    <row r="489" spans="3:4">
      <c r="C489" s="21"/>
      <c r="D489" s="21"/>
    </row>
    <row r="490" spans="3:4">
      <c r="C490" s="21"/>
      <c r="D490" s="21"/>
    </row>
    <row r="491" spans="3:4">
      <c r="C491" s="21"/>
      <c r="D491" s="21"/>
    </row>
    <row r="492" spans="3:4">
      <c r="C492" s="21"/>
      <c r="D492" s="21"/>
    </row>
    <row r="493" spans="3:4">
      <c r="C493" s="21"/>
      <c r="D493" s="21"/>
    </row>
    <row r="494" spans="3:4">
      <c r="C494" s="21"/>
      <c r="D494" s="21"/>
    </row>
    <row r="495" spans="3:4">
      <c r="C495" s="21"/>
      <c r="D495" s="21"/>
    </row>
    <row r="496" spans="3:4">
      <c r="C496" s="21"/>
      <c r="D496" s="21"/>
    </row>
    <row r="497" spans="3:4">
      <c r="C497" s="21"/>
      <c r="D497" s="21"/>
    </row>
    <row r="498" spans="3:4">
      <c r="C498" s="21"/>
      <c r="D498" s="21"/>
    </row>
    <row r="499" spans="3:4">
      <c r="C499" s="21"/>
      <c r="D499" s="21"/>
    </row>
    <row r="500" spans="3:4">
      <c r="C500" s="21"/>
      <c r="D500" s="21"/>
    </row>
    <row r="501" spans="3:4">
      <c r="C501" s="21"/>
      <c r="D501" s="21"/>
    </row>
    <row r="502" spans="3:4">
      <c r="C502" s="21"/>
      <c r="D502" s="21"/>
    </row>
    <row r="503" spans="3:4">
      <c r="C503" s="21"/>
      <c r="D503" s="21"/>
    </row>
    <row r="504" spans="3:4">
      <c r="C504" s="21"/>
      <c r="D504" s="21"/>
    </row>
    <row r="505" spans="3:4">
      <c r="C505" s="21"/>
      <c r="D505" s="21"/>
    </row>
    <row r="506" spans="3:4">
      <c r="C506" s="21"/>
      <c r="D506" s="21"/>
    </row>
    <row r="507" spans="3:4">
      <c r="C507" s="21"/>
      <c r="D507" s="21"/>
    </row>
    <row r="508" spans="3:4">
      <c r="C508" s="21"/>
      <c r="D508" s="21"/>
    </row>
    <row r="509" spans="3:4">
      <c r="C509" s="21"/>
      <c r="D509" s="21"/>
    </row>
    <row r="510" spans="3:4">
      <c r="C510" s="21"/>
      <c r="D510" s="21"/>
    </row>
    <row r="511" spans="3:4">
      <c r="C511" s="21"/>
      <c r="D511" s="21"/>
    </row>
    <row r="512" spans="3:4">
      <c r="C512" s="21"/>
      <c r="D512" s="21"/>
    </row>
    <row r="513" spans="3:4">
      <c r="C513" s="21"/>
      <c r="D513" s="21"/>
    </row>
    <row r="514" spans="3:4">
      <c r="C514" s="21"/>
      <c r="D514" s="21"/>
    </row>
    <row r="515" spans="3:4">
      <c r="C515" s="21"/>
      <c r="D515" s="21"/>
    </row>
    <row r="516" spans="3:4">
      <c r="C516" s="21"/>
      <c r="D516" s="21"/>
    </row>
    <row r="517" spans="3:4">
      <c r="C517" s="21"/>
      <c r="D517" s="21"/>
    </row>
    <row r="518" spans="3:4">
      <c r="C518" s="21"/>
      <c r="D518" s="21"/>
    </row>
    <row r="519" spans="3:4">
      <c r="C519" s="21"/>
      <c r="D519" s="21"/>
    </row>
    <row r="520" spans="3:4">
      <c r="C520" s="21"/>
      <c r="D520" s="21"/>
    </row>
    <row r="521" spans="3:4">
      <c r="C521" s="21"/>
      <c r="D521" s="21"/>
    </row>
    <row r="522" spans="3:4">
      <c r="C522" s="21"/>
      <c r="D522" s="21"/>
    </row>
    <row r="523" spans="3:4">
      <c r="C523" s="21"/>
      <c r="D523" s="21"/>
    </row>
    <row r="524" spans="3:4">
      <c r="C524" s="21"/>
      <c r="D524" s="21"/>
    </row>
    <row r="525" spans="3:4">
      <c r="C525" s="21"/>
      <c r="D525" s="21"/>
    </row>
    <row r="526" spans="3:4">
      <c r="C526" s="21"/>
      <c r="D526" s="21"/>
    </row>
    <row r="527" spans="3:4">
      <c r="C527" s="21"/>
      <c r="D527" s="21"/>
    </row>
    <row r="528" spans="3:4">
      <c r="C528" s="21"/>
      <c r="D528" s="21"/>
    </row>
    <row r="529" spans="3:4">
      <c r="C529" s="21"/>
      <c r="D529" s="21"/>
    </row>
    <row r="530" spans="3:4">
      <c r="C530" s="21"/>
      <c r="D530" s="21"/>
    </row>
    <row r="531" spans="3:4">
      <c r="C531" s="21"/>
      <c r="D531" s="21"/>
    </row>
    <row r="532" spans="3:4">
      <c r="C532" s="21"/>
      <c r="D532" s="21"/>
    </row>
    <row r="533" spans="3:4">
      <c r="C533" s="21"/>
      <c r="D533" s="21"/>
    </row>
    <row r="534" spans="3:4">
      <c r="C534" s="21"/>
      <c r="D534" s="21"/>
    </row>
    <row r="535" spans="3:4">
      <c r="C535" s="21"/>
      <c r="D535" s="21"/>
    </row>
    <row r="536" spans="3:4">
      <c r="C536" s="21"/>
      <c r="D536" s="21"/>
    </row>
    <row r="537" spans="3:4">
      <c r="C537" s="21"/>
      <c r="D537" s="21"/>
    </row>
    <row r="538" spans="3:4">
      <c r="C538" s="21"/>
      <c r="D538" s="21"/>
    </row>
    <row r="539" spans="3:4">
      <c r="C539" s="21"/>
      <c r="D539" s="21"/>
    </row>
    <row r="540" spans="3:4">
      <c r="C540" s="21"/>
      <c r="D540" s="21"/>
    </row>
    <row r="541" spans="3:4">
      <c r="C541" s="21"/>
      <c r="D541" s="21"/>
    </row>
    <row r="542" spans="3:4">
      <c r="C542" s="21"/>
      <c r="D542" s="21"/>
    </row>
    <row r="543" spans="3:4">
      <c r="C543" s="21"/>
      <c r="D543" s="21"/>
    </row>
    <row r="544" spans="3:4">
      <c r="C544" s="21"/>
      <c r="D544" s="21"/>
    </row>
    <row r="545" spans="3:4">
      <c r="C545" s="21"/>
      <c r="D545" s="21"/>
    </row>
    <row r="546" spans="3:4">
      <c r="C546" s="21"/>
      <c r="D546" s="21"/>
    </row>
    <row r="547" spans="3:4">
      <c r="C547" s="21"/>
      <c r="D547" s="21"/>
    </row>
    <row r="548" spans="3:4">
      <c r="C548" s="21"/>
      <c r="D548" s="21"/>
    </row>
    <row r="549" spans="3:4">
      <c r="C549" s="21"/>
      <c r="D549" s="21"/>
    </row>
    <row r="550" spans="3:4">
      <c r="C550" s="21"/>
      <c r="D550" s="21"/>
    </row>
    <row r="551" spans="3:4">
      <c r="C551" s="21"/>
      <c r="D551" s="21"/>
    </row>
    <row r="552" spans="3:4">
      <c r="C552" s="21"/>
      <c r="D552" s="21"/>
    </row>
    <row r="553" spans="3:4">
      <c r="C553" s="21"/>
      <c r="D553" s="21"/>
    </row>
    <row r="554" spans="3:4">
      <c r="C554" s="21"/>
      <c r="D554" s="21"/>
    </row>
    <row r="555" spans="3:4">
      <c r="C555" s="21"/>
      <c r="D555" s="21"/>
    </row>
    <row r="556" spans="3:4">
      <c r="C556" s="21"/>
      <c r="D556" s="21"/>
    </row>
    <row r="557" spans="3:4">
      <c r="C557" s="21"/>
      <c r="D557" s="21"/>
    </row>
    <row r="558" spans="3:4">
      <c r="C558" s="21"/>
      <c r="D558" s="21"/>
    </row>
    <row r="559" spans="3:4">
      <c r="C559" s="21"/>
      <c r="D559" s="21"/>
    </row>
    <row r="560" spans="3:4">
      <c r="C560" s="21"/>
      <c r="D560" s="21"/>
    </row>
    <row r="561" spans="3:4">
      <c r="C561" s="21"/>
      <c r="D561" s="21"/>
    </row>
    <row r="562" spans="3:4">
      <c r="C562" s="21"/>
      <c r="D562" s="21"/>
    </row>
    <row r="563" spans="3:4">
      <c r="C563" s="21"/>
      <c r="D563" s="21"/>
    </row>
    <row r="564" spans="3:4">
      <c r="C564" s="21"/>
      <c r="D564" s="21"/>
    </row>
    <row r="565" spans="3:4">
      <c r="C565" s="21"/>
      <c r="D565" s="21"/>
    </row>
    <row r="566" spans="3:4">
      <c r="C566" s="21"/>
      <c r="D566" s="21"/>
    </row>
    <row r="567" spans="3:4">
      <c r="C567" s="21"/>
      <c r="D567" s="21"/>
    </row>
    <row r="568" spans="3:4">
      <c r="C568" s="21"/>
      <c r="D568" s="21"/>
    </row>
    <row r="569" spans="3:4">
      <c r="C569" s="21"/>
      <c r="D569" s="21"/>
    </row>
    <row r="570" spans="3:4">
      <c r="C570" s="21"/>
      <c r="D570" s="21"/>
    </row>
    <row r="571" spans="3:4">
      <c r="C571" s="21"/>
      <c r="D571" s="21"/>
    </row>
    <row r="572" spans="3:4">
      <c r="C572" s="21"/>
      <c r="D572" s="21"/>
    </row>
    <row r="573" spans="3:4">
      <c r="C573" s="21"/>
      <c r="D573" s="21"/>
    </row>
    <row r="574" spans="3:4">
      <c r="C574" s="21"/>
      <c r="D574" s="21"/>
    </row>
    <row r="575" spans="3:4">
      <c r="C575" s="21"/>
      <c r="D575" s="21"/>
    </row>
    <row r="576" spans="3:4">
      <c r="C576" s="21"/>
      <c r="D576" s="21"/>
    </row>
    <row r="577" spans="3:4">
      <c r="C577" s="21"/>
      <c r="D577" s="21"/>
    </row>
    <row r="578" spans="3:4">
      <c r="C578" s="21"/>
      <c r="D578" s="21"/>
    </row>
    <row r="579" spans="3:4">
      <c r="C579" s="21"/>
      <c r="D579" s="21"/>
    </row>
    <row r="580" spans="3:4">
      <c r="C580" s="21"/>
      <c r="D580" s="21"/>
    </row>
    <row r="581" spans="3:4">
      <c r="C581" s="21"/>
      <c r="D581" s="21"/>
    </row>
    <row r="582" spans="3:4">
      <c r="C582" s="21"/>
      <c r="D582" s="21"/>
    </row>
    <row r="583" spans="3:4">
      <c r="C583" s="21"/>
      <c r="D583" s="21"/>
    </row>
    <row r="584" spans="3:4">
      <c r="C584" s="21"/>
      <c r="D584" s="21"/>
    </row>
    <row r="585" spans="3:4">
      <c r="C585" s="21"/>
      <c r="D585" s="21"/>
    </row>
    <row r="586" spans="3:4">
      <c r="C586" s="21"/>
      <c r="D586" s="21"/>
    </row>
    <row r="587" spans="3:4">
      <c r="C587" s="21"/>
      <c r="D587" s="21"/>
    </row>
    <row r="588" spans="3:4">
      <c r="C588" s="21"/>
      <c r="D588" s="21"/>
    </row>
    <row r="589" spans="3:4">
      <c r="C589" s="21"/>
      <c r="D589" s="21"/>
    </row>
    <row r="590" spans="3:4">
      <c r="C590" s="21"/>
      <c r="D590" s="21"/>
    </row>
    <row r="591" spans="3:4">
      <c r="C591" s="21"/>
      <c r="D591" s="21"/>
    </row>
    <row r="592" spans="3:4">
      <c r="C592" s="21"/>
      <c r="D592" s="21"/>
    </row>
    <row r="593" spans="3:4">
      <c r="C593" s="21"/>
      <c r="D593" s="21"/>
    </row>
    <row r="594" spans="3:4">
      <c r="C594" s="21"/>
      <c r="D594" s="21"/>
    </row>
    <row r="595" spans="3:4">
      <c r="C595" s="21"/>
      <c r="D595" s="21"/>
    </row>
    <row r="596" spans="3:4">
      <c r="C596" s="21"/>
      <c r="D596" s="21"/>
    </row>
    <row r="597" spans="3:4">
      <c r="C597" s="21"/>
      <c r="D597" s="21"/>
    </row>
    <row r="598" spans="3:4">
      <c r="C598" s="21"/>
      <c r="D598" s="21"/>
    </row>
    <row r="599" spans="3:4">
      <c r="C599" s="21"/>
      <c r="D599" s="21"/>
    </row>
    <row r="600" spans="3:4">
      <c r="C600" s="21"/>
      <c r="D600" s="21"/>
    </row>
    <row r="601" spans="3:4">
      <c r="C601" s="21"/>
      <c r="D601" s="21"/>
    </row>
    <row r="602" spans="3:4">
      <c r="C602" s="21"/>
      <c r="D602" s="21"/>
    </row>
    <row r="603" spans="3:4">
      <c r="C603" s="21"/>
      <c r="D603" s="21"/>
    </row>
    <row r="604" spans="3:4">
      <c r="C604" s="21"/>
      <c r="D604" s="21"/>
    </row>
    <row r="605" spans="3:4">
      <c r="C605" s="21"/>
      <c r="D605" s="21"/>
    </row>
    <row r="606" spans="3:4">
      <c r="C606" s="21"/>
      <c r="D606" s="21"/>
    </row>
    <row r="607" spans="3:4">
      <c r="C607" s="21"/>
      <c r="D607" s="21"/>
    </row>
    <row r="608" spans="3:4">
      <c r="C608" s="21"/>
      <c r="D608" s="21"/>
    </row>
    <row r="609" spans="3:4">
      <c r="C609" s="21"/>
      <c r="D609" s="21"/>
    </row>
    <row r="610" spans="3:4">
      <c r="C610" s="21"/>
      <c r="D610" s="21"/>
    </row>
    <row r="611" spans="3:4">
      <c r="C611" s="21"/>
      <c r="D611" s="21"/>
    </row>
    <row r="612" spans="3:4">
      <c r="C612" s="21"/>
      <c r="D612" s="21"/>
    </row>
    <row r="613" spans="3:4">
      <c r="C613" s="21"/>
      <c r="D613" s="21"/>
    </row>
    <row r="614" spans="3:4">
      <c r="C614" s="21"/>
      <c r="D614" s="21"/>
    </row>
    <row r="615" spans="3:4">
      <c r="C615" s="21"/>
      <c r="D615" s="21"/>
    </row>
    <row r="616" spans="3:4">
      <c r="C616" s="21"/>
      <c r="D616" s="21"/>
    </row>
    <row r="617" spans="3:4">
      <c r="C617" s="21"/>
      <c r="D617" s="21"/>
    </row>
    <row r="618" spans="3:4">
      <c r="C618" s="21"/>
      <c r="D618" s="21"/>
    </row>
    <row r="619" spans="3:4">
      <c r="C619" s="21"/>
      <c r="D619" s="21"/>
    </row>
    <row r="620" spans="3:4">
      <c r="C620" s="21"/>
      <c r="D620" s="21"/>
    </row>
    <row r="621" spans="3:4">
      <c r="C621" s="21"/>
      <c r="D621" s="21"/>
    </row>
    <row r="622" spans="3:4">
      <c r="C622" s="21"/>
      <c r="D622" s="21"/>
    </row>
    <row r="623" spans="3:4">
      <c r="C623" s="21"/>
      <c r="D623" s="21"/>
    </row>
    <row r="624" spans="3:4">
      <c r="C624" s="21"/>
      <c r="D624" s="21"/>
    </row>
    <row r="625" spans="3:4">
      <c r="C625" s="21"/>
      <c r="D625" s="21"/>
    </row>
    <row r="626" spans="3:4">
      <c r="C626" s="21"/>
      <c r="D626" s="21"/>
    </row>
    <row r="627" spans="3:4">
      <c r="C627" s="21"/>
      <c r="D627" s="21"/>
    </row>
    <row r="628" spans="3:4">
      <c r="C628" s="21"/>
      <c r="D628" s="21"/>
    </row>
    <row r="629" spans="3:4">
      <c r="C629" s="21"/>
      <c r="D629" s="21"/>
    </row>
    <row r="630" spans="3:4">
      <c r="C630" s="21"/>
      <c r="D630" s="21"/>
    </row>
    <row r="631" spans="3:4">
      <c r="C631" s="21"/>
      <c r="D631" s="21"/>
    </row>
    <row r="632" spans="3:4">
      <c r="C632" s="21"/>
      <c r="D632" s="21"/>
    </row>
    <row r="633" spans="3:4">
      <c r="C633" s="21"/>
      <c r="D633" s="21"/>
    </row>
    <row r="634" spans="3:4">
      <c r="C634" s="21"/>
      <c r="D634" s="21"/>
    </row>
    <row r="635" spans="3:4">
      <c r="C635" s="21"/>
      <c r="D635" s="21"/>
    </row>
    <row r="636" spans="3:4">
      <c r="C636" s="21"/>
      <c r="D636" s="21"/>
    </row>
    <row r="637" spans="3:4">
      <c r="C637" s="21"/>
      <c r="D637" s="21"/>
    </row>
    <row r="638" spans="3:4">
      <c r="C638" s="21"/>
      <c r="D638" s="21"/>
    </row>
    <row r="639" spans="3:4">
      <c r="C639" s="21"/>
      <c r="D639" s="21"/>
    </row>
    <row r="640" spans="3:4">
      <c r="C640" s="21"/>
      <c r="D640" s="21"/>
    </row>
    <row r="641" spans="3:4">
      <c r="C641" s="21"/>
      <c r="D641" s="21"/>
    </row>
    <row r="642" spans="3:4">
      <c r="C642" s="21"/>
      <c r="D642" s="21"/>
    </row>
    <row r="643" spans="3:4">
      <c r="C643" s="21"/>
      <c r="D643" s="21"/>
    </row>
    <row r="644" spans="3:4">
      <c r="C644" s="21"/>
      <c r="D644" s="21"/>
    </row>
    <row r="645" spans="3:4">
      <c r="C645" s="21"/>
      <c r="D645" s="21"/>
    </row>
    <row r="646" spans="3:4">
      <c r="C646" s="21"/>
      <c r="D646" s="21"/>
    </row>
    <row r="647" spans="3:4">
      <c r="C647" s="21"/>
      <c r="D647" s="21"/>
    </row>
    <row r="648" spans="3:4">
      <c r="C648" s="21"/>
      <c r="D648" s="21"/>
    </row>
    <row r="649" spans="3:4">
      <c r="C649" s="21"/>
      <c r="D649" s="21"/>
    </row>
    <row r="650" spans="3:4">
      <c r="C650" s="21"/>
      <c r="D650" s="21"/>
    </row>
    <row r="651" spans="3:4">
      <c r="C651" s="21"/>
      <c r="D651" s="21"/>
    </row>
    <row r="652" spans="3:4">
      <c r="C652" s="21"/>
      <c r="D652" s="21"/>
    </row>
    <row r="653" spans="3:4">
      <c r="C653" s="21"/>
      <c r="D653" s="21"/>
    </row>
    <row r="654" spans="3:4">
      <c r="C654" s="21"/>
      <c r="D654" s="21"/>
    </row>
    <row r="655" spans="3:4">
      <c r="C655" s="21"/>
      <c r="D655" s="21"/>
    </row>
    <row r="656" spans="3:4">
      <c r="C656" s="21"/>
      <c r="D656" s="21"/>
    </row>
    <row r="657" spans="3:4">
      <c r="C657" s="21"/>
      <c r="D657" s="21"/>
    </row>
    <row r="658" spans="3:4">
      <c r="C658" s="21"/>
      <c r="D658" s="21"/>
    </row>
    <row r="659" spans="3:4">
      <c r="C659" s="21"/>
      <c r="D659" s="21"/>
    </row>
    <row r="660" spans="3:4">
      <c r="C660" s="21"/>
      <c r="D660" s="21"/>
    </row>
    <row r="661" spans="3:4">
      <c r="C661" s="21"/>
      <c r="D661" s="21"/>
    </row>
    <row r="662" spans="3:4">
      <c r="C662" s="21"/>
      <c r="D662" s="21"/>
    </row>
    <row r="663" spans="3:4">
      <c r="C663" s="21"/>
      <c r="D663" s="21"/>
    </row>
    <row r="664" spans="3:4">
      <c r="C664" s="21"/>
      <c r="D664" s="21"/>
    </row>
    <row r="665" spans="3:4">
      <c r="C665" s="21"/>
      <c r="D665" s="21"/>
    </row>
    <row r="666" spans="3:4">
      <c r="C666" s="21"/>
      <c r="D666" s="21"/>
    </row>
    <row r="667" spans="3:4">
      <c r="C667" s="21"/>
      <c r="D667" s="21"/>
    </row>
    <row r="668" spans="3:4">
      <c r="C668" s="21"/>
      <c r="D668" s="21"/>
    </row>
    <row r="669" spans="3:4">
      <c r="C669" s="21"/>
      <c r="D669" s="21"/>
    </row>
    <row r="670" spans="3:4">
      <c r="C670" s="21"/>
      <c r="D670" s="21"/>
    </row>
    <row r="671" spans="3:4">
      <c r="C671" s="21"/>
      <c r="D671" s="21"/>
    </row>
    <row r="672" spans="3:4">
      <c r="C672" s="21"/>
      <c r="D672" s="21"/>
    </row>
    <row r="673" spans="3:4">
      <c r="C673" s="21"/>
      <c r="D673" s="21"/>
    </row>
    <row r="674" spans="3:4">
      <c r="C674" s="21"/>
      <c r="D674" s="21"/>
    </row>
    <row r="675" spans="3:4">
      <c r="C675" s="21"/>
      <c r="D675" s="21"/>
    </row>
    <row r="676" spans="3:4">
      <c r="C676" s="21"/>
      <c r="D676" s="21"/>
    </row>
    <row r="677" spans="3:4">
      <c r="C677" s="21"/>
      <c r="D677" s="21"/>
    </row>
    <row r="678" spans="3:4">
      <c r="C678" s="21"/>
      <c r="D678" s="21"/>
    </row>
    <row r="679" spans="3:4">
      <c r="C679" s="21"/>
      <c r="D679" s="21"/>
    </row>
    <row r="680" spans="3:4">
      <c r="C680" s="21"/>
      <c r="D680" s="21"/>
    </row>
    <row r="681" spans="3:4">
      <c r="C681" s="21"/>
      <c r="D681" s="21"/>
    </row>
    <row r="682" spans="3:4">
      <c r="C682" s="21"/>
      <c r="D682" s="21"/>
    </row>
    <row r="683" spans="3:4">
      <c r="C683" s="21"/>
      <c r="D683" s="21"/>
    </row>
    <row r="684" spans="3:4">
      <c r="C684" s="21"/>
      <c r="D684" s="21"/>
    </row>
    <row r="685" spans="3:4">
      <c r="C685" s="21"/>
      <c r="D685" s="21"/>
    </row>
    <row r="686" spans="3:4">
      <c r="C686" s="21"/>
      <c r="D686" s="21"/>
    </row>
    <row r="687" spans="3:4">
      <c r="C687" s="21"/>
      <c r="D687" s="21"/>
    </row>
    <row r="688" spans="3:4">
      <c r="C688" s="21"/>
      <c r="D688" s="21"/>
    </row>
    <row r="689" spans="3:4">
      <c r="C689" s="21"/>
      <c r="D689" s="21"/>
    </row>
    <row r="690" spans="3:4">
      <c r="C690" s="21"/>
      <c r="D690" s="21"/>
    </row>
    <row r="691" spans="3:4">
      <c r="C691" s="21"/>
      <c r="D691" s="21"/>
    </row>
    <row r="692" spans="3:4">
      <c r="C692" s="21"/>
      <c r="D692" s="21"/>
    </row>
    <row r="693" spans="3:4">
      <c r="C693" s="21"/>
      <c r="D693" s="21"/>
    </row>
    <row r="694" spans="3:4">
      <c r="C694" s="21"/>
      <c r="D694" s="21"/>
    </row>
    <row r="695" spans="3:4">
      <c r="C695" s="21"/>
      <c r="D695" s="21"/>
    </row>
    <row r="696" spans="3:4">
      <c r="C696" s="21"/>
      <c r="D696" s="21"/>
    </row>
    <row r="697" spans="3:4">
      <c r="C697" s="21"/>
      <c r="D697" s="21"/>
    </row>
    <row r="698" spans="3:4">
      <c r="C698" s="21"/>
      <c r="D698" s="21"/>
    </row>
    <row r="699" spans="3:4">
      <c r="C699" s="21"/>
      <c r="D699" s="21"/>
    </row>
    <row r="700" spans="3:4">
      <c r="C700" s="21"/>
      <c r="D700" s="21"/>
    </row>
    <row r="701" spans="3:4">
      <c r="C701" s="21"/>
      <c r="D701" s="21"/>
    </row>
    <row r="702" spans="3:4">
      <c r="C702" s="21"/>
      <c r="D702" s="21"/>
    </row>
    <row r="703" spans="3:4">
      <c r="C703" s="21"/>
      <c r="D703" s="21"/>
    </row>
    <row r="704" spans="3:4">
      <c r="C704" s="21"/>
      <c r="D704" s="21"/>
    </row>
    <row r="705" spans="3:4">
      <c r="C705" s="21"/>
      <c r="D705" s="21"/>
    </row>
    <row r="706" spans="3:4">
      <c r="C706" s="21"/>
      <c r="D706" s="21"/>
    </row>
    <row r="707" spans="3:4">
      <c r="C707" s="21"/>
      <c r="D707" s="21"/>
    </row>
    <row r="708" spans="3:4">
      <c r="C708" s="21"/>
      <c r="D708" s="21"/>
    </row>
    <row r="709" spans="3:4">
      <c r="C709" s="21"/>
      <c r="D709" s="21"/>
    </row>
    <row r="710" spans="3:4">
      <c r="C710" s="21"/>
      <c r="D710" s="21"/>
    </row>
    <row r="711" spans="3:4">
      <c r="C711" s="21"/>
      <c r="D711" s="21"/>
    </row>
    <row r="712" spans="3:4">
      <c r="C712" s="21"/>
      <c r="D712" s="21"/>
    </row>
    <row r="713" spans="3:4">
      <c r="C713" s="21"/>
      <c r="D713" s="21"/>
    </row>
    <row r="714" spans="3:4">
      <c r="C714" s="21"/>
      <c r="D714" s="21"/>
    </row>
    <row r="715" spans="3:4">
      <c r="C715" s="21"/>
      <c r="D715" s="21"/>
    </row>
    <row r="716" spans="3:4">
      <c r="C716" s="21"/>
      <c r="D716" s="21"/>
    </row>
    <row r="717" spans="3:4">
      <c r="C717" s="21"/>
      <c r="D717" s="21"/>
    </row>
    <row r="718" spans="3:4">
      <c r="C718" s="21"/>
      <c r="D718" s="21"/>
    </row>
    <row r="719" spans="3:4">
      <c r="C719" s="21"/>
      <c r="D719" s="21"/>
    </row>
    <row r="720" spans="3:4">
      <c r="C720" s="21"/>
      <c r="D720" s="21"/>
    </row>
    <row r="721" spans="3:4">
      <c r="C721" s="21"/>
      <c r="D721" s="21"/>
    </row>
    <row r="722" spans="3:4">
      <c r="C722" s="21"/>
      <c r="D722" s="21"/>
    </row>
    <row r="723" spans="3:4">
      <c r="C723" s="21"/>
      <c r="D723" s="21"/>
    </row>
    <row r="724" spans="3:4">
      <c r="C724" s="21"/>
      <c r="D724" s="21"/>
    </row>
    <row r="725" spans="3:4">
      <c r="C725" s="21"/>
      <c r="D725" s="21"/>
    </row>
    <row r="726" spans="3:4">
      <c r="C726" s="21"/>
      <c r="D726" s="21"/>
    </row>
    <row r="727" spans="3:4">
      <c r="C727" s="21"/>
      <c r="D727" s="21"/>
    </row>
    <row r="728" spans="3:4">
      <c r="C728" s="21"/>
      <c r="D728" s="21"/>
    </row>
    <row r="729" spans="3:4">
      <c r="C729" s="21"/>
      <c r="D729" s="21"/>
    </row>
    <row r="730" spans="3:4">
      <c r="C730" s="21"/>
      <c r="D730" s="21"/>
    </row>
    <row r="731" spans="3:4">
      <c r="C731" s="21"/>
      <c r="D731" s="21"/>
    </row>
    <row r="732" spans="3:4">
      <c r="C732" s="21"/>
      <c r="D732" s="21"/>
    </row>
    <row r="733" spans="3:4">
      <c r="C733" s="21"/>
      <c r="D733" s="21"/>
    </row>
    <row r="734" spans="3:4">
      <c r="C734" s="21"/>
      <c r="D734" s="21"/>
    </row>
    <row r="735" spans="3:4">
      <c r="C735" s="21"/>
      <c r="D735" s="21"/>
    </row>
    <row r="736" spans="3:4">
      <c r="C736" s="21"/>
      <c r="D736" s="21"/>
    </row>
    <row r="737" spans="3:4">
      <c r="C737" s="21"/>
      <c r="D737" s="21"/>
    </row>
    <row r="738" spans="3:4">
      <c r="C738" s="21"/>
      <c r="D738" s="21"/>
    </row>
    <row r="739" spans="3:4">
      <c r="C739" s="21"/>
      <c r="D739" s="21"/>
    </row>
    <row r="740" spans="3:4">
      <c r="C740" s="21"/>
      <c r="D740" s="21"/>
    </row>
    <row r="741" spans="3:4">
      <c r="C741" s="21"/>
      <c r="D741" s="21"/>
    </row>
    <row r="742" spans="3:4">
      <c r="C742" s="21"/>
      <c r="D742" s="21"/>
    </row>
    <row r="743" spans="3:4">
      <c r="C743" s="21"/>
      <c r="D743" s="21"/>
    </row>
    <row r="744" spans="3:4">
      <c r="C744" s="21"/>
      <c r="D744" s="21"/>
    </row>
    <row r="745" spans="3:4">
      <c r="C745" s="21"/>
      <c r="D745" s="21"/>
    </row>
    <row r="746" spans="3:4">
      <c r="C746" s="21"/>
      <c r="D746" s="21"/>
    </row>
    <row r="747" spans="3:4">
      <c r="C747" s="21"/>
      <c r="D747" s="21"/>
    </row>
    <row r="748" spans="3:4">
      <c r="C748" s="21"/>
      <c r="D748" s="21"/>
    </row>
    <row r="749" spans="3:4">
      <c r="C749" s="21"/>
      <c r="D749" s="21"/>
    </row>
    <row r="750" spans="3:4">
      <c r="C750" s="21"/>
      <c r="D750" s="21"/>
    </row>
    <row r="751" spans="3:4">
      <c r="C751" s="21"/>
      <c r="D751" s="21"/>
    </row>
    <row r="752" spans="3:4">
      <c r="C752" s="21"/>
      <c r="D752" s="21"/>
    </row>
    <row r="753" spans="3:4">
      <c r="C753" s="21"/>
      <c r="D753" s="21"/>
    </row>
    <row r="754" spans="3:4">
      <c r="C754" s="21"/>
      <c r="D754" s="21"/>
    </row>
    <row r="755" spans="3:4">
      <c r="C755" s="21"/>
      <c r="D755" s="21"/>
    </row>
    <row r="756" spans="3:4">
      <c r="C756" s="21"/>
      <c r="D756" s="21"/>
    </row>
    <row r="757" spans="3:4">
      <c r="C757" s="21"/>
      <c r="D757" s="21"/>
    </row>
    <row r="758" spans="3:4">
      <c r="C758" s="21"/>
      <c r="D758" s="21"/>
    </row>
    <row r="759" spans="3:4">
      <c r="C759" s="21"/>
      <c r="D759" s="21"/>
    </row>
    <row r="760" spans="3:4">
      <c r="C760" s="21"/>
      <c r="D760" s="21"/>
    </row>
    <row r="761" spans="3:4">
      <c r="C761" s="21"/>
      <c r="D761" s="21"/>
    </row>
    <row r="762" spans="3:4">
      <c r="C762" s="21"/>
      <c r="D762" s="21"/>
    </row>
    <row r="763" spans="3:4">
      <c r="C763" s="21"/>
      <c r="D763" s="21"/>
    </row>
    <row r="764" spans="3:4">
      <c r="C764" s="21"/>
      <c r="D764" s="21"/>
    </row>
    <row r="765" spans="3:4">
      <c r="C765" s="21"/>
      <c r="D765" s="21"/>
    </row>
    <row r="766" spans="3:4">
      <c r="C766" s="21"/>
      <c r="D766" s="21"/>
    </row>
    <row r="767" spans="3:4">
      <c r="C767" s="21"/>
      <c r="D767" s="21"/>
    </row>
    <row r="768" spans="3:4">
      <c r="C768" s="21"/>
      <c r="D768" s="21"/>
    </row>
    <row r="769" spans="3:4">
      <c r="C769" s="21"/>
      <c r="D769" s="21"/>
    </row>
    <row r="770" spans="3:4">
      <c r="C770" s="21"/>
      <c r="D770" s="21"/>
    </row>
    <row r="771" spans="3:4">
      <c r="C771" s="21"/>
      <c r="D771" s="21"/>
    </row>
    <row r="772" spans="3:4">
      <c r="C772" s="21"/>
      <c r="D772" s="21"/>
    </row>
    <row r="773" spans="3:4">
      <c r="C773" s="21"/>
      <c r="D773" s="21"/>
    </row>
    <row r="774" spans="3:4">
      <c r="C774" s="21"/>
      <c r="D774" s="21"/>
    </row>
    <row r="775" spans="3:4">
      <c r="C775" s="21"/>
      <c r="D775" s="21"/>
    </row>
    <row r="776" spans="3:4">
      <c r="C776" s="21"/>
      <c r="D776" s="21"/>
    </row>
    <row r="777" spans="3:4">
      <c r="C777" s="21"/>
      <c r="D777" s="21"/>
    </row>
    <row r="778" spans="3:4">
      <c r="C778" s="21"/>
      <c r="D778" s="21"/>
    </row>
    <row r="779" spans="3:4">
      <c r="C779" s="21"/>
      <c r="D779" s="21"/>
    </row>
    <row r="780" spans="3:4">
      <c r="C780" s="21"/>
      <c r="D780" s="21"/>
    </row>
    <row r="781" spans="3:4">
      <c r="C781" s="21"/>
      <c r="D781" s="21"/>
    </row>
    <row r="782" spans="3:4">
      <c r="C782" s="21"/>
      <c r="D782" s="21"/>
    </row>
    <row r="783" spans="3:4">
      <c r="C783" s="21"/>
      <c r="D783" s="21"/>
    </row>
    <row r="784" spans="3:4">
      <c r="C784" s="21"/>
      <c r="D784" s="21"/>
    </row>
    <row r="785" spans="3:4">
      <c r="C785" s="21"/>
      <c r="D785" s="21"/>
    </row>
    <row r="786" spans="3:4">
      <c r="C786" s="21"/>
      <c r="D786" s="21"/>
    </row>
    <row r="787" spans="3:4">
      <c r="C787" s="21"/>
      <c r="D787" s="21"/>
    </row>
    <row r="788" spans="3:4">
      <c r="C788" s="21"/>
      <c r="D788" s="21"/>
    </row>
    <row r="789" spans="3:4">
      <c r="C789" s="21"/>
      <c r="D789" s="21"/>
    </row>
    <row r="790" spans="3:4">
      <c r="C790" s="21"/>
      <c r="D790" s="21"/>
    </row>
    <row r="791" spans="3:4">
      <c r="C791" s="21"/>
      <c r="D791" s="21"/>
    </row>
    <row r="792" spans="3:4">
      <c r="C792" s="21"/>
      <c r="D792" s="21"/>
    </row>
    <row r="793" spans="3:4">
      <c r="C793" s="21"/>
      <c r="D793" s="21"/>
    </row>
    <row r="794" spans="3:4">
      <c r="C794" s="21"/>
      <c r="D794" s="21"/>
    </row>
    <row r="795" spans="3:4">
      <c r="C795" s="21"/>
      <c r="D795" s="21"/>
    </row>
    <row r="796" spans="3:4">
      <c r="C796" s="21"/>
      <c r="D796" s="21"/>
    </row>
    <row r="797" spans="3:4">
      <c r="C797" s="21"/>
      <c r="D797" s="21"/>
    </row>
    <row r="798" spans="3:4">
      <c r="C798" s="21"/>
      <c r="D798" s="21"/>
    </row>
    <row r="799" spans="3:4">
      <c r="C799" s="21"/>
      <c r="D799" s="21"/>
    </row>
    <row r="800" spans="3:4">
      <c r="C800" s="21"/>
      <c r="D800" s="21"/>
    </row>
    <row r="801" spans="3:4">
      <c r="C801" s="21"/>
      <c r="D801" s="21"/>
    </row>
    <row r="802" spans="3:4">
      <c r="C802" s="21"/>
      <c r="D802" s="21"/>
    </row>
    <row r="803" spans="3:4">
      <c r="C803" s="21"/>
      <c r="D803" s="21"/>
    </row>
    <row r="804" spans="3:4">
      <c r="C804" s="21"/>
      <c r="D804" s="21"/>
    </row>
    <row r="805" spans="3:4">
      <c r="C805" s="21"/>
      <c r="D805" s="21"/>
    </row>
    <row r="806" spans="3:4">
      <c r="C806" s="21"/>
      <c r="D806" s="21"/>
    </row>
    <row r="807" spans="3:4">
      <c r="C807" s="21"/>
      <c r="D807" s="21"/>
    </row>
    <row r="808" spans="3:4">
      <c r="C808" s="21"/>
      <c r="D808" s="21"/>
    </row>
    <row r="809" spans="3:4">
      <c r="C809" s="21"/>
      <c r="D809" s="21"/>
    </row>
    <row r="810" spans="3:4">
      <c r="C810" s="21"/>
      <c r="D810" s="21"/>
    </row>
    <row r="811" spans="3:4">
      <c r="C811" s="21"/>
      <c r="D811" s="21"/>
    </row>
    <row r="812" spans="3:4">
      <c r="C812" s="21"/>
      <c r="D812" s="21"/>
    </row>
    <row r="813" spans="3:4">
      <c r="C813" s="21"/>
      <c r="D813" s="21"/>
    </row>
    <row r="814" spans="3:4">
      <c r="C814" s="21"/>
      <c r="D814" s="21"/>
    </row>
    <row r="815" spans="3:4">
      <c r="C815" s="21"/>
      <c r="D815" s="21"/>
    </row>
    <row r="816" spans="3:4">
      <c r="C816" s="21"/>
      <c r="D816" s="21"/>
    </row>
    <row r="817" spans="3:4">
      <c r="C817" s="21"/>
      <c r="D817" s="21"/>
    </row>
    <row r="818" spans="3:4">
      <c r="C818" s="21"/>
      <c r="D818" s="21"/>
    </row>
    <row r="819" spans="3:4">
      <c r="C819" s="21"/>
      <c r="D819" s="21"/>
    </row>
    <row r="820" spans="3:4">
      <c r="C820" s="21"/>
      <c r="D820" s="21"/>
    </row>
    <row r="821" spans="3:4">
      <c r="C821" s="21"/>
      <c r="D821" s="21"/>
    </row>
    <row r="822" spans="3:4">
      <c r="C822" s="21"/>
      <c r="D822" s="21"/>
    </row>
    <row r="823" spans="3:4">
      <c r="C823" s="21"/>
      <c r="D823" s="21"/>
    </row>
    <row r="824" spans="3:4">
      <c r="C824" s="21"/>
      <c r="D824" s="21"/>
    </row>
    <row r="825" spans="3:4">
      <c r="C825" s="21"/>
      <c r="D825" s="21"/>
    </row>
    <row r="826" spans="3:4">
      <c r="C826" s="21"/>
      <c r="D826" s="21"/>
    </row>
    <row r="827" spans="3:4">
      <c r="C827" s="21"/>
      <c r="D827" s="21"/>
    </row>
    <row r="828" spans="3:4">
      <c r="C828" s="21"/>
      <c r="D828" s="21"/>
    </row>
    <row r="829" spans="3:4">
      <c r="C829" s="21"/>
      <c r="D829" s="21"/>
    </row>
    <row r="830" spans="3:4">
      <c r="C830" s="21"/>
      <c r="D830" s="21"/>
    </row>
    <row r="831" spans="3:4">
      <c r="C831" s="21"/>
      <c r="D831" s="21"/>
    </row>
    <row r="832" spans="3:4">
      <c r="C832" s="21"/>
      <c r="D832" s="21"/>
    </row>
    <row r="833" spans="3:4">
      <c r="C833" s="21"/>
      <c r="D833" s="21"/>
    </row>
    <row r="834" spans="3:4">
      <c r="C834" s="21"/>
      <c r="D834" s="21"/>
    </row>
    <row r="835" spans="3:4">
      <c r="C835" s="21"/>
      <c r="D835" s="21"/>
    </row>
    <row r="836" spans="3:4">
      <c r="C836" s="21"/>
      <c r="D836" s="21"/>
    </row>
    <row r="837" spans="3:4">
      <c r="C837" s="21"/>
      <c r="D837" s="21"/>
    </row>
    <row r="838" spans="3:4">
      <c r="C838" s="21"/>
      <c r="D838" s="21"/>
    </row>
    <row r="839" spans="3:4">
      <c r="C839" s="21"/>
      <c r="D839" s="21"/>
    </row>
    <row r="840" spans="3:4">
      <c r="C840" s="21"/>
      <c r="D840" s="21"/>
    </row>
    <row r="841" spans="3:4">
      <c r="C841" s="21"/>
      <c r="D841" s="21"/>
    </row>
    <row r="842" spans="3:4">
      <c r="C842" s="21"/>
      <c r="D842" s="21"/>
    </row>
    <row r="843" spans="3:4">
      <c r="C843" s="21"/>
      <c r="D843" s="21"/>
    </row>
    <row r="844" spans="3:4">
      <c r="C844" s="21"/>
      <c r="D844" s="21"/>
    </row>
    <row r="845" spans="3:4">
      <c r="C845" s="21"/>
      <c r="D845" s="21"/>
    </row>
    <row r="846" spans="3:4">
      <c r="C846" s="21"/>
      <c r="D846" s="21"/>
    </row>
    <row r="847" spans="3:4">
      <c r="C847" s="21"/>
      <c r="D847" s="21"/>
    </row>
    <row r="848" spans="3:4">
      <c r="C848" s="21"/>
      <c r="D848" s="21"/>
    </row>
    <row r="849" spans="3:4">
      <c r="C849" s="21"/>
      <c r="D849" s="21"/>
    </row>
    <row r="850" spans="3:4">
      <c r="C850" s="21"/>
      <c r="D850" s="21"/>
    </row>
    <row r="851" spans="3:4">
      <c r="C851" s="21"/>
      <c r="D851" s="21"/>
    </row>
    <row r="852" spans="3:4">
      <c r="C852" s="21"/>
      <c r="D852" s="21"/>
    </row>
    <row r="853" spans="3:4">
      <c r="C853" s="21"/>
      <c r="D853" s="21"/>
    </row>
    <row r="854" spans="3:4">
      <c r="C854" s="21"/>
      <c r="D854" s="21"/>
    </row>
    <row r="855" spans="3:4">
      <c r="C855" s="21"/>
      <c r="D855" s="21"/>
    </row>
    <row r="856" spans="3:4">
      <c r="C856" s="21"/>
      <c r="D856" s="21"/>
    </row>
    <row r="857" spans="3:4">
      <c r="C857" s="21"/>
      <c r="D857" s="21"/>
    </row>
    <row r="858" spans="3:4">
      <c r="C858" s="21"/>
      <c r="D858" s="21"/>
    </row>
    <row r="859" spans="3:4">
      <c r="C859" s="21"/>
      <c r="D859" s="21"/>
    </row>
    <row r="860" spans="3:4">
      <c r="C860" s="21"/>
      <c r="D860" s="21"/>
    </row>
    <row r="861" spans="3:4">
      <c r="C861" s="21"/>
      <c r="D861" s="21"/>
    </row>
    <row r="862" spans="3:4">
      <c r="C862" s="21"/>
      <c r="D862" s="21"/>
    </row>
    <row r="863" spans="3:4">
      <c r="C863" s="21"/>
      <c r="D863" s="21"/>
    </row>
    <row r="864" spans="3:4">
      <c r="C864" s="21"/>
      <c r="D864" s="21"/>
    </row>
    <row r="865" spans="3:4">
      <c r="C865" s="21"/>
      <c r="D865" s="21"/>
    </row>
    <row r="866" spans="3:4">
      <c r="C866" s="21"/>
      <c r="D866" s="21"/>
    </row>
    <row r="867" spans="3:4">
      <c r="C867" s="21"/>
      <c r="D867" s="21"/>
    </row>
    <row r="868" spans="3:4">
      <c r="C868" s="21"/>
      <c r="D868" s="21"/>
    </row>
    <row r="869" spans="3:4">
      <c r="C869" s="21"/>
      <c r="D869" s="21"/>
    </row>
    <row r="870" spans="3:4">
      <c r="C870" s="21"/>
      <c r="D870" s="21"/>
    </row>
    <row r="871" spans="3:4">
      <c r="C871" s="21"/>
      <c r="D871" s="21"/>
    </row>
    <row r="872" spans="3:4">
      <c r="C872" s="21"/>
      <c r="D872" s="21"/>
    </row>
    <row r="873" spans="3:4">
      <c r="C873" s="21"/>
      <c r="D873" s="21"/>
    </row>
    <row r="874" spans="3:4">
      <c r="C874" s="21"/>
      <c r="D874" s="21"/>
    </row>
    <row r="875" spans="3:4">
      <c r="C875" s="21"/>
      <c r="D875" s="21"/>
    </row>
    <row r="876" spans="3:4">
      <c r="C876" s="21"/>
      <c r="D876" s="21"/>
    </row>
    <row r="877" spans="3:4">
      <c r="C877" s="21"/>
      <c r="D877" s="21"/>
    </row>
    <row r="878" spans="3:4">
      <c r="C878" s="21"/>
      <c r="D878" s="21"/>
    </row>
    <row r="879" spans="3:4">
      <c r="C879" s="21"/>
      <c r="D879" s="21"/>
    </row>
    <row r="880" spans="3:4">
      <c r="C880" s="21"/>
      <c r="D880" s="21"/>
    </row>
    <row r="881" spans="3:4">
      <c r="C881" s="21"/>
      <c r="D881" s="21"/>
    </row>
    <row r="882" spans="3:4">
      <c r="C882" s="21"/>
      <c r="D882" s="21"/>
    </row>
    <row r="883" spans="3:4">
      <c r="C883" s="21"/>
      <c r="D883" s="21"/>
    </row>
    <row r="884" spans="3:4">
      <c r="C884" s="21"/>
      <c r="D884" s="21"/>
    </row>
    <row r="885" spans="3:4">
      <c r="C885" s="21"/>
      <c r="D885" s="21"/>
    </row>
    <row r="886" spans="3:4">
      <c r="C886" s="21"/>
      <c r="D886" s="21"/>
    </row>
    <row r="887" spans="3:4">
      <c r="C887" s="21"/>
      <c r="D887" s="21"/>
    </row>
    <row r="888" spans="3:4">
      <c r="C888" s="21"/>
      <c r="D888" s="21"/>
    </row>
    <row r="889" spans="3:4">
      <c r="C889" s="21"/>
      <c r="D889" s="21"/>
    </row>
    <row r="890" spans="3:4">
      <c r="C890" s="21"/>
      <c r="D890" s="21"/>
    </row>
    <row r="891" spans="3:4">
      <c r="C891" s="21"/>
      <c r="D891" s="21"/>
    </row>
    <row r="892" spans="3:4">
      <c r="C892" s="21"/>
      <c r="D892" s="21"/>
    </row>
    <row r="893" spans="3:4">
      <c r="C893" s="21"/>
      <c r="D893" s="21"/>
    </row>
    <row r="894" spans="3:4">
      <c r="C894" s="21"/>
      <c r="D894" s="21"/>
    </row>
    <row r="895" spans="3:4">
      <c r="C895" s="21"/>
      <c r="D895" s="21"/>
    </row>
    <row r="896" spans="3:4">
      <c r="C896" s="21"/>
      <c r="D896" s="21"/>
    </row>
    <row r="897" spans="3:4">
      <c r="C897" s="21"/>
      <c r="D897" s="21"/>
    </row>
    <row r="898" spans="3:4">
      <c r="C898" s="21"/>
      <c r="D898" s="21"/>
    </row>
    <row r="899" spans="3:4">
      <c r="C899" s="21"/>
      <c r="D899" s="21"/>
    </row>
    <row r="900" spans="3:4">
      <c r="C900" s="21"/>
      <c r="D900" s="21"/>
    </row>
    <row r="901" spans="3:4">
      <c r="C901" s="21"/>
      <c r="D901" s="21"/>
    </row>
    <row r="902" spans="3:4">
      <c r="C902" s="21"/>
      <c r="D902" s="21"/>
    </row>
    <row r="903" spans="3:4">
      <c r="C903" s="21"/>
      <c r="D903" s="21"/>
    </row>
    <row r="904" spans="3:4">
      <c r="C904" s="21"/>
      <c r="D904" s="21"/>
    </row>
    <row r="905" spans="3:4">
      <c r="C905" s="21"/>
      <c r="D905" s="21"/>
    </row>
    <row r="906" spans="3:4">
      <c r="C906" s="21"/>
      <c r="D906" s="21"/>
    </row>
    <row r="907" spans="3:4">
      <c r="C907" s="21"/>
      <c r="D907" s="21"/>
    </row>
    <row r="908" spans="3:4">
      <c r="C908" s="21"/>
      <c r="D908" s="21"/>
    </row>
    <row r="909" spans="3:4">
      <c r="C909" s="21"/>
      <c r="D909" s="21"/>
    </row>
    <row r="910" spans="3:4">
      <c r="C910" s="21"/>
      <c r="D910" s="21"/>
    </row>
    <row r="911" spans="3:4">
      <c r="C911" s="21"/>
      <c r="D911" s="21"/>
    </row>
    <row r="912" spans="3:4">
      <c r="C912" s="21"/>
      <c r="D912" s="21"/>
    </row>
    <row r="913" spans="3:4">
      <c r="C913" s="21"/>
      <c r="D913" s="21"/>
    </row>
    <row r="914" spans="3:4">
      <c r="C914" s="21"/>
      <c r="D914" s="21"/>
    </row>
    <row r="915" spans="3:4">
      <c r="C915" s="21"/>
      <c r="D915" s="21"/>
    </row>
    <row r="916" spans="3:4">
      <c r="C916" s="21"/>
      <c r="D916" s="21"/>
    </row>
    <row r="917" spans="3:4">
      <c r="C917" s="21"/>
      <c r="D917" s="21"/>
    </row>
    <row r="918" spans="3:4">
      <c r="C918" s="21"/>
      <c r="D918" s="21"/>
    </row>
    <row r="919" spans="3:4">
      <c r="C919" s="21"/>
      <c r="D919" s="21"/>
    </row>
    <row r="920" spans="3:4">
      <c r="C920" s="21"/>
      <c r="D920" s="21"/>
    </row>
    <row r="921" spans="3:4">
      <c r="C921" s="21"/>
      <c r="D921" s="21"/>
    </row>
    <row r="922" spans="3:4">
      <c r="C922" s="21"/>
      <c r="D922" s="21"/>
    </row>
    <row r="923" spans="3:4">
      <c r="C923" s="21"/>
      <c r="D923" s="21"/>
    </row>
    <row r="924" spans="3:4">
      <c r="C924" s="21"/>
      <c r="D924" s="21"/>
    </row>
    <row r="925" spans="3:4">
      <c r="C925" s="21"/>
      <c r="D925" s="21"/>
    </row>
    <row r="926" spans="3:4">
      <c r="C926" s="21"/>
      <c r="D926" s="21"/>
    </row>
    <row r="927" spans="3:4">
      <c r="C927" s="21"/>
      <c r="D927" s="21"/>
    </row>
    <row r="928" spans="3:4">
      <c r="C928" s="21"/>
      <c r="D928" s="21"/>
    </row>
    <row r="929" spans="3:4">
      <c r="C929" s="21"/>
      <c r="D929" s="21"/>
    </row>
    <row r="930" spans="3:4">
      <c r="C930" s="21"/>
      <c r="D930" s="21"/>
    </row>
    <row r="931" spans="3:4">
      <c r="C931" s="21"/>
      <c r="D931" s="21"/>
    </row>
    <row r="932" spans="3:4">
      <c r="C932" s="21"/>
      <c r="D932" s="21"/>
    </row>
    <row r="933" spans="3:4">
      <c r="C933" s="21"/>
      <c r="D933" s="21"/>
    </row>
    <row r="934" spans="3:4">
      <c r="C934" s="21"/>
      <c r="D934" s="21"/>
    </row>
    <row r="935" spans="3:4">
      <c r="C935" s="21"/>
      <c r="D935" s="21"/>
    </row>
    <row r="936" spans="3:4">
      <c r="C936" s="21"/>
      <c r="D936" s="21"/>
    </row>
    <row r="937" spans="3:4">
      <c r="C937" s="21"/>
      <c r="D937" s="21"/>
    </row>
    <row r="938" spans="3:4">
      <c r="C938" s="21"/>
      <c r="D938" s="21"/>
    </row>
    <row r="939" spans="3:4">
      <c r="C939" s="21"/>
      <c r="D939" s="21"/>
    </row>
    <row r="940" spans="3:4">
      <c r="C940" s="21"/>
      <c r="D940" s="21"/>
    </row>
    <row r="941" spans="3:4">
      <c r="C941" s="21"/>
      <c r="D941" s="21"/>
    </row>
    <row r="942" spans="3:4">
      <c r="C942" s="21"/>
      <c r="D942" s="21"/>
    </row>
    <row r="943" spans="3:4">
      <c r="C943" s="21"/>
      <c r="D943" s="21"/>
    </row>
    <row r="944" spans="3:4">
      <c r="C944" s="21"/>
      <c r="D944" s="21"/>
    </row>
    <row r="945" spans="3:4">
      <c r="C945" s="21"/>
      <c r="D945" s="21"/>
    </row>
    <row r="946" spans="3:4">
      <c r="C946" s="21"/>
      <c r="D946" s="21"/>
    </row>
    <row r="947" spans="3:4">
      <c r="C947" s="21"/>
      <c r="D947" s="21"/>
    </row>
    <row r="948" spans="3:4">
      <c r="C948" s="21"/>
      <c r="D948" s="21"/>
    </row>
    <row r="949" spans="3:4">
      <c r="C949" s="21"/>
      <c r="D949" s="21"/>
    </row>
    <row r="950" spans="3:4">
      <c r="C950" s="21"/>
      <c r="D950" s="21"/>
    </row>
    <row r="951" spans="3:4">
      <c r="C951" s="21"/>
      <c r="D951" s="21"/>
    </row>
    <row r="952" spans="3:4">
      <c r="C952" s="21"/>
      <c r="D952" s="21"/>
    </row>
    <row r="953" spans="3:4">
      <c r="C953" s="21"/>
      <c r="D953" s="21"/>
    </row>
    <row r="954" spans="3:4">
      <c r="C954" s="21"/>
      <c r="D954" s="21"/>
    </row>
    <row r="955" spans="3:4">
      <c r="C955" s="21"/>
      <c r="D955" s="21"/>
    </row>
    <row r="956" spans="3:4">
      <c r="C956" s="21"/>
      <c r="D956" s="21"/>
    </row>
    <row r="957" spans="3:4">
      <c r="C957" s="21"/>
      <c r="D957" s="21"/>
    </row>
    <row r="958" spans="3:4">
      <c r="C958" s="21"/>
      <c r="D958" s="21"/>
    </row>
    <row r="959" spans="3:4">
      <c r="C959" s="21"/>
      <c r="D959" s="21"/>
    </row>
    <row r="960" spans="3:4">
      <c r="C960" s="21"/>
      <c r="D960" s="21"/>
    </row>
    <row r="961" spans="3:4">
      <c r="C961" s="21"/>
      <c r="D961" s="21"/>
    </row>
    <row r="962" spans="3:4">
      <c r="C962" s="21"/>
      <c r="D962" s="21"/>
    </row>
    <row r="963" spans="3:4">
      <c r="C963" s="21"/>
      <c r="D963" s="21"/>
    </row>
    <row r="964" spans="3:4">
      <c r="C964" s="21"/>
      <c r="D964" s="21"/>
    </row>
    <row r="965" spans="3:4">
      <c r="C965" s="21"/>
      <c r="D965" s="21"/>
    </row>
    <row r="966" spans="3:4">
      <c r="C966" s="21"/>
      <c r="D966" s="21"/>
    </row>
    <row r="967" spans="3:4">
      <c r="C967" s="21"/>
      <c r="D967" s="21"/>
    </row>
    <row r="968" spans="3:4">
      <c r="C968" s="21"/>
      <c r="D968" s="21"/>
    </row>
    <row r="969" spans="3:4">
      <c r="C969" s="21"/>
      <c r="D969" s="21"/>
    </row>
    <row r="970" spans="3:4">
      <c r="C970" s="21"/>
      <c r="D970" s="21"/>
    </row>
    <row r="971" spans="3:4">
      <c r="C971" s="21"/>
      <c r="D971" s="21"/>
    </row>
    <row r="972" spans="3:4">
      <c r="C972" s="21"/>
      <c r="D972" s="21"/>
    </row>
    <row r="973" spans="3:4">
      <c r="C973" s="21"/>
      <c r="D973" s="21"/>
    </row>
    <row r="974" spans="3:4">
      <c r="C974" s="21"/>
      <c r="D974" s="21"/>
    </row>
    <row r="975" spans="3:4">
      <c r="C975" s="21"/>
      <c r="D975" s="21"/>
    </row>
    <row r="976" spans="3:4">
      <c r="C976" s="21"/>
      <c r="D976" s="21"/>
    </row>
    <row r="977" spans="3:4">
      <c r="C977" s="21"/>
      <c r="D977" s="21"/>
    </row>
    <row r="978" spans="3:4">
      <c r="C978" s="21"/>
      <c r="D978" s="21"/>
    </row>
    <row r="979" spans="3:4">
      <c r="C979" s="21"/>
      <c r="D979" s="21"/>
    </row>
    <row r="980" spans="3:4">
      <c r="C980" s="21"/>
      <c r="D980" s="21"/>
    </row>
    <row r="981" spans="3:4">
      <c r="C981" s="21"/>
      <c r="D981" s="21"/>
    </row>
    <row r="982" spans="3:4">
      <c r="C982" s="21"/>
      <c r="D982" s="21"/>
    </row>
    <row r="983" spans="3:4">
      <c r="C983" s="21"/>
      <c r="D983" s="21"/>
    </row>
    <row r="984" spans="3:4">
      <c r="C984" s="21"/>
      <c r="D984" s="21"/>
    </row>
    <row r="985" spans="3:4">
      <c r="C985" s="21"/>
      <c r="D985" s="21"/>
    </row>
    <row r="986" spans="3:4">
      <c r="C986" s="21"/>
      <c r="D986" s="21"/>
    </row>
    <row r="987" spans="3:4">
      <c r="C987" s="21"/>
      <c r="D987" s="21"/>
    </row>
    <row r="988" spans="3:4">
      <c r="C988" s="21"/>
      <c r="D988" s="21"/>
    </row>
    <row r="989" spans="3:4">
      <c r="C989" s="21"/>
      <c r="D989" s="21"/>
    </row>
    <row r="990" spans="3:4">
      <c r="C990" s="21"/>
      <c r="D990" s="21"/>
    </row>
    <row r="991" spans="3:4">
      <c r="C991" s="21"/>
      <c r="D991" s="21"/>
    </row>
    <row r="992" spans="3:4">
      <c r="C992" s="21"/>
      <c r="D992" s="21"/>
    </row>
    <row r="993" spans="3:4">
      <c r="C993" s="21"/>
      <c r="D993" s="21"/>
    </row>
    <row r="994" spans="3:4">
      <c r="C994" s="21"/>
      <c r="D994" s="21"/>
    </row>
    <row r="995" spans="3:4">
      <c r="C995" s="21"/>
      <c r="D995" s="21"/>
    </row>
    <row r="996" spans="3:4">
      <c r="C996" s="21"/>
      <c r="D996" s="21"/>
    </row>
    <row r="997" spans="3:4">
      <c r="C997" s="21"/>
      <c r="D997" s="21"/>
    </row>
    <row r="998" spans="3:4">
      <c r="C998" s="21"/>
      <c r="D998" s="21"/>
    </row>
    <row r="999" spans="3:4">
      <c r="C999" s="21"/>
      <c r="D999" s="21"/>
    </row>
    <row r="1000" spans="3:4">
      <c r="C1000" s="21"/>
      <c r="D1000" s="21"/>
    </row>
    <row r="1001" spans="3:4">
      <c r="C1001" s="21"/>
      <c r="D1001" s="21"/>
    </row>
    <row r="1002" spans="3:4">
      <c r="C1002" s="21"/>
      <c r="D1002" s="21"/>
    </row>
    <row r="1003" spans="3:4">
      <c r="C1003" s="21"/>
      <c r="D1003" s="21"/>
    </row>
    <row r="1004" spans="3:4">
      <c r="C1004" s="21"/>
      <c r="D1004" s="21"/>
    </row>
    <row r="1005" spans="3:4">
      <c r="C1005" s="21"/>
      <c r="D1005" s="21"/>
    </row>
    <row r="1006" spans="3:4">
      <c r="C1006" s="21"/>
      <c r="D1006" s="21"/>
    </row>
    <row r="1007" spans="3:4">
      <c r="C1007" s="21"/>
      <c r="D1007" s="21"/>
    </row>
    <row r="1008" spans="3:4">
      <c r="C1008" s="21"/>
      <c r="D1008" s="21"/>
    </row>
    <row r="1009" spans="3:4">
      <c r="C1009" s="21"/>
      <c r="D1009" s="21"/>
    </row>
    <row r="1010" spans="3:4">
      <c r="C1010" s="21"/>
      <c r="D1010" s="21"/>
    </row>
    <row r="1011" spans="3:4">
      <c r="C1011" s="21"/>
      <c r="D1011" s="21"/>
    </row>
    <row r="1012" spans="3:4">
      <c r="C1012" s="21"/>
      <c r="D1012" s="21"/>
    </row>
    <row r="1013" spans="3:4">
      <c r="C1013" s="21"/>
      <c r="D1013" s="21"/>
    </row>
    <row r="1014" spans="3:4">
      <c r="C1014" s="21"/>
      <c r="D1014" s="21"/>
    </row>
    <row r="1015" spans="3:4">
      <c r="C1015" s="21"/>
      <c r="D1015" s="21"/>
    </row>
    <row r="1016" spans="3:4">
      <c r="C1016" s="21"/>
      <c r="D1016" s="21"/>
    </row>
    <row r="1017" spans="3:4">
      <c r="C1017" s="21"/>
      <c r="D1017" s="21"/>
    </row>
    <row r="1018" spans="3:4">
      <c r="C1018" s="21"/>
      <c r="D1018" s="21"/>
    </row>
    <row r="1019" spans="3:4">
      <c r="C1019" s="21"/>
      <c r="D1019" s="21"/>
    </row>
    <row r="1020" spans="3:4">
      <c r="C1020" s="21"/>
      <c r="D1020" s="21"/>
    </row>
    <row r="1021" spans="3:4">
      <c r="C1021" s="21"/>
      <c r="D1021" s="21"/>
    </row>
    <row r="1022" spans="3:4">
      <c r="C1022" s="21"/>
      <c r="D1022" s="21"/>
    </row>
    <row r="1023" spans="3:4">
      <c r="C1023" s="21"/>
      <c r="D1023" s="21"/>
    </row>
    <row r="1024" spans="3:4">
      <c r="C1024" s="21"/>
      <c r="D1024" s="21"/>
    </row>
    <row r="1025" spans="3:4">
      <c r="C1025" s="21"/>
      <c r="D1025" s="21"/>
    </row>
    <row r="1026" spans="3:4">
      <c r="C1026" s="21"/>
      <c r="D1026" s="21"/>
    </row>
    <row r="1027" spans="3:4">
      <c r="C1027" s="21"/>
      <c r="D1027" s="21"/>
    </row>
    <row r="1028" spans="3:4">
      <c r="C1028" s="21"/>
      <c r="D1028" s="21"/>
    </row>
    <row r="1029" spans="3:4">
      <c r="C1029" s="21"/>
      <c r="D1029" s="21"/>
    </row>
    <row r="1030" spans="3:4">
      <c r="C1030" s="21"/>
      <c r="D1030" s="21"/>
    </row>
    <row r="1031" spans="3:4">
      <c r="C1031" s="21"/>
      <c r="D1031" s="21"/>
    </row>
    <row r="1032" spans="3:4">
      <c r="C1032" s="21"/>
      <c r="D1032" s="21"/>
    </row>
    <row r="1033" spans="3:4">
      <c r="C1033" s="21"/>
      <c r="D1033" s="21"/>
    </row>
    <row r="1034" spans="3:4">
      <c r="C1034" s="21"/>
      <c r="D1034" s="21"/>
    </row>
    <row r="1035" spans="3:4">
      <c r="C1035" s="21"/>
      <c r="D1035" s="21"/>
    </row>
    <row r="1036" spans="3:4">
      <c r="C1036" s="21"/>
      <c r="D1036" s="21"/>
    </row>
    <row r="1037" spans="3:4">
      <c r="C1037" s="21"/>
      <c r="D1037" s="21"/>
    </row>
    <row r="1038" spans="3:4">
      <c r="C1038" s="21"/>
      <c r="D1038" s="21"/>
    </row>
    <row r="1039" spans="3:4">
      <c r="C1039" s="21"/>
      <c r="D1039" s="21"/>
    </row>
    <row r="1040" spans="3:4">
      <c r="C1040" s="21"/>
      <c r="D1040" s="21"/>
    </row>
    <row r="1041" spans="3:4">
      <c r="C1041" s="21"/>
      <c r="D1041" s="21"/>
    </row>
    <row r="1042" spans="3:4">
      <c r="C1042" s="21"/>
      <c r="D1042" s="21"/>
    </row>
    <row r="1043" spans="3:4">
      <c r="C1043" s="21"/>
      <c r="D1043" s="21"/>
    </row>
    <row r="1044" spans="3:4">
      <c r="C1044" s="21"/>
      <c r="D1044" s="21"/>
    </row>
    <row r="1045" spans="3:4">
      <c r="C1045" s="21"/>
      <c r="D1045" s="21"/>
    </row>
    <row r="1046" spans="3:4">
      <c r="C1046" s="21"/>
      <c r="D1046" s="21"/>
    </row>
    <row r="1047" spans="3:4">
      <c r="C1047" s="21"/>
      <c r="D1047" s="21"/>
    </row>
    <row r="1048" spans="3:4">
      <c r="C1048" s="21"/>
      <c r="D1048" s="21"/>
    </row>
    <row r="1049" spans="3:4">
      <c r="C1049" s="21"/>
      <c r="D1049" s="21"/>
    </row>
    <row r="1050" spans="3:4">
      <c r="C1050" s="21"/>
      <c r="D1050" s="21"/>
    </row>
    <row r="1051" spans="3:4">
      <c r="C1051" s="21"/>
      <c r="D1051" s="21"/>
    </row>
    <row r="1052" spans="3:4">
      <c r="C1052" s="21"/>
      <c r="D1052" s="21"/>
    </row>
    <row r="1053" spans="3:4">
      <c r="C1053" s="21"/>
      <c r="D1053" s="21"/>
    </row>
    <row r="1054" spans="3:4">
      <c r="C1054" s="21"/>
      <c r="D1054" s="21"/>
    </row>
    <row r="1055" spans="3:4">
      <c r="C1055" s="21"/>
      <c r="D1055" s="21"/>
    </row>
    <row r="1056" spans="3:4">
      <c r="C1056" s="21"/>
      <c r="D1056" s="21"/>
    </row>
    <row r="1057" spans="3:4">
      <c r="C1057" s="21"/>
      <c r="D1057" s="21"/>
    </row>
    <row r="1058" spans="3:4">
      <c r="C1058" s="21"/>
      <c r="D1058" s="21"/>
    </row>
    <row r="1059" spans="3:4">
      <c r="C1059" s="21"/>
      <c r="D1059" s="21"/>
    </row>
    <row r="1060" spans="3:4">
      <c r="C1060" s="21"/>
      <c r="D1060" s="21"/>
    </row>
    <row r="1061" spans="3:4">
      <c r="C1061" s="21"/>
      <c r="D1061" s="21"/>
    </row>
    <row r="1062" spans="3:4">
      <c r="C1062" s="21"/>
      <c r="D1062" s="21"/>
    </row>
    <row r="1063" spans="3:4">
      <c r="C1063" s="21"/>
      <c r="D1063" s="21"/>
    </row>
    <row r="1064" spans="3:4">
      <c r="C1064" s="21"/>
      <c r="D1064" s="21"/>
    </row>
    <row r="1065" spans="3:4">
      <c r="C1065" s="21"/>
      <c r="D1065" s="21"/>
    </row>
    <row r="1066" spans="3:4">
      <c r="C1066" s="21"/>
      <c r="D1066" s="21"/>
    </row>
    <row r="1067" spans="3:4">
      <c r="C1067" s="21"/>
      <c r="D1067" s="21"/>
    </row>
    <row r="1068" spans="3:4">
      <c r="C1068" s="21"/>
      <c r="D1068" s="21"/>
    </row>
    <row r="1069" spans="3:4">
      <c r="C1069" s="21"/>
      <c r="D1069" s="21"/>
    </row>
    <row r="1070" spans="3:4">
      <c r="C1070" s="21"/>
      <c r="D1070" s="21"/>
    </row>
    <row r="1071" spans="3:4">
      <c r="C1071" s="21"/>
      <c r="D1071" s="21"/>
    </row>
    <row r="1072" spans="3:4">
      <c r="C1072" s="21"/>
      <c r="D1072" s="21"/>
    </row>
    <row r="1073" spans="3:4">
      <c r="C1073" s="21"/>
      <c r="D1073" s="21"/>
    </row>
    <row r="1074" spans="3:4">
      <c r="C1074" s="21"/>
      <c r="D1074" s="21"/>
    </row>
    <row r="1075" spans="3:4">
      <c r="C1075" s="21"/>
      <c r="D1075" s="21"/>
    </row>
    <row r="1076" spans="3:4">
      <c r="C1076" s="21"/>
      <c r="D1076" s="21"/>
    </row>
    <row r="1077" spans="3:4">
      <c r="C1077" s="21"/>
      <c r="D1077" s="21"/>
    </row>
    <row r="1078" spans="3:4">
      <c r="C1078" s="21"/>
      <c r="D1078" s="21"/>
    </row>
    <row r="1079" spans="3:4">
      <c r="C1079" s="21"/>
      <c r="D1079" s="21"/>
    </row>
    <row r="1080" spans="3:4">
      <c r="C1080" s="21"/>
      <c r="D1080" s="21"/>
    </row>
    <row r="1081" spans="3:4">
      <c r="C1081" s="21"/>
      <c r="D1081" s="21"/>
    </row>
    <row r="1082" spans="3:4">
      <c r="C1082" s="21"/>
      <c r="D1082" s="21"/>
    </row>
    <row r="1083" spans="3:4">
      <c r="C1083" s="21"/>
      <c r="D1083" s="21"/>
    </row>
    <row r="1084" spans="3:4">
      <c r="C1084" s="21"/>
      <c r="D1084" s="21"/>
    </row>
    <row r="1085" spans="3:4">
      <c r="C1085" s="21"/>
      <c r="D1085" s="21"/>
    </row>
    <row r="1086" spans="3:4">
      <c r="C1086" s="21"/>
      <c r="D1086" s="21"/>
    </row>
    <row r="1087" spans="3:4">
      <c r="C1087" s="21"/>
      <c r="D1087" s="21"/>
    </row>
    <row r="1088" spans="3:4">
      <c r="C1088" s="21"/>
      <c r="D1088" s="21"/>
    </row>
    <row r="1089" spans="3:4">
      <c r="C1089" s="21"/>
      <c r="D1089" s="21"/>
    </row>
    <row r="1090" spans="3:4">
      <c r="C1090" s="21"/>
      <c r="D1090" s="21"/>
    </row>
    <row r="1091" spans="3:4">
      <c r="C1091" s="21"/>
      <c r="D1091" s="21"/>
    </row>
    <row r="1092" spans="3:4">
      <c r="C1092" s="21"/>
      <c r="D1092" s="21"/>
    </row>
    <row r="1093" spans="3:4">
      <c r="C1093" s="21"/>
      <c r="D1093" s="21"/>
    </row>
    <row r="1094" spans="3:4">
      <c r="C1094" s="21"/>
      <c r="D1094" s="21"/>
    </row>
    <row r="1095" spans="3:4">
      <c r="C1095" s="21"/>
      <c r="D1095" s="21"/>
    </row>
    <row r="1096" spans="3:4">
      <c r="C1096" s="21"/>
      <c r="D1096" s="21"/>
    </row>
    <row r="1097" spans="3:4">
      <c r="C1097" s="21"/>
      <c r="D1097" s="21"/>
    </row>
    <row r="1098" spans="3:4">
      <c r="C1098" s="21"/>
      <c r="D1098" s="21"/>
    </row>
    <row r="1099" spans="3:4">
      <c r="C1099" s="21"/>
      <c r="D1099" s="21"/>
    </row>
    <row r="1100" spans="3:4">
      <c r="C1100" s="21"/>
      <c r="D1100" s="21"/>
    </row>
    <row r="1101" spans="3:4">
      <c r="C1101" s="21"/>
      <c r="D1101" s="21"/>
    </row>
    <row r="1102" spans="3:4">
      <c r="C1102" s="21"/>
      <c r="D1102" s="21"/>
    </row>
    <row r="1103" spans="3:4">
      <c r="C1103" s="21"/>
      <c r="D1103" s="21"/>
    </row>
    <row r="1104" spans="3:4">
      <c r="C1104" s="21"/>
      <c r="D1104" s="21"/>
    </row>
    <row r="1105" spans="3:4">
      <c r="C1105" s="21"/>
      <c r="D1105" s="21"/>
    </row>
    <row r="1106" spans="3:4">
      <c r="C1106" s="21"/>
      <c r="D1106" s="21"/>
    </row>
    <row r="1107" spans="3:4">
      <c r="C1107" s="21"/>
      <c r="D1107" s="21"/>
    </row>
    <row r="1108" spans="3:4">
      <c r="C1108" s="21"/>
      <c r="D1108" s="21"/>
    </row>
    <row r="1109" spans="3:4">
      <c r="C1109" s="21"/>
      <c r="D1109" s="21"/>
    </row>
    <row r="1110" spans="3:4">
      <c r="C1110" s="21"/>
      <c r="D1110" s="21"/>
    </row>
    <row r="1111" spans="3:4">
      <c r="C1111" s="21"/>
      <c r="D1111" s="21"/>
    </row>
    <row r="1112" spans="3:4">
      <c r="C1112" s="21"/>
      <c r="D1112" s="21"/>
    </row>
    <row r="1113" spans="3:4">
      <c r="C1113" s="21"/>
      <c r="D1113" s="21"/>
    </row>
    <row r="1114" spans="3:4">
      <c r="C1114" s="21"/>
      <c r="D1114" s="21"/>
    </row>
    <row r="1115" spans="3:4">
      <c r="C1115" s="21"/>
      <c r="D1115" s="21"/>
    </row>
    <row r="1116" spans="3:4">
      <c r="C1116" s="21"/>
      <c r="D1116" s="21"/>
    </row>
    <row r="1117" spans="3:4">
      <c r="C1117" s="21"/>
      <c r="D1117" s="21"/>
    </row>
    <row r="1118" spans="3:4">
      <c r="C1118" s="21"/>
      <c r="D1118" s="21"/>
    </row>
    <row r="1119" spans="3:4">
      <c r="C1119" s="21"/>
      <c r="D1119" s="21"/>
    </row>
    <row r="1120" spans="3:4">
      <c r="C1120" s="21"/>
      <c r="D1120" s="21"/>
    </row>
    <row r="1121" spans="3:4">
      <c r="C1121" s="21"/>
      <c r="D1121" s="21"/>
    </row>
    <row r="1122" spans="3:4">
      <c r="C1122" s="21"/>
      <c r="D1122" s="21"/>
    </row>
    <row r="1123" spans="3:4">
      <c r="C1123" s="21"/>
      <c r="D1123" s="21"/>
    </row>
    <row r="1124" spans="3:4">
      <c r="C1124" s="21"/>
      <c r="D1124" s="21"/>
    </row>
    <row r="1125" spans="3:4">
      <c r="C1125" s="21"/>
      <c r="D1125" s="21"/>
    </row>
    <row r="1126" spans="3:4">
      <c r="C1126" s="21"/>
      <c r="D1126" s="21"/>
    </row>
    <row r="1127" spans="3:4">
      <c r="C1127" s="21"/>
      <c r="D1127" s="21"/>
    </row>
    <row r="1128" spans="3:4">
      <c r="C1128" s="21"/>
      <c r="D1128" s="21"/>
    </row>
    <row r="1129" spans="3:4">
      <c r="C1129" s="21"/>
      <c r="D1129" s="21"/>
    </row>
    <row r="1130" spans="3:4">
      <c r="C1130" s="21"/>
      <c r="D1130" s="21"/>
    </row>
    <row r="1131" spans="3:4">
      <c r="C1131" s="21"/>
      <c r="D1131" s="21"/>
    </row>
    <row r="1132" spans="3:4">
      <c r="C1132" s="21"/>
      <c r="D1132" s="21"/>
    </row>
    <row r="1133" spans="3:4">
      <c r="C1133" s="21"/>
      <c r="D1133" s="21"/>
    </row>
    <row r="1134" spans="3:4">
      <c r="C1134" s="21"/>
      <c r="D1134" s="21"/>
    </row>
    <row r="1135" spans="3:4">
      <c r="C1135" s="21"/>
      <c r="D1135" s="21"/>
    </row>
    <row r="1136" spans="3:4">
      <c r="C1136" s="21"/>
      <c r="D1136" s="21"/>
    </row>
    <row r="1137" spans="3:4">
      <c r="C1137" s="21"/>
      <c r="D1137" s="21"/>
    </row>
    <row r="1138" spans="3:4">
      <c r="C1138" s="21"/>
      <c r="D1138" s="21"/>
    </row>
    <row r="1139" spans="3:4">
      <c r="C1139" s="21"/>
      <c r="D1139" s="21"/>
    </row>
    <row r="1140" spans="3:4">
      <c r="C1140" s="21"/>
      <c r="D1140" s="21"/>
    </row>
    <row r="1141" spans="3:4">
      <c r="C1141" s="21"/>
      <c r="D1141" s="21"/>
    </row>
    <row r="1142" spans="3:4">
      <c r="C1142" s="21"/>
      <c r="D1142" s="21"/>
    </row>
    <row r="1143" spans="3:4">
      <c r="C1143" s="21"/>
      <c r="D1143" s="21"/>
    </row>
    <row r="1144" spans="3:4">
      <c r="C1144" s="21"/>
      <c r="D1144" s="21"/>
    </row>
    <row r="1145" spans="3:4">
      <c r="C1145" s="21"/>
      <c r="D1145" s="21"/>
    </row>
    <row r="1146" spans="3:4">
      <c r="C1146" s="21"/>
      <c r="D1146" s="21"/>
    </row>
    <row r="1147" spans="3:4">
      <c r="C1147" s="21"/>
      <c r="D1147" s="21"/>
    </row>
    <row r="1148" spans="3:4">
      <c r="C1148" s="21"/>
      <c r="D1148" s="21"/>
    </row>
    <row r="1149" spans="3:4">
      <c r="C1149" s="21"/>
      <c r="D1149" s="21"/>
    </row>
    <row r="1150" spans="3:4">
      <c r="C1150" s="21"/>
      <c r="D1150" s="21"/>
    </row>
    <row r="1151" spans="3:4">
      <c r="C1151" s="21"/>
      <c r="D1151" s="21"/>
    </row>
    <row r="1152" spans="3:4">
      <c r="C1152" s="21"/>
      <c r="D1152" s="21"/>
    </row>
    <row r="1153" spans="3:4">
      <c r="C1153" s="21"/>
      <c r="D1153" s="21"/>
    </row>
    <row r="1154" spans="3:4">
      <c r="C1154" s="21"/>
      <c r="D1154" s="21"/>
    </row>
    <row r="1155" spans="3:4">
      <c r="C1155" s="21"/>
      <c r="D1155" s="21"/>
    </row>
    <row r="1156" spans="3:4">
      <c r="C1156" s="21"/>
      <c r="D1156" s="21"/>
    </row>
    <row r="1157" spans="3:4">
      <c r="C1157" s="21"/>
      <c r="D1157" s="21"/>
    </row>
    <row r="1158" spans="3:4">
      <c r="C1158" s="21"/>
      <c r="D1158" s="21"/>
    </row>
    <row r="1159" spans="3:4">
      <c r="C1159" s="21"/>
      <c r="D1159" s="21"/>
    </row>
    <row r="1160" spans="3:4">
      <c r="C1160" s="21"/>
      <c r="D1160" s="21"/>
    </row>
    <row r="1161" spans="3:4">
      <c r="C1161" s="21"/>
      <c r="D1161" s="21"/>
    </row>
    <row r="1162" spans="3:4">
      <c r="C1162" s="21"/>
      <c r="D1162" s="21"/>
    </row>
    <row r="1163" spans="3:4">
      <c r="C1163" s="21"/>
      <c r="D1163" s="21"/>
    </row>
    <row r="1164" spans="3:4">
      <c r="C1164" s="21"/>
      <c r="D1164" s="21"/>
    </row>
    <row r="1165" spans="3:4">
      <c r="C1165" s="21"/>
      <c r="D1165" s="21"/>
    </row>
    <row r="1166" spans="3:4">
      <c r="C1166" s="21"/>
      <c r="D1166" s="21"/>
    </row>
    <row r="1167" spans="3:4">
      <c r="C1167" s="21"/>
      <c r="D1167" s="21"/>
    </row>
    <row r="1168" spans="3:4">
      <c r="C1168" s="21"/>
      <c r="D1168" s="21"/>
    </row>
    <row r="1169" spans="3:4">
      <c r="C1169" s="21"/>
      <c r="D1169" s="21"/>
    </row>
    <row r="1170" spans="3:4">
      <c r="C1170" s="21"/>
      <c r="D1170" s="21"/>
    </row>
    <row r="1171" spans="3:4">
      <c r="C1171" s="21"/>
      <c r="D1171" s="21"/>
    </row>
    <row r="1172" spans="3:4">
      <c r="C1172" s="21"/>
      <c r="D1172" s="21"/>
    </row>
    <row r="1173" spans="3:4">
      <c r="C1173" s="21"/>
      <c r="D1173" s="21"/>
    </row>
    <row r="1174" spans="3:4">
      <c r="C1174" s="21"/>
      <c r="D1174" s="21"/>
    </row>
    <row r="1175" spans="3:4">
      <c r="C1175" s="21"/>
      <c r="D1175" s="21"/>
    </row>
    <row r="1176" spans="3:4">
      <c r="C1176" s="21"/>
      <c r="D1176" s="21"/>
    </row>
    <row r="1177" spans="3:4">
      <c r="C1177" s="21"/>
      <c r="D1177" s="21"/>
    </row>
    <row r="1178" spans="3:4">
      <c r="C1178" s="21"/>
      <c r="D1178" s="21"/>
    </row>
    <row r="1179" spans="3:4">
      <c r="C1179" s="21"/>
      <c r="D1179" s="21"/>
    </row>
    <row r="1180" spans="3:4">
      <c r="C1180" s="21"/>
      <c r="D1180" s="21"/>
    </row>
    <row r="1181" spans="3:4">
      <c r="C1181" s="21"/>
      <c r="D1181" s="21"/>
    </row>
    <row r="1182" spans="3:4">
      <c r="C1182" s="21"/>
      <c r="D1182" s="21"/>
    </row>
    <row r="1183" spans="3:4">
      <c r="C1183" s="21"/>
      <c r="D1183" s="21"/>
    </row>
    <row r="1184" spans="3:4">
      <c r="C1184" s="21"/>
      <c r="D1184" s="21"/>
    </row>
    <row r="1185" spans="3:4">
      <c r="C1185" s="21"/>
      <c r="D1185" s="21"/>
    </row>
    <row r="1186" spans="3:4">
      <c r="C1186" s="21"/>
      <c r="D1186" s="21"/>
    </row>
    <row r="1187" spans="3:4">
      <c r="C1187" s="21"/>
      <c r="D1187" s="21"/>
    </row>
    <row r="1188" spans="3:4">
      <c r="C1188" s="21"/>
      <c r="D1188" s="21"/>
    </row>
    <row r="1189" spans="3:4">
      <c r="C1189" s="21"/>
      <c r="D1189" s="21"/>
    </row>
    <row r="1190" spans="3:4">
      <c r="C1190" s="21"/>
      <c r="D1190" s="21"/>
    </row>
    <row r="1191" spans="3:4">
      <c r="C1191" s="21"/>
      <c r="D1191" s="21"/>
    </row>
    <row r="1192" spans="3:4">
      <c r="C1192" s="21"/>
      <c r="D1192" s="21"/>
    </row>
    <row r="1193" spans="3:4">
      <c r="C1193" s="21"/>
      <c r="D1193" s="21"/>
    </row>
    <row r="1194" spans="3:4">
      <c r="C1194" s="21"/>
      <c r="D1194" s="21"/>
    </row>
    <row r="1195" spans="3:4">
      <c r="C1195" s="21"/>
      <c r="D1195" s="21"/>
    </row>
    <row r="1196" spans="3:4">
      <c r="C1196" s="21"/>
      <c r="D1196" s="21"/>
    </row>
    <row r="1197" spans="3:4">
      <c r="C1197" s="21"/>
      <c r="D1197" s="21"/>
    </row>
    <row r="1198" spans="3:4">
      <c r="C1198" s="21"/>
      <c r="D1198" s="21"/>
    </row>
    <row r="1199" spans="3:4">
      <c r="C1199" s="21"/>
      <c r="D1199" s="21"/>
    </row>
    <row r="1200" spans="3:4">
      <c r="C1200" s="21"/>
      <c r="D1200" s="21"/>
    </row>
    <row r="1201" spans="3:4">
      <c r="C1201" s="21"/>
      <c r="D1201" s="21"/>
    </row>
    <row r="1202" spans="3:4">
      <c r="C1202" s="21"/>
      <c r="D1202" s="21"/>
    </row>
    <row r="1203" spans="3:4">
      <c r="C1203" s="21"/>
      <c r="D1203" s="21"/>
    </row>
    <row r="1204" spans="3:4">
      <c r="C1204" s="21"/>
      <c r="D1204" s="21"/>
    </row>
    <row r="1205" spans="3:4">
      <c r="C1205" s="21"/>
      <c r="D1205" s="21"/>
    </row>
    <row r="1206" spans="3:4">
      <c r="C1206" s="21"/>
      <c r="D1206" s="21"/>
    </row>
    <row r="1207" spans="3:4">
      <c r="C1207" s="21"/>
      <c r="D1207" s="21"/>
    </row>
    <row r="1208" spans="3:4">
      <c r="C1208" s="21"/>
      <c r="D1208" s="21"/>
    </row>
    <row r="1209" spans="3:4">
      <c r="C1209" s="21"/>
      <c r="D1209" s="21"/>
    </row>
    <row r="1210" spans="3:4">
      <c r="C1210" s="21"/>
      <c r="D1210" s="21"/>
    </row>
    <row r="1211" spans="3:4">
      <c r="C1211" s="21"/>
      <c r="D1211" s="21"/>
    </row>
    <row r="1212" spans="3:4">
      <c r="C1212" s="21"/>
      <c r="D1212" s="21"/>
    </row>
    <row r="1213" spans="3:4">
      <c r="C1213" s="21"/>
      <c r="D1213" s="21"/>
    </row>
    <row r="1214" spans="3:4">
      <c r="C1214" s="21"/>
      <c r="D1214" s="21"/>
    </row>
    <row r="1215" spans="3:4">
      <c r="C1215" s="21"/>
      <c r="D1215" s="21"/>
    </row>
    <row r="1216" spans="3:4">
      <c r="C1216" s="21"/>
      <c r="D1216" s="21"/>
    </row>
    <row r="1217" spans="3:4">
      <c r="C1217" s="21"/>
      <c r="D1217" s="21"/>
    </row>
    <row r="1218" spans="3:4">
      <c r="C1218" s="21"/>
      <c r="D1218" s="21"/>
    </row>
    <row r="1219" spans="3:4">
      <c r="C1219" s="21"/>
      <c r="D1219" s="21"/>
    </row>
    <row r="1220" spans="3:4">
      <c r="C1220" s="21"/>
      <c r="D1220" s="21"/>
    </row>
    <row r="1221" spans="3:4">
      <c r="C1221" s="21"/>
      <c r="D1221" s="21"/>
    </row>
    <row r="1222" spans="3:4">
      <c r="C1222" s="21"/>
      <c r="D1222" s="21"/>
    </row>
    <row r="1223" spans="3:4">
      <c r="C1223" s="21"/>
      <c r="D1223" s="21"/>
    </row>
    <row r="1224" spans="3:4">
      <c r="C1224" s="21"/>
      <c r="D1224" s="21"/>
    </row>
    <row r="1225" spans="3:4">
      <c r="C1225" s="21"/>
      <c r="D1225" s="21"/>
    </row>
    <row r="1226" spans="3:4">
      <c r="C1226" s="21"/>
      <c r="D1226" s="21"/>
    </row>
    <row r="1227" spans="3:4">
      <c r="C1227" s="21"/>
      <c r="D1227" s="21"/>
    </row>
    <row r="1228" spans="3:4">
      <c r="C1228" s="21"/>
      <c r="D1228" s="21"/>
    </row>
    <row r="1229" spans="3:4">
      <c r="C1229" s="21"/>
      <c r="D1229" s="21"/>
    </row>
    <row r="1230" spans="3:4">
      <c r="C1230" s="21"/>
      <c r="D1230" s="21"/>
    </row>
    <row r="1231" spans="3:4">
      <c r="C1231" s="21"/>
      <c r="D1231" s="21"/>
    </row>
    <row r="1232" spans="3:4">
      <c r="C1232" s="21"/>
      <c r="D1232" s="21"/>
    </row>
    <row r="1233" spans="3:4">
      <c r="C1233" s="21"/>
      <c r="D1233" s="21"/>
    </row>
    <row r="1234" spans="3:4">
      <c r="C1234" s="21"/>
      <c r="D1234" s="21"/>
    </row>
    <row r="1235" spans="3:4">
      <c r="C1235" s="21"/>
      <c r="D1235" s="21"/>
    </row>
    <row r="1236" spans="3:4">
      <c r="C1236" s="21"/>
      <c r="D1236" s="21"/>
    </row>
    <row r="1237" spans="3:4">
      <c r="C1237" s="21"/>
      <c r="D1237" s="21"/>
    </row>
    <row r="1238" spans="3:4">
      <c r="C1238" s="21"/>
      <c r="D1238" s="21"/>
    </row>
    <row r="1239" spans="3:4">
      <c r="C1239" s="21"/>
      <c r="D1239" s="21"/>
    </row>
    <row r="1240" spans="3:4">
      <c r="C1240" s="21"/>
      <c r="D1240" s="21"/>
    </row>
    <row r="1241" spans="3:4">
      <c r="C1241" s="21"/>
      <c r="D1241" s="21"/>
    </row>
    <row r="1242" spans="3:4">
      <c r="C1242" s="21"/>
      <c r="D1242" s="21"/>
    </row>
    <row r="1243" spans="3:4">
      <c r="C1243" s="21"/>
      <c r="D1243" s="21"/>
    </row>
    <row r="1244" spans="3:4">
      <c r="C1244" s="21"/>
      <c r="D1244" s="21"/>
    </row>
    <row r="1245" spans="3:4">
      <c r="C1245" s="21"/>
      <c r="D1245" s="21"/>
    </row>
    <row r="1246" spans="3:4">
      <c r="C1246" s="21"/>
      <c r="D1246" s="21"/>
    </row>
    <row r="1247" spans="3:4">
      <c r="C1247" s="21"/>
      <c r="D1247" s="21"/>
    </row>
    <row r="1248" spans="3:4">
      <c r="C1248" s="21"/>
      <c r="D1248" s="21"/>
    </row>
    <row r="1249" spans="3:4">
      <c r="C1249" s="21"/>
      <c r="D1249" s="21"/>
    </row>
    <row r="1250" spans="3:4">
      <c r="C1250" s="21"/>
      <c r="D1250" s="21"/>
    </row>
    <row r="1251" spans="3:4">
      <c r="C1251" s="21"/>
      <c r="D1251" s="21"/>
    </row>
    <row r="1252" spans="3:4">
      <c r="C1252" s="21"/>
      <c r="D1252" s="21"/>
    </row>
    <row r="1253" spans="3:4">
      <c r="C1253" s="21"/>
      <c r="D1253" s="21"/>
    </row>
    <row r="1254" spans="3:4">
      <c r="C1254" s="21"/>
      <c r="D1254" s="21"/>
    </row>
    <row r="1255" spans="3:4">
      <c r="C1255" s="21"/>
      <c r="D1255" s="21"/>
    </row>
    <row r="1256" spans="3:4">
      <c r="C1256" s="21"/>
      <c r="D1256" s="21"/>
    </row>
    <row r="1257" spans="3:4">
      <c r="C1257" s="21"/>
      <c r="D1257" s="21"/>
    </row>
    <row r="1258" spans="3:4">
      <c r="C1258" s="21"/>
      <c r="D1258" s="21"/>
    </row>
    <row r="1259" spans="3:4">
      <c r="C1259" s="21"/>
      <c r="D1259" s="21"/>
    </row>
    <row r="1260" spans="3:4">
      <c r="C1260" s="21"/>
      <c r="D1260" s="21"/>
    </row>
    <row r="1261" spans="3:4">
      <c r="C1261" s="21"/>
      <c r="D1261" s="21"/>
    </row>
    <row r="1262" spans="3:4">
      <c r="C1262" s="21"/>
      <c r="D1262" s="21"/>
    </row>
    <row r="1263" spans="3:4">
      <c r="C1263" s="21"/>
      <c r="D1263" s="21"/>
    </row>
    <row r="1264" spans="3:4">
      <c r="C1264" s="21"/>
      <c r="D1264" s="21"/>
    </row>
    <row r="1265" spans="3:4">
      <c r="C1265" s="21"/>
      <c r="D1265" s="21"/>
    </row>
    <row r="1266" spans="3:4">
      <c r="C1266" s="21"/>
      <c r="D1266" s="21"/>
    </row>
    <row r="1267" spans="3:4">
      <c r="C1267" s="21"/>
      <c r="D1267" s="21"/>
    </row>
    <row r="1268" spans="3:4">
      <c r="C1268" s="21"/>
      <c r="D1268" s="21"/>
    </row>
    <row r="1269" spans="3:4">
      <c r="C1269" s="21"/>
      <c r="D1269" s="21"/>
    </row>
    <row r="1270" spans="3:4">
      <c r="C1270" s="21"/>
      <c r="D1270" s="21"/>
    </row>
    <row r="1271" spans="3:4">
      <c r="C1271" s="21"/>
      <c r="D1271" s="21"/>
    </row>
    <row r="1272" spans="3:4">
      <c r="C1272" s="21"/>
      <c r="D1272" s="21"/>
    </row>
    <row r="1273" spans="3:4">
      <c r="C1273" s="21"/>
      <c r="D1273" s="21"/>
    </row>
    <row r="1274" spans="3:4">
      <c r="C1274" s="21"/>
      <c r="D1274" s="21"/>
    </row>
    <row r="1275" spans="3:4">
      <c r="C1275" s="21"/>
      <c r="D1275" s="21"/>
    </row>
    <row r="1276" spans="3:4">
      <c r="C1276" s="21"/>
      <c r="D1276" s="21"/>
    </row>
    <row r="1277" spans="3:4">
      <c r="C1277" s="21"/>
      <c r="D1277" s="21"/>
    </row>
    <row r="1278" spans="3:4">
      <c r="C1278" s="21"/>
      <c r="D1278" s="21"/>
    </row>
    <row r="1279" spans="3:4">
      <c r="C1279" s="21"/>
      <c r="D1279" s="21"/>
    </row>
    <row r="1280" spans="3:4">
      <c r="C1280" s="21"/>
      <c r="D1280" s="21"/>
    </row>
    <row r="1281" spans="3:4">
      <c r="C1281" s="21"/>
      <c r="D1281" s="21"/>
    </row>
    <row r="1282" spans="3:4">
      <c r="C1282" s="21"/>
      <c r="D1282" s="21"/>
    </row>
    <row r="1283" spans="3:4">
      <c r="C1283" s="21"/>
      <c r="D1283" s="21"/>
    </row>
    <row r="1284" spans="3:4">
      <c r="C1284" s="21"/>
      <c r="D1284" s="21"/>
    </row>
    <row r="1285" spans="3:4">
      <c r="C1285" s="21"/>
      <c r="D1285" s="21"/>
    </row>
    <row r="1286" spans="3:4">
      <c r="C1286" s="21"/>
      <c r="D1286" s="21"/>
    </row>
    <row r="1287" spans="3:4">
      <c r="C1287" s="21"/>
      <c r="D1287" s="21"/>
    </row>
    <row r="1288" spans="3:4">
      <c r="C1288" s="21"/>
      <c r="D1288" s="21"/>
    </row>
    <row r="1289" spans="3:4">
      <c r="C1289" s="21"/>
      <c r="D1289" s="21"/>
    </row>
    <row r="1290" spans="3:4">
      <c r="C1290" s="21"/>
      <c r="D1290" s="21"/>
    </row>
    <row r="1291" spans="3:4">
      <c r="C1291" s="21"/>
      <c r="D1291" s="21"/>
    </row>
    <row r="1292" spans="3:4">
      <c r="C1292" s="21"/>
      <c r="D1292" s="21"/>
    </row>
    <row r="1293" spans="3:4">
      <c r="C1293" s="21"/>
      <c r="D1293" s="21"/>
    </row>
    <row r="1294" spans="3:4">
      <c r="C1294" s="21"/>
      <c r="D1294" s="21"/>
    </row>
    <row r="1295" spans="3:4">
      <c r="C1295" s="21"/>
      <c r="D1295" s="21"/>
    </row>
    <row r="1296" spans="3:4">
      <c r="C1296" s="21"/>
      <c r="D1296" s="21"/>
    </row>
    <row r="1297" spans="3:4">
      <c r="C1297" s="21"/>
      <c r="D1297" s="21"/>
    </row>
    <row r="1298" spans="3:4">
      <c r="C1298" s="21"/>
      <c r="D1298" s="21"/>
    </row>
    <row r="1299" spans="3:4">
      <c r="C1299" s="21"/>
      <c r="D1299" s="21"/>
    </row>
    <row r="1300" spans="3:4">
      <c r="C1300" s="21"/>
      <c r="D1300" s="21"/>
    </row>
    <row r="1301" spans="3:4">
      <c r="C1301" s="21"/>
      <c r="D1301" s="21"/>
    </row>
    <row r="1302" spans="3:4">
      <c r="C1302" s="21"/>
      <c r="D1302" s="21"/>
    </row>
    <row r="1303" spans="3:4">
      <c r="C1303" s="21"/>
      <c r="D1303" s="21"/>
    </row>
    <row r="1304" spans="3:4">
      <c r="C1304" s="21"/>
      <c r="D1304" s="21"/>
    </row>
    <row r="1305" spans="3:4">
      <c r="C1305" s="21"/>
      <c r="D1305" s="21"/>
    </row>
    <row r="1306" spans="3:4">
      <c r="C1306" s="21"/>
      <c r="D1306" s="21"/>
    </row>
    <row r="1307" spans="3:4">
      <c r="C1307" s="21"/>
      <c r="D1307" s="21"/>
    </row>
    <row r="1308" spans="3:4">
      <c r="C1308" s="21"/>
      <c r="D1308" s="21"/>
    </row>
    <row r="1309" spans="3:4">
      <c r="C1309" s="21"/>
      <c r="D1309" s="21"/>
    </row>
    <row r="1310" spans="3:4">
      <c r="C1310" s="21"/>
      <c r="D1310" s="21"/>
    </row>
    <row r="1311" spans="3:4">
      <c r="C1311" s="21"/>
      <c r="D1311" s="21"/>
    </row>
    <row r="1312" spans="3:4">
      <c r="C1312" s="21"/>
      <c r="D1312" s="21"/>
    </row>
    <row r="1313" spans="3:4">
      <c r="C1313" s="21"/>
      <c r="D1313" s="21"/>
    </row>
    <row r="1314" spans="3:4">
      <c r="C1314" s="21"/>
      <c r="D1314" s="21"/>
    </row>
    <row r="1315" spans="3:4">
      <c r="C1315" s="21"/>
      <c r="D1315" s="21"/>
    </row>
    <row r="1316" spans="3:4">
      <c r="C1316" s="21"/>
      <c r="D1316" s="21"/>
    </row>
    <row r="1317" spans="3:4">
      <c r="C1317" s="21"/>
      <c r="D1317" s="21"/>
    </row>
    <row r="1318" spans="3:4">
      <c r="C1318" s="21"/>
      <c r="D1318" s="21"/>
    </row>
    <row r="1319" spans="3:4">
      <c r="C1319" s="21"/>
      <c r="D1319" s="21"/>
    </row>
    <row r="1320" spans="3:4">
      <c r="C1320" s="21"/>
      <c r="D1320" s="21"/>
    </row>
    <row r="1321" spans="3:4">
      <c r="C1321" s="21"/>
      <c r="D1321" s="21"/>
    </row>
    <row r="1322" spans="3:4">
      <c r="C1322" s="21"/>
      <c r="D1322" s="21"/>
    </row>
    <row r="1323" spans="3:4">
      <c r="C1323" s="21"/>
      <c r="D1323" s="21"/>
    </row>
    <row r="1324" spans="3:4">
      <c r="C1324" s="21"/>
      <c r="D1324" s="21"/>
    </row>
    <row r="1325" spans="3:4">
      <c r="C1325" s="21"/>
      <c r="D1325" s="21"/>
    </row>
    <row r="1326" spans="3:4">
      <c r="C1326" s="21"/>
      <c r="D1326" s="21"/>
    </row>
    <row r="1327" spans="3:4">
      <c r="C1327" s="21"/>
      <c r="D1327" s="21"/>
    </row>
    <row r="1328" spans="3:4">
      <c r="C1328" s="21"/>
      <c r="D1328" s="21"/>
    </row>
    <row r="1329" spans="3:4">
      <c r="C1329" s="21"/>
      <c r="D1329" s="21"/>
    </row>
    <row r="1330" spans="3:4">
      <c r="C1330" s="21"/>
      <c r="D1330" s="21"/>
    </row>
    <row r="1331" spans="3:4">
      <c r="C1331" s="21"/>
      <c r="D1331" s="21"/>
    </row>
    <row r="1332" spans="3:4">
      <c r="C1332" s="21"/>
      <c r="D1332" s="21"/>
    </row>
    <row r="1333" spans="3:4">
      <c r="C1333" s="21"/>
      <c r="D1333" s="21"/>
    </row>
    <row r="1334" spans="3:4">
      <c r="C1334" s="21"/>
      <c r="D1334" s="21"/>
    </row>
    <row r="1335" spans="3:4">
      <c r="C1335" s="21"/>
      <c r="D1335" s="21"/>
    </row>
    <row r="1336" spans="3:4">
      <c r="C1336" s="21"/>
      <c r="D1336" s="21"/>
    </row>
    <row r="1337" spans="3:4">
      <c r="C1337" s="21"/>
      <c r="D1337" s="21"/>
    </row>
    <row r="1338" spans="3:4">
      <c r="C1338" s="21"/>
      <c r="D1338" s="21"/>
    </row>
    <row r="1339" spans="3:4">
      <c r="C1339" s="21"/>
      <c r="D1339" s="21"/>
    </row>
    <row r="1340" spans="3:4">
      <c r="C1340" s="21"/>
      <c r="D1340" s="21"/>
    </row>
    <row r="1341" spans="3:4">
      <c r="C1341" s="21"/>
      <c r="D1341" s="21"/>
    </row>
    <row r="1342" spans="3:4">
      <c r="C1342" s="21"/>
      <c r="D1342" s="21"/>
    </row>
    <row r="1343" spans="3:4">
      <c r="C1343" s="21"/>
      <c r="D1343" s="21"/>
    </row>
    <row r="1344" spans="3:4">
      <c r="C1344" s="21"/>
      <c r="D1344" s="21"/>
    </row>
    <row r="1345" spans="3:4">
      <c r="C1345" s="21"/>
      <c r="D1345" s="21"/>
    </row>
    <row r="1346" spans="3:4">
      <c r="C1346" s="21"/>
      <c r="D1346" s="21"/>
    </row>
    <row r="1347" spans="3:4">
      <c r="C1347" s="21"/>
      <c r="D1347" s="21"/>
    </row>
    <row r="1348" spans="3:4">
      <c r="C1348" s="21"/>
      <c r="D1348" s="21"/>
    </row>
    <row r="1349" spans="3:4">
      <c r="C1349" s="21"/>
      <c r="D1349" s="21"/>
    </row>
    <row r="1350" spans="3:4">
      <c r="C1350" s="21"/>
      <c r="D1350" s="21"/>
    </row>
    <row r="1351" spans="3:4">
      <c r="C1351" s="21"/>
      <c r="D1351" s="21"/>
    </row>
    <row r="1352" spans="3:4">
      <c r="C1352" s="21"/>
      <c r="D1352" s="21"/>
    </row>
    <row r="1353" spans="3:4">
      <c r="C1353" s="21"/>
      <c r="D1353" s="21"/>
    </row>
    <row r="1354" spans="3:4">
      <c r="C1354" s="21"/>
      <c r="D1354" s="21"/>
    </row>
    <row r="1355" spans="3:4">
      <c r="C1355" s="21"/>
      <c r="D1355" s="21"/>
    </row>
    <row r="1356" spans="3:4">
      <c r="C1356" s="21"/>
      <c r="D1356" s="21"/>
    </row>
    <row r="1357" spans="3:4">
      <c r="C1357" s="21"/>
      <c r="D1357" s="21"/>
    </row>
    <row r="1358" spans="3:4">
      <c r="C1358" s="21"/>
      <c r="D1358" s="21"/>
    </row>
    <row r="1359" spans="3:4">
      <c r="C1359" s="21"/>
      <c r="D1359" s="21"/>
    </row>
    <row r="1360" spans="3:4">
      <c r="C1360" s="21"/>
      <c r="D1360" s="21"/>
    </row>
    <row r="1361" spans="3:4">
      <c r="C1361" s="21"/>
      <c r="D1361" s="21"/>
    </row>
    <row r="1362" spans="3:4">
      <c r="C1362" s="21"/>
      <c r="D1362" s="21"/>
    </row>
    <row r="1363" spans="3:4">
      <c r="C1363" s="21"/>
      <c r="D1363" s="21"/>
    </row>
    <row r="1364" spans="3:4">
      <c r="C1364" s="21"/>
      <c r="D1364" s="21"/>
    </row>
    <row r="1365" spans="3:4">
      <c r="C1365" s="21"/>
      <c r="D1365" s="21"/>
    </row>
    <row r="1366" spans="3:4">
      <c r="C1366" s="21"/>
      <c r="D1366" s="21"/>
    </row>
    <row r="1367" spans="3:4">
      <c r="C1367" s="21"/>
      <c r="D1367" s="21"/>
    </row>
    <row r="1368" spans="3:4">
      <c r="C1368" s="21"/>
      <c r="D1368" s="21"/>
    </row>
    <row r="1369" spans="3:4">
      <c r="C1369" s="21"/>
      <c r="D1369" s="21"/>
    </row>
    <row r="1370" spans="3:4">
      <c r="C1370" s="21"/>
      <c r="D1370" s="21"/>
    </row>
    <row r="1371" spans="3:4">
      <c r="C1371" s="21"/>
      <c r="D1371" s="21"/>
    </row>
    <row r="1372" spans="3:4">
      <c r="C1372" s="21"/>
      <c r="D1372" s="21"/>
    </row>
    <row r="1373" spans="3:4">
      <c r="C1373" s="21"/>
      <c r="D1373" s="21"/>
    </row>
    <row r="1374" spans="3:4">
      <c r="C1374" s="21"/>
      <c r="D1374" s="21"/>
    </row>
    <row r="1375" spans="3:4">
      <c r="C1375" s="21"/>
      <c r="D1375" s="21"/>
    </row>
    <row r="1376" spans="3:4">
      <c r="C1376" s="21"/>
      <c r="D1376" s="21"/>
    </row>
    <row r="1377" spans="3:4">
      <c r="C1377" s="21"/>
      <c r="D1377" s="21"/>
    </row>
    <row r="1378" spans="3:4">
      <c r="C1378" s="21"/>
      <c r="D1378" s="21"/>
    </row>
    <row r="1379" spans="3:4">
      <c r="C1379" s="21"/>
      <c r="D1379" s="21"/>
    </row>
    <row r="1380" spans="3:4">
      <c r="C1380" s="21"/>
      <c r="D1380" s="21"/>
    </row>
    <row r="1381" spans="3:4">
      <c r="C1381" s="21"/>
      <c r="D1381" s="21"/>
    </row>
    <row r="1382" spans="3:4">
      <c r="C1382" s="21"/>
      <c r="D1382" s="21"/>
    </row>
    <row r="1383" spans="3:4">
      <c r="C1383" s="21"/>
      <c r="D1383" s="21"/>
    </row>
    <row r="1384" spans="3:4">
      <c r="C1384" s="21"/>
      <c r="D1384" s="21"/>
    </row>
    <row r="1385" spans="3:4">
      <c r="C1385" s="21"/>
      <c r="D1385" s="21"/>
    </row>
    <row r="1386" spans="3:4">
      <c r="C1386" s="21"/>
      <c r="D1386" s="21"/>
    </row>
    <row r="1387" spans="3:4">
      <c r="C1387" s="21"/>
      <c r="D1387" s="21"/>
    </row>
    <row r="1388" spans="3:4">
      <c r="C1388" s="21"/>
      <c r="D1388" s="21"/>
    </row>
    <row r="1389" spans="3:4">
      <c r="C1389" s="21"/>
      <c r="D1389" s="21"/>
    </row>
    <row r="1390" spans="3:4">
      <c r="C1390" s="21"/>
      <c r="D1390" s="21"/>
    </row>
    <row r="1391" spans="3:4">
      <c r="C1391" s="21"/>
      <c r="D1391" s="21"/>
    </row>
    <row r="1392" spans="3:4">
      <c r="C1392" s="21"/>
      <c r="D1392" s="21"/>
    </row>
    <row r="1393" spans="3:4">
      <c r="C1393" s="21"/>
      <c r="D1393" s="21"/>
    </row>
    <row r="1394" spans="3:4">
      <c r="C1394" s="21"/>
      <c r="D1394" s="21"/>
    </row>
    <row r="1395" spans="3:4">
      <c r="C1395" s="21"/>
      <c r="D1395" s="21"/>
    </row>
    <row r="1396" spans="3:4">
      <c r="C1396" s="21"/>
      <c r="D1396" s="21"/>
    </row>
    <row r="1397" spans="3:4">
      <c r="C1397" s="21"/>
      <c r="D1397" s="21"/>
    </row>
    <row r="1398" spans="3:4">
      <c r="C1398" s="21"/>
      <c r="D1398" s="21"/>
    </row>
    <row r="1399" spans="3:4">
      <c r="C1399" s="21"/>
      <c r="D1399" s="21"/>
    </row>
    <row r="1400" spans="3:4">
      <c r="C1400" s="21"/>
      <c r="D1400" s="21"/>
    </row>
    <row r="1401" spans="3:4">
      <c r="C1401" s="21"/>
      <c r="D1401" s="21"/>
    </row>
    <row r="1402" spans="3:4">
      <c r="C1402" s="21"/>
      <c r="D1402" s="21"/>
    </row>
    <row r="1403" spans="3:4">
      <c r="C1403" s="21"/>
      <c r="D1403" s="21"/>
    </row>
    <row r="1404" spans="3:4">
      <c r="C1404" s="21"/>
      <c r="D1404" s="21"/>
    </row>
    <row r="1405" spans="3:4">
      <c r="C1405" s="21"/>
      <c r="D1405" s="21"/>
    </row>
    <row r="1406" spans="3:4">
      <c r="C1406" s="21"/>
      <c r="D1406" s="21"/>
    </row>
    <row r="1407" spans="3:4">
      <c r="C1407" s="21"/>
      <c r="D1407" s="21"/>
    </row>
    <row r="1408" spans="3:4">
      <c r="C1408" s="21"/>
      <c r="D1408" s="21"/>
    </row>
    <row r="1409" spans="3:4">
      <c r="C1409" s="21"/>
      <c r="D1409" s="21"/>
    </row>
    <row r="1410" spans="3:4">
      <c r="C1410" s="21"/>
      <c r="D1410" s="21"/>
    </row>
    <row r="1411" spans="3:4">
      <c r="C1411" s="21"/>
      <c r="D1411" s="21"/>
    </row>
    <row r="1412" spans="3:4">
      <c r="C1412" s="21"/>
      <c r="D1412" s="21"/>
    </row>
    <row r="1413" spans="3:4">
      <c r="C1413" s="21"/>
      <c r="D1413" s="21"/>
    </row>
    <row r="1414" spans="3:4">
      <c r="C1414" s="21"/>
      <c r="D1414" s="21"/>
    </row>
    <row r="1415" spans="3:4">
      <c r="C1415" s="21"/>
      <c r="D1415" s="21"/>
    </row>
    <row r="1416" spans="3:4">
      <c r="C1416" s="21"/>
      <c r="D1416" s="21"/>
    </row>
    <row r="1417" spans="3:4">
      <c r="C1417" s="21"/>
      <c r="D1417" s="21"/>
    </row>
    <row r="1418" spans="3:4">
      <c r="C1418" s="21"/>
      <c r="D1418" s="21"/>
    </row>
    <row r="1419" spans="3:4">
      <c r="C1419" s="21"/>
      <c r="D1419" s="21"/>
    </row>
    <row r="1420" spans="3:4">
      <c r="C1420" s="21"/>
      <c r="D1420" s="21"/>
    </row>
    <row r="1421" spans="3:4">
      <c r="C1421" s="21"/>
      <c r="D1421" s="21"/>
    </row>
    <row r="1422" spans="3:4">
      <c r="C1422" s="21"/>
      <c r="D1422" s="21"/>
    </row>
    <row r="1423" spans="3:4">
      <c r="C1423" s="21"/>
      <c r="D1423" s="21"/>
    </row>
    <row r="1424" spans="3:4">
      <c r="C1424" s="21"/>
      <c r="D1424" s="21"/>
    </row>
    <row r="1425" spans="3:4">
      <c r="C1425" s="21"/>
      <c r="D1425" s="21"/>
    </row>
    <row r="1426" spans="3:4">
      <c r="C1426" s="21"/>
      <c r="D1426" s="21"/>
    </row>
    <row r="1427" spans="3:4">
      <c r="C1427" s="21"/>
      <c r="D1427" s="21"/>
    </row>
    <row r="1428" spans="3:4">
      <c r="C1428" s="21"/>
      <c r="D1428" s="21"/>
    </row>
    <row r="1429" spans="3:4">
      <c r="C1429" s="21"/>
      <c r="D1429" s="21"/>
    </row>
    <row r="1430" spans="3:4">
      <c r="C1430" s="21"/>
      <c r="D1430" s="21"/>
    </row>
    <row r="1431" spans="3:4">
      <c r="C1431" s="21"/>
      <c r="D1431" s="21"/>
    </row>
    <row r="1432" spans="3:4">
      <c r="C1432" s="21"/>
      <c r="D1432" s="21"/>
    </row>
    <row r="1433" spans="3:4">
      <c r="C1433" s="21"/>
      <c r="D1433" s="21"/>
    </row>
    <row r="1434" spans="3:4">
      <c r="C1434" s="21"/>
      <c r="D1434" s="21"/>
    </row>
    <row r="1435" spans="3:4">
      <c r="C1435" s="21"/>
      <c r="D1435" s="21"/>
    </row>
    <row r="1436" spans="3:4">
      <c r="C1436" s="21"/>
      <c r="D1436" s="21"/>
    </row>
    <row r="1437" spans="3:4">
      <c r="C1437" s="21"/>
      <c r="D1437" s="21"/>
    </row>
    <row r="1438" spans="3:4">
      <c r="C1438" s="21"/>
      <c r="D1438" s="21"/>
    </row>
    <row r="1439" spans="3:4">
      <c r="C1439" s="21"/>
      <c r="D1439" s="21"/>
    </row>
    <row r="1440" spans="3:4">
      <c r="C1440" s="21"/>
      <c r="D1440" s="21"/>
    </row>
    <row r="1441" spans="3:4">
      <c r="C1441" s="21"/>
      <c r="D1441" s="21"/>
    </row>
    <row r="1442" spans="3:4">
      <c r="C1442" s="21"/>
      <c r="D1442" s="21"/>
    </row>
    <row r="1443" spans="3:4">
      <c r="C1443" s="21"/>
      <c r="D1443" s="21"/>
    </row>
    <row r="1444" spans="3:4">
      <c r="C1444" s="21"/>
      <c r="D1444" s="21"/>
    </row>
    <row r="1445" spans="3:4">
      <c r="C1445" s="21"/>
      <c r="D1445" s="21"/>
    </row>
    <row r="1446" spans="3:4">
      <c r="C1446" s="21"/>
      <c r="D1446" s="21"/>
    </row>
    <row r="1447" spans="3:4">
      <c r="C1447" s="21"/>
      <c r="D1447" s="21"/>
    </row>
    <row r="1448" spans="3:4">
      <c r="C1448" s="21"/>
      <c r="D1448" s="21"/>
    </row>
    <row r="1449" spans="3:4">
      <c r="C1449" s="21"/>
      <c r="D1449" s="21"/>
    </row>
    <row r="1450" spans="3:4">
      <c r="C1450" s="21"/>
      <c r="D1450" s="21"/>
    </row>
    <row r="1451" spans="3:4">
      <c r="C1451" s="21"/>
      <c r="D1451" s="21"/>
    </row>
    <row r="1452" spans="3:4">
      <c r="C1452" s="21"/>
      <c r="D1452" s="21"/>
    </row>
    <row r="1453" spans="3:4">
      <c r="C1453" s="21"/>
      <c r="D1453" s="21"/>
    </row>
    <row r="1454" spans="3:4">
      <c r="C1454" s="21"/>
      <c r="D1454" s="21"/>
    </row>
    <row r="1455" spans="3:4">
      <c r="C1455" s="21"/>
      <c r="D1455" s="21"/>
    </row>
    <row r="1456" spans="3:4">
      <c r="C1456" s="21"/>
      <c r="D1456" s="21"/>
    </row>
    <row r="1457" spans="3:4">
      <c r="C1457" s="21"/>
      <c r="D1457" s="21"/>
    </row>
    <row r="1458" spans="3:4">
      <c r="C1458" s="21"/>
      <c r="D1458" s="21"/>
    </row>
    <row r="1459" spans="3:4">
      <c r="C1459" s="21"/>
      <c r="D1459" s="21"/>
    </row>
    <row r="1460" spans="3:4">
      <c r="C1460" s="21"/>
      <c r="D1460" s="21"/>
    </row>
    <row r="1461" spans="3:4">
      <c r="C1461" s="21"/>
      <c r="D1461" s="21"/>
    </row>
    <row r="1462" spans="3:4">
      <c r="C1462" s="21"/>
      <c r="D1462" s="21"/>
    </row>
    <row r="1463" spans="3:4">
      <c r="C1463" s="21"/>
      <c r="D1463" s="21"/>
    </row>
    <row r="1464" spans="3:4">
      <c r="C1464" s="21"/>
      <c r="D1464" s="21"/>
    </row>
    <row r="1465" spans="3:4">
      <c r="C1465" s="21"/>
      <c r="D1465" s="21"/>
    </row>
    <row r="1466" spans="3:4">
      <c r="C1466" s="21"/>
      <c r="D1466" s="21"/>
    </row>
    <row r="1467" spans="3:4">
      <c r="C1467" s="21"/>
      <c r="D1467" s="21"/>
    </row>
    <row r="1468" spans="3:4">
      <c r="C1468" s="21"/>
      <c r="D1468" s="21"/>
    </row>
    <row r="1469" spans="3:4">
      <c r="C1469" s="21"/>
      <c r="D1469" s="21"/>
    </row>
    <row r="1470" spans="3:4">
      <c r="C1470" s="21"/>
      <c r="D1470" s="21"/>
    </row>
    <row r="1471" spans="3:4">
      <c r="C1471" s="21"/>
      <c r="D1471" s="21"/>
    </row>
    <row r="1472" spans="3:4">
      <c r="C1472" s="21"/>
      <c r="D1472" s="21"/>
    </row>
    <row r="1473" spans="3:4">
      <c r="C1473" s="21"/>
      <c r="D1473" s="21"/>
    </row>
    <row r="1474" spans="3:4">
      <c r="C1474" s="21"/>
      <c r="D1474" s="21"/>
    </row>
    <row r="1475" spans="3:4">
      <c r="C1475" s="21"/>
      <c r="D1475" s="21"/>
    </row>
    <row r="1476" spans="3:4">
      <c r="C1476" s="21"/>
      <c r="D1476" s="21"/>
    </row>
    <row r="1477" spans="3:4">
      <c r="C1477" s="21"/>
      <c r="D1477" s="21"/>
    </row>
    <row r="1478" spans="3:4">
      <c r="C1478" s="21"/>
      <c r="D1478" s="21"/>
    </row>
    <row r="1479" spans="3:4">
      <c r="C1479" s="21"/>
      <c r="D1479" s="21"/>
    </row>
    <row r="1480" spans="3:4">
      <c r="C1480" s="21"/>
      <c r="D1480" s="21"/>
    </row>
    <row r="1481" spans="3:4">
      <c r="C1481" s="21"/>
      <c r="D1481" s="21"/>
    </row>
    <row r="1482" spans="3:4">
      <c r="C1482" s="21"/>
      <c r="D1482" s="21"/>
    </row>
    <row r="1483" spans="3:4">
      <c r="C1483" s="21"/>
      <c r="D1483" s="21"/>
    </row>
    <row r="1484" spans="3:4">
      <c r="C1484" s="21"/>
      <c r="D1484" s="21"/>
    </row>
    <row r="1485" spans="3:4">
      <c r="C1485" s="21"/>
      <c r="D1485" s="21"/>
    </row>
    <row r="1486" spans="3:4">
      <c r="C1486" s="21"/>
      <c r="D1486" s="21"/>
    </row>
    <row r="1487" spans="3:4">
      <c r="C1487" s="21"/>
      <c r="D1487" s="21"/>
    </row>
    <row r="1488" spans="3:4">
      <c r="C1488" s="21"/>
      <c r="D1488" s="21"/>
    </row>
    <row r="1489" spans="3:4">
      <c r="C1489" s="21"/>
      <c r="D1489" s="21"/>
    </row>
    <row r="1490" spans="3:4">
      <c r="C1490" s="21"/>
      <c r="D1490" s="21"/>
    </row>
    <row r="1491" spans="3:4">
      <c r="C1491" s="21"/>
      <c r="D1491" s="21"/>
    </row>
    <row r="1492" spans="3:4">
      <c r="C1492" s="21"/>
      <c r="D1492" s="21"/>
    </row>
    <row r="1493" spans="3:4">
      <c r="C1493" s="21"/>
      <c r="D1493" s="21"/>
    </row>
    <row r="1494" spans="3:4">
      <c r="C1494" s="21"/>
      <c r="D1494" s="21"/>
    </row>
    <row r="1495" spans="3:4">
      <c r="C1495" s="21"/>
      <c r="D1495" s="21"/>
    </row>
    <row r="1496" spans="3:4">
      <c r="C1496" s="21"/>
      <c r="D1496" s="21"/>
    </row>
    <row r="1497" spans="3:4">
      <c r="C1497" s="21"/>
      <c r="D1497" s="21"/>
    </row>
    <row r="1498" spans="3:4">
      <c r="C1498" s="21"/>
      <c r="D1498" s="21"/>
    </row>
    <row r="1499" spans="3:4">
      <c r="C1499" s="21"/>
      <c r="D1499" s="21"/>
    </row>
    <row r="1500" spans="3:4">
      <c r="C1500" s="21"/>
      <c r="D1500" s="21"/>
    </row>
    <row r="1501" spans="3:4">
      <c r="C1501" s="21"/>
      <c r="D1501" s="21"/>
    </row>
    <row r="1502" spans="3:4">
      <c r="C1502" s="21"/>
      <c r="D1502" s="21"/>
    </row>
    <row r="1503" spans="3:4">
      <c r="C1503" s="21"/>
      <c r="D1503" s="21"/>
    </row>
    <row r="1504" spans="3:4">
      <c r="C1504" s="21"/>
      <c r="D1504" s="21"/>
    </row>
    <row r="1505" spans="3:4">
      <c r="C1505" s="21"/>
      <c r="D1505" s="21"/>
    </row>
    <row r="1506" spans="3:4">
      <c r="C1506" s="21"/>
      <c r="D1506" s="21"/>
    </row>
    <row r="1507" spans="3:4">
      <c r="C1507" s="21"/>
      <c r="D1507" s="21"/>
    </row>
    <row r="1508" spans="3:4">
      <c r="C1508" s="21"/>
      <c r="D1508" s="21"/>
    </row>
    <row r="1509" spans="3:4">
      <c r="C1509" s="21"/>
      <c r="D1509" s="21"/>
    </row>
    <row r="1510" spans="3:4">
      <c r="C1510" s="21"/>
      <c r="D1510" s="21"/>
    </row>
    <row r="1511" spans="3:4">
      <c r="C1511" s="21"/>
      <c r="D1511" s="21"/>
    </row>
    <row r="1512" spans="3:4">
      <c r="C1512" s="21"/>
      <c r="D1512" s="21"/>
    </row>
    <row r="1513" spans="3:4">
      <c r="C1513" s="21"/>
      <c r="D1513" s="21"/>
    </row>
    <row r="1514" spans="3:4">
      <c r="C1514" s="21"/>
      <c r="D1514" s="21"/>
    </row>
    <row r="1515" spans="3:4">
      <c r="C1515" s="21"/>
      <c r="D1515" s="21"/>
    </row>
    <row r="1516" spans="3:4">
      <c r="C1516" s="21"/>
      <c r="D1516" s="21"/>
    </row>
    <row r="1517" spans="3:4">
      <c r="C1517" s="21"/>
      <c r="D1517" s="21"/>
    </row>
    <row r="1518" spans="3:4">
      <c r="C1518" s="21"/>
      <c r="D1518" s="21"/>
    </row>
    <row r="1519" spans="3:4">
      <c r="C1519" s="21"/>
      <c r="D1519" s="21"/>
    </row>
    <row r="1520" spans="3:4">
      <c r="C1520" s="21"/>
      <c r="D1520" s="21"/>
    </row>
    <row r="1521" spans="3:4">
      <c r="C1521" s="21"/>
      <c r="D1521" s="21"/>
    </row>
    <row r="1522" spans="3:4">
      <c r="C1522" s="21"/>
      <c r="D1522" s="21"/>
    </row>
    <row r="1523" spans="3:4">
      <c r="C1523" s="21"/>
      <c r="D1523" s="21"/>
    </row>
    <row r="1524" spans="3:4">
      <c r="C1524" s="21"/>
      <c r="D1524" s="21"/>
    </row>
    <row r="1525" spans="3:4">
      <c r="C1525" s="21"/>
      <c r="D1525" s="21"/>
    </row>
    <row r="1526" spans="3:4">
      <c r="C1526" s="21"/>
      <c r="D1526" s="21"/>
    </row>
    <row r="1527" spans="3:4">
      <c r="C1527" s="21"/>
      <c r="D1527" s="21"/>
    </row>
    <row r="1528" spans="3:4">
      <c r="C1528" s="21"/>
      <c r="D1528" s="21"/>
    </row>
    <row r="1529" spans="3:4">
      <c r="C1529" s="21"/>
      <c r="D1529" s="21"/>
    </row>
    <row r="1530" spans="3:4">
      <c r="C1530" s="21"/>
      <c r="D1530" s="21"/>
    </row>
    <row r="1531" spans="3:4">
      <c r="C1531" s="21"/>
      <c r="D1531" s="21"/>
    </row>
    <row r="1532" spans="3:4">
      <c r="C1532" s="21"/>
      <c r="D1532" s="21"/>
    </row>
    <row r="1533" spans="3:4">
      <c r="C1533" s="21"/>
      <c r="D1533" s="21"/>
    </row>
    <row r="1534" spans="3:4">
      <c r="C1534" s="21"/>
      <c r="D1534" s="21"/>
    </row>
    <row r="1535" spans="3:4">
      <c r="C1535" s="21"/>
      <c r="D1535" s="21"/>
    </row>
    <row r="1536" spans="3:4">
      <c r="C1536" s="21"/>
      <c r="D1536" s="21"/>
    </row>
    <row r="1537" spans="3:4">
      <c r="C1537" s="21"/>
      <c r="D1537" s="21"/>
    </row>
    <row r="1538" spans="3:4">
      <c r="C1538" s="21"/>
      <c r="D1538" s="21"/>
    </row>
    <row r="1539" spans="3:4">
      <c r="C1539" s="21"/>
      <c r="D1539" s="21"/>
    </row>
    <row r="1540" spans="3:4">
      <c r="C1540" s="21"/>
      <c r="D1540" s="21"/>
    </row>
    <row r="1541" spans="3:4">
      <c r="C1541" s="21"/>
      <c r="D1541" s="21"/>
    </row>
    <row r="1542" spans="3:4">
      <c r="C1542" s="21"/>
      <c r="D1542" s="21"/>
    </row>
    <row r="1543" spans="3:4">
      <c r="C1543" s="21"/>
      <c r="D1543" s="21"/>
    </row>
    <row r="1544" spans="3:4">
      <c r="C1544" s="21"/>
      <c r="D1544" s="21"/>
    </row>
    <row r="1545" spans="3:4">
      <c r="C1545" s="21"/>
      <c r="D1545" s="21"/>
    </row>
    <row r="1546" spans="3:4">
      <c r="C1546" s="21"/>
      <c r="D1546" s="21"/>
    </row>
    <row r="1547" spans="3:4">
      <c r="C1547" s="21"/>
      <c r="D1547" s="21"/>
    </row>
    <row r="1548" spans="3:4">
      <c r="C1548" s="21"/>
      <c r="D1548" s="21"/>
    </row>
    <row r="1549" spans="3:4">
      <c r="C1549" s="21"/>
      <c r="D1549" s="21"/>
    </row>
    <row r="1550" spans="3:4">
      <c r="C1550" s="21"/>
      <c r="D1550" s="21"/>
    </row>
    <row r="1551" spans="3:4">
      <c r="C1551" s="21"/>
      <c r="D1551" s="21"/>
    </row>
    <row r="1552" spans="3:4">
      <c r="C1552" s="21"/>
      <c r="D1552" s="21"/>
    </row>
    <row r="1553" spans="3:4">
      <c r="C1553" s="21"/>
      <c r="D1553" s="21"/>
    </row>
    <row r="1554" spans="3:4">
      <c r="C1554" s="21"/>
      <c r="D1554" s="21"/>
    </row>
    <row r="1555" spans="3:4">
      <c r="C1555" s="21"/>
      <c r="D1555" s="21"/>
    </row>
    <row r="1556" spans="3:4">
      <c r="C1556" s="21"/>
      <c r="D1556" s="21"/>
    </row>
    <row r="1557" spans="3:4">
      <c r="C1557" s="21"/>
      <c r="D1557" s="21"/>
    </row>
    <row r="1558" spans="3:4">
      <c r="C1558" s="21"/>
      <c r="D1558" s="21"/>
    </row>
    <row r="1559" spans="3:4">
      <c r="C1559" s="21"/>
      <c r="D1559" s="21"/>
    </row>
    <row r="1560" spans="3:4">
      <c r="C1560" s="21"/>
      <c r="D1560" s="21"/>
    </row>
    <row r="1561" spans="3:4">
      <c r="C1561" s="21"/>
      <c r="D1561" s="21"/>
    </row>
    <row r="1562" spans="3:4">
      <c r="C1562" s="21"/>
      <c r="D1562" s="21"/>
    </row>
    <row r="1563" spans="3:4">
      <c r="C1563" s="21"/>
      <c r="D1563" s="21"/>
    </row>
    <row r="1564" spans="3:4">
      <c r="C1564" s="21"/>
      <c r="D1564" s="21"/>
    </row>
    <row r="1565" spans="3:4">
      <c r="C1565" s="21"/>
      <c r="D1565" s="21"/>
    </row>
    <row r="1566" spans="3:4">
      <c r="C1566" s="21"/>
      <c r="D1566" s="21"/>
    </row>
    <row r="1567" spans="3:4">
      <c r="C1567" s="21"/>
      <c r="D1567" s="21"/>
    </row>
    <row r="1568" spans="3:4">
      <c r="C1568" s="21"/>
      <c r="D1568" s="21"/>
    </row>
    <row r="1569" spans="3:4">
      <c r="C1569" s="21"/>
      <c r="D1569" s="21"/>
    </row>
    <row r="1570" spans="3:4">
      <c r="C1570" s="21"/>
      <c r="D1570" s="21"/>
    </row>
    <row r="1571" spans="3:4">
      <c r="C1571" s="21"/>
      <c r="D1571" s="21"/>
    </row>
    <row r="1572" spans="3:4">
      <c r="C1572" s="21"/>
      <c r="D1572" s="21"/>
    </row>
    <row r="1573" spans="3:4">
      <c r="C1573" s="21"/>
      <c r="D1573" s="21"/>
    </row>
    <row r="1574" spans="3:4">
      <c r="C1574" s="21"/>
      <c r="D1574" s="21"/>
    </row>
    <row r="1575" spans="3:4">
      <c r="C1575" s="21"/>
      <c r="D1575" s="21"/>
    </row>
    <row r="1576" spans="3:4">
      <c r="C1576" s="21"/>
      <c r="D1576" s="21"/>
    </row>
    <row r="1577" spans="3:4">
      <c r="C1577" s="21"/>
      <c r="D1577" s="21"/>
    </row>
    <row r="1578" spans="3:4">
      <c r="C1578" s="21"/>
      <c r="D1578" s="21"/>
    </row>
    <row r="1579" spans="3:4">
      <c r="C1579" s="21"/>
      <c r="D1579" s="21"/>
    </row>
    <row r="1580" spans="3:4">
      <c r="C1580" s="21"/>
      <c r="D1580" s="21"/>
    </row>
    <row r="1581" spans="3:4">
      <c r="C1581" s="21"/>
      <c r="D1581" s="21"/>
    </row>
    <row r="1582" spans="3:4">
      <c r="C1582" s="21"/>
      <c r="D1582" s="21"/>
    </row>
    <row r="1583" spans="3:4">
      <c r="C1583" s="21"/>
      <c r="D1583" s="21"/>
    </row>
    <row r="1584" spans="3:4">
      <c r="C1584" s="21"/>
      <c r="D1584" s="21"/>
    </row>
    <row r="1585" spans="3:4">
      <c r="C1585" s="21"/>
      <c r="D1585" s="21"/>
    </row>
    <row r="1586" spans="3:4">
      <c r="C1586" s="21"/>
      <c r="D1586" s="21"/>
    </row>
    <row r="1587" spans="3:4">
      <c r="C1587" s="21"/>
      <c r="D1587" s="21"/>
    </row>
    <row r="1588" spans="3:4">
      <c r="C1588" s="21"/>
      <c r="D1588" s="21"/>
    </row>
    <row r="1589" spans="3:4">
      <c r="C1589" s="21"/>
      <c r="D1589" s="21"/>
    </row>
    <row r="1590" spans="3:4">
      <c r="C1590" s="21"/>
      <c r="D1590" s="21"/>
    </row>
    <row r="1591" spans="3:4">
      <c r="C1591" s="21"/>
      <c r="D1591" s="21"/>
    </row>
    <row r="1592" spans="3:4">
      <c r="C1592" s="21"/>
      <c r="D1592" s="21"/>
    </row>
    <row r="1593" spans="3:4">
      <c r="C1593" s="21"/>
      <c r="D1593" s="21"/>
    </row>
    <row r="1594" spans="3:4">
      <c r="C1594" s="21"/>
      <c r="D1594" s="21"/>
    </row>
    <row r="1595" spans="3:4">
      <c r="C1595" s="21"/>
      <c r="D1595" s="21"/>
    </row>
    <row r="1596" spans="3:4">
      <c r="C1596" s="21"/>
      <c r="D1596" s="21"/>
    </row>
    <row r="1597" spans="3:4">
      <c r="C1597" s="21"/>
      <c r="D1597" s="21"/>
    </row>
    <row r="1598" spans="3:4">
      <c r="C1598" s="21"/>
      <c r="D1598" s="21"/>
    </row>
    <row r="1599" spans="3:4">
      <c r="C1599" s="21"/>
      <c r="D1599" s="21"/>
    </row>
    <row r="1600" spans="3:4">
      <c r="C1600" s="21"/>
      <c r="D1600" s="21"/>
    </row>
    <row r="1601" spans="3:4">
      <c r="C1601" s="21"/>
      <c r="D1601" s="21"/>
    </row>
    <row r="1602" spans="3:4">
      <c r="C1602" s="21"/>
      <c r="D1602" s="21"/>
    </row>
    <row r="1603" spans="3:4">
      <c r="C1603" s="21"/>
      <c r="D1603" s="21"/>
    </row>
    <row r="1604" spans="3:4">
      <c r="C1604" s="21"/>
      <c r="D1604" s="21"/>
    </row>
    <row r="1605" spans="3:4">
      <c r="C1605" s="21"/>
      <c r="D1605" s="21"/>
    </row>
    <row r="1606" spans="3:4">
      <c r="C1606" s="21"/>
      <c r="D1606" s="21"/>
    </row>
    <row r="1607" spans="3:4">
      <c r="C1607" s="21"/>
      <c r="D1607" s="21"/>
    </row>
    <row r="1608" spans="3:4">
      <c r="C1608" s="21"/>
      <c r="D1608" s="21"/>
    </row>
    <row r="1609" spans="3:4">
      <c r="C1609" s="21"/>
      <c r="D1609" s="21"/>
    </row>
    <row r="1610" spans="3:4">
      <c r="C1610" s="21"/>
      <c r="D1610" s="21"/>
    </row>
    <row r="1611" spans="3:4">
      <c r="C1611" s="21"/>
      <c r="D1611" s="21"/>
    </row>
    <row r="1612" spans="3:4">
      <c r="C1612" s="21"/>
      <c r="D1612" s="21"/>
    </row>
    <row r="1613" spans="3:4">
      <c r="C1613" s="21"/>
      <c r="D1613" s="21"/>
    </row>
    <row r="1614" spans="3:4">
      <c r="C1614" s="21"/>
      <c r="D1614" s="21"/>
    </row>
    <row r="1615" spans="3:4">
      <c r="C1615" s="21"/>
      <c r="D1615" s="21"/>
    </row>
    <row r="1616" spans="3:4">
      <c r="C1616" s="21"/>
      <c r="D1616" s="21"/>
    </row>
    <row r="1617" spans="3:4">
      <c r="C1617" s="21"/>
      <c r="D1617" s="21"/>
    </row>
    <row r="1618" spans="3:4">
      <c r="C1618" s="21"/>
      <c r="D1618" s="21"/>
    </row>
    <row r="1619" spans="3:4">
      <c r="C1619" s="21"/>
      <c r="D1619" s="21"/>
    </row>
    <row r="1620" spans="3:4">
      <c r="C1620" s="21"/>
      <c r="D1620" s="21"/>
    </row>
    <row r="1621" spans="3:4">
      <c r="C1621" s="21"/>
      <c r="D1621" s="21"/>
    </row>
    <row r="1622" spans="3:4">
      <c r="C1622" s="21"/>
      <c r="D1622" s="21"/>
    </row>
    <row r="1623" spans="3:4">
      <c r="C1623" s="21"/>
      <c r="D1623" s="21"/>
    </row>
    <row r="1624" spans="3:4">
      <c r="C1624" s="21"/>
      <c r="D1624" s="21"/>
    </row>
    <row r="1625" spans="3:4">
      <c r="C1625" s="21"/>
      <c r="D1625" s="21"/>
    </row>
    <row r="1626" spans="3:4">
      <c r="C1626" s="21"/>
      <c r="D1626" s="21"/>
    </row>
    <row r="1627" spans="3:4">
      <c r="C1627" s="21"/>
      <c r="D1627" s="21"/>
    </row>
    <row r="1628" spans="3:4">
      <c r="C1628" s="21"/>
      <c r="D1628" s="21"/>
    </row>
    <row r="1629" spans="3:4">
      <c r="C1629" s="21"/>
      <c r="D1629" s="21"/>
    </row>
    <row r="1630" spans="3:4">
      <c r="C1630" s="21"/>
      <c r="D1630" s="21"/>
    </row>
    <row r="1631" spans="3:4">
      <c r="C1631" s="21"/>
      <c r="D1631" s="21"/>
    </row>
    <row r="1632" spans="3:4">
      <c r="C1632" s="21"/>
      <c r="D1632" s="21"/>
    </row>
    <row r="1633" spans="3:4">
      <c r="C1633" s="21"/>
      <c r="D1633" s="21"/>
    </row>
    <row r="1634" spans="3:4">
      <c r="C1634" s="21"/>
      <c r="D1634" s="21"/>
    </row>
    <row r="1635" spans="3:4">
      <c r="C1635" s="21"/>
      <c r="D1635" s="21"/>
    </row>
    <row r="1636" spans="3:4">
      <c r="C1636" s="21"/>
      <c r="D1636" s="21"/>
    </row>
    <row r="1637" spans="3:4">
      <c r="C1637" s="21"/>
      <c r="D1637" s="21"/>
    </row>
    <row r="1638" spans="3:4">
      <c r="C1638" s="21"/>
      <c r="D1638" s="21"/>
    </row>
    <row r="1639" spans="3:4">
      <c r="C1639" s="21"/>
      <c r="D1639" s="21"/>
    </row>
    <row r="1640" spans="3:4">
      <c r="C1640" s="21"/>
      <c r="D1640" s="21"/>
    </row>
    <row r="1641" spans="3:4">
      <c r="C1641" s="21"/>
      <c r="D1641" s="21"/>
    </row>
    <row r="1642" spans="3:4">
      <c r="C1642" s="21"/>
      <c r="D1642" s="21"/>
    </row>
    <row r="1643" spans="3:4">
      <c r="C1643" s="21"/>
      <c r="D1643" s="21"/>
    </row>
    <row r="1644" spans="3:4">
      <c r="C1644" s="21"/>
      <c r="D1644" s="21"/>
    </row>
    <row r="1645" spans="3:4">
      <c r="C1645" s="21"/>
      <c r="D1645" s="21"/>
    </row>
    <row r="1646" spans="3:4">
      <c r="C1646" s="21"/>
      <c r="D1646" s="21"/>
    </row>
    <row r="1647" spans="3:4">
      <c r="C1647" s="21"/>
      <c r="D1647" s="21"/>
    </row>
    <row r="1648" spans="3:4">
      <c r="C1648" s="21"/>
      <c r="D1648" s="21"/>
    </row>
    <row r="1649" spans="3:4">
      <c r="C1649" s="21"/>
      <c r="D1649" s="21"/>
    </row>
    <row r="1650" spans="3:4">
      <c r="C1650" s="21"/>
      <c r="D1650" s="21"/>
    </row>
    <row r="1651" spans="3:4">
      <c r="C1651" s="21"/>
      <c r="D1651" s="21"/>
    </row>
    <row r="1652" spans="3:4">
      <c r="C1652" s="21"/>
      <c r="D1652" s="21"/>
    </row>
    <row r="1653" spans="3:4">
      <c r="C1653" s="21"/>
      <c r="D1653" s="21"/>
    </row>
    <row r="1654" spans="3:4">
      <c r="C1654" s="21"/>
      <c r="D1654" s="21"/>
    </row>
    <row r="1655" spans="3:4">
      <c r="C1655" s="21"/>
      <c r="D1655" s="21"/>
    </row>
    <row r="1656" spans="3:4">
      <c r="C1656" s="21"/>
      <c r="D1656" s="21"/>
    </row>
    <row r="1657" spans="3:4">
      <c r="C1657" s="21"/>
      <c r="D1657" s="21"/>
    </row>
    <row r="1658" spans="3:4">
      <c r="C1658" s="21"/>
      <c r="D1658" s="21"/>
    </row>
    <row r="1659" spans="3:4">
      <c r="C1659" s="21"/>
      <c r="D1659" s="21"/>
    </row>
    <row r="1660" spans="3:4">
      <c r="C1660" s="21"/>
      <c r="D1660" s="21"/>
    </row>
    <row r="1661" spans="3:4">
      <c r="C1661" s="21"/>
      <c r="D1661" s="21"/>
    </row>
    <row r="1662" spans="3:4">
      <c r="C1662" s="21"/>
      <c r="D1662" s="21"/>
    </row>
    <row r="1663" spans="3:4">
      <c r="C1663" s="21"/>
      <c r="D1663" s="21"/>
    </row>
    <row r="1664" spans="3:4">
      <c r="C1664" s="21"/>
      <c r="D1664" s="21"/>
    </row>
    <row r="1665" spans="3:4">
      <c r="C1665" s="21"/>
      <c r="D1665" s="21"/>
    </row>
    <row r="1666" spans="3:4">
      <c r="C1666" s="21"/>
      <c r="D1666" s="21"/>
    </row>
    <row r="1667" spans="3:4">
      <c r="C1667" s="21"/>
      <c r="D1667" s="21"/>
    </row>
    <row r="1668" spans="3:4">
      <c r="C1668" s="21"/>
      <c r="D1668" s="21"/>
    </row>
    <row r="1669" spans="3:4">
      <c r="C1669" s="21"/>
      <c r="D1669" s="21"/>
    </row>
    <row r="1670" spans="3:4">
      <c r="C1670" s="21"/>
      <c r="D1670" s="21"/>
    </row>
    <row r="1671" spans="3:4">
      <c r="C1671" s="21"/>
      <c r="D1671" s="21"/>
    </row>
    <row r="1672" spans="3:4">
      <c r="C1672" s="21"/>
      <c r="D1672" s="21"/>
    </row>
    <row r="1673" spans="3:4">
      <c r="C1673" s="21"/>
      <c r="D1673" s="21"/>
    </row>
    <row r="1674" spans="3:4">
      <c r="C1674" s="21"/>
      <c r="D1674" s="21"/>
    </row>
    <row r="1675" spans="3:4">
      <c r="C1675" s="21"/>
      <c r="D1675" s="21"/>
    </row>
    <row r="1676" spans="3:4">
      <c r="C1676" s="21"/>
      <c r="D1676" s="21"/>
    </row>
    <row r="1677" spans="3:4">
      <c r="C1677" s="21"/>
      <c r="D1677" s="21"/>
    </row>
    <row r="1678" spans="3:4">
      <c r="C1678" s="21"/>
      <c r="D1678" s="21"/>
    </row>
    <row r="1679" spans="3:4">
      <c r="C1679" s="21"/>
      <c r="D1679" s="21"/>
    </row>
    <row r="1680" spans="3:4">
      <c r="C1680" s="21"/>
      <c r="D1680" s="21"/>
    </row>
    <row r="1681" spans="3:4">
      <c r="C1681" s="21"/>
      <c r="D1681" s="21"/>
    </row>
    <row r="1682" spans="3:4">
      <c r="C1682" s="21"/>
      <c r="D1682" s="21"/>
    </row>
    <row r="1683" spans="3:4">
      <c r="C1683" s="21"/>
      <c r="D1683" s="21"/>
    </row>
    <row r="1684" spans="3:4">
      <c r="C1684" s="21"/>
      <c r="D1684" s="21"/>
    </row>
    <row r="1685" spans="3:4">
      <c r="C1685" s="21"/>
      <c r="D1685" s="21"/>
    </row>
    <row r="1686" spans="3:4">
      <c r="C1686" s="21"/>
      <c r="D1686" s="21"/>
    </row>
    <row r="1687" spans="3:4">
      <c r="C1687" s="21"/>
      <c r="D1687" s="21"/>
    </row>
    <row r="1688" spans="3:4">
      <c r="C1688" s="21"/>
      <c r="D1688" s="21"/>
    </row>
    <row r="1689" spans="3:4">
      <c r="C1689" s="21"/>
      <c r="D1689" s="21"/>
    </row>
    <row r="1690" spans="3:4">
      <c r="C1690" s="21"/>
      <c r="D1690" s="21"/>
    </row>
    <row r="1691" spans="3:4">
      <c r="C1691" s="21"/>
      <c r="D1691" s="21"/>
    </row>
    <row r="1692" spans="3:4">
      <c r="C1692" s="21"/>
      <c r="D1692" s="21"/>
    </row>
    <row r="1693" spans="3:4">
      <c r="C1693" s="21"/>
      <c r="D1693" s="21"/>
    </row>
    <row r="1694" spans="3:4">
      <c r="C1694" s="21"/>
      <c r="D1694" s="21"/>
    </row>
    <row r="1695" spans="3:4">
      <c r="C1695" s="21"/>
      <c r="D1695" s="21"/>
    </row>
    <row r="1696" spans="3:4">
      <c r="C1696" s="21"/>
      <c r="D1696" s="21"/>
    </row>
    <row r="1697" spans="3:4">
      <c r="C1697" s="21"/>
      <c r="D1697" s="21"/>
    </row>
    <row r="1698" spans="3:4">
      <c r="C1698" s="21"/>
      <c r="D1698" s="21"/>
    </row>
    <row r="1699" spans="3:4">
      <c r="C1699" s="21"/>
      <c r="D1699" s="21"/>
    </row>
    <row r="1700" spans="3:4">
      <c r="C1700" s="21"/>
      <c r="D1700" s="21"/>
    </row>
    <row r="1701" spans="3:4">
      <c r="C1701" s="21"/>
      <c r="D1701" s="21"/>
    </row>
    <row r="1702" spans="3:4">
      <c r="C1702" s="21"/>
      <c r="D1702" s="21"/>
    </row>
    <row r="1703" spans="3:4">
      <c r="C1703" s="21"/>
      <c r="D1703" s="21"/>
    </row>
    <row r="1704" spans="3:4">
      <c r="C1704" s="21"/>
      <c r="D1704" s="21"/>
    </row>
    <row r="1705" spans="3:4">
      <c r="C1705" s="21"/>
      <c r="D1705" s="21"/>
    </row>
    <row r="1706" spans="3:4">
      <c r="C1706" s="21"/>
      <c r="D1706" s="21"/>
    </row>
    <row r="1707" spans="3:4">
      <c r="C1707" s="21"/>
      <c r="D1707" s="21"/>
    </row>
    <row r="1708" spans="3:4">
      <c r="C1708" s="21"/>
      <c r="D1708" s="21"/>
    </row>
    <row r="1709" spans="3:4">
      <c r="C1709" s="21"/>
      <c r="D1709" s="21"/>
    </row>
    <row r="1710" spans="3:4">
      <c r="C1710" s="21"/>
      <c r="D1710" s="21"/>
    </row>
    <row r="1711" spans="3:4">
      <c r="C1711" s="21"/>
      <c r="D1711" s="21"/>
    </row>
    <row r="1712" spans="3:4">
      <c r="C1712" s="21"/>
      <c r="D1712" s="21"/>
    </row>
    <row r="1713" spans="3:4">
      <c r="C1713" s="21"/>
      <c r="D1713" s="21"/>
    </row>
    <row r="1714" spans="3:4">
      <c r="C1714" s="21"/>
      <c r="D1714" s="21"/>
    </row>
    <row r="1715" spans="3:4">
      <c r="C1715" s="21"/>
      <c r="D1715" s="21"/>
    </row>
    <row r="1716" spans="3:4">
      <c r="C1716" s="21"/>
      <c r="D1716" s="21"/>
    </row>
    <row r="1717" spans="3:4">
      <c r="C1717" s="21"/>
      <c r="D1717" s="21"/>
    </row>
    <row r="1718" spans="3:4">
      <c r="C1718" s="21"/>
      <c r="D1718" s="21"/>
    </row>
    <row r="1719" spans="3:4">
      <c r="C1719" s="21"/>
      <c r="D1719" s="21"/>
    </row>
    <row r="1720" spans="3:4">
      <c r="C1720" s="21"/>
      <c r="D1720" s="21"/>
    </row>
    <row r="1721" spans="3:4">
      <c r="C1721" s="21"/>
      <c r="D1721" s="21"/>
    </row>
    <row r="1722" spans="3:4">
      <c r="C1722" s="21"/>
      <c r="D1722" s="21"/>
    </row>
    <row r="1723" spans="3:4">
      <c r="C1723" s="21"/>
      <c r="D1723" s="21"/>
    </row>
    <row r="1724" spans="3:4">
      <c r="C1724" s="21"/>
      <c r="D1724" s="21"/>
    </row>
    <row r="1725" spans="3:4">
      <c r="C1725" s="21"/>
      <c r="D1725" s="21"/>
    </row>
    <row r="1726" spans="3:4">
      <c r="C1726" s="21"/>
      <c r="D1726" s="21"/>
    </row>
    <row r="1727" spans="3:4">
      <c r="C1727" s="21"/>
      <c r="D1727" s="21"/>
    </row>
    <row r="1728" spans="3:4">
      <c r="C1728" s="21"/>
      <c r="D1728" s="21"/>
    </row>
    <row r="1729" spans="3:4">
      <c r="C1729" s="21"/>
      <c r="D1729" s="21"/>
    </row>
    <row r="1730" spans="3:4">
      <c r="C1730" s="21"/>
      <c r="D1730" s="21"/>
    </row>
    <row r="1731" spans="3:4">
      <c r="C1731" s="21"/>
      <c r="D1731" s="21"/>
    </row>
    <row r="1732" spans="3:4">
      <c r="C1732" s="21"/>
      <c r="D1732" s="21"/>
    </row>
    <row r="1733" spans="3:4">
      <c r="C1733" s="21"/>
      <c r="D1733" s="21"/>
    </row>
    <row r="1734" spans="3:4">
      <c r="C1734" s="21"/>
      <c r="D1734" s="21"/>
    </row>
    <row r="1735" spans="3:4">
      <c r="C1735" s="21"/>
      <c r="D1735" s="21"/>
    </row>
    <row r="1736" spans="3:4">
      <c r="C1736" s="21"/>
      <c r="D1736" s="21"/>
    </row>
    <row r="1737" spans="3:4">
      <c r="C1737" s="21"/>
      <c r="D1737" s="21"/>
    </row>
    <row r="1738" spans="3:4">
      <c r="C1738" s="21"/>
      <c r="D1738" s="21"/>
    </row>
    <row r="1739" spans="3:4">
      <c r="C1739" s="21"/>
      <c r="D1739" s="21"/>
    </row>
    <row r="1740" spans="3:4">
      <c r="C1740" s="21"/>
      <c r="D1740" s="21"/>
    </row>
    <row r="1741" spans="3:4">
      <c r="C1741" s="21"/>
      <c r="D1741" s="21"/>
    </row>
    <row r="1742" spans="3:4">
      <c r="C1742" s="21"/>
      <c r="D1742" s="21"/>
    </row>
    <row r="1743" spans="3:4">
      <c r="C1743" s="21"/>
      <c r="D1743" s="21"/>
    </row>
    <row r="1744" spans="3:4">
      <c r="C1744" s="21"/>
      <c r="D1744" s="21"/>
    </row>
    <row r="1745" spans="3:4">
      <c r="C1745" s="21"/>
      <c r="D1745" s="21"/>
    </row>
    <row r="1746" spans="3:4">
      <c r="C1746" s="21"/>
      <c r="D1746" s="21"/>
    </row>
    <row r="1747" spans="3:4">
      <c r="C1747" s="21"/>
      <c r="D1747" s="21"/>
    </row>
    <row r="1748" spans="3:4">
      <c r="C1748" s="21"/>
      <c r="D1748" s="21"/>
    </row>
    <row r="1749" spans="3:4">
      <c r="C1749" s="21"/>
      <c r="D1749" s="21"/>
    </row>
    <row r="1750" spans="3:4">
      <c r="C1750" s="21"/>
      <c r="D1750" s="21"/>
    </row>
    <row r="1751" spans="3:4">
      <c r="C1751" s="21"/>
      <c r="D1751" s="21"/>
    </row>
    <row r="1752" spans="3:4">
      <c r="C1752" s="21"/>
      <c r="D1752" s="21"/>
    </row>
    <row r="1753" spans="3:4">
      <c r="C1753" s="21"/>
      <c r="D1753" s="21"/>
    </row>
    <row r="1754" spans="3:4">
      <c r="C1754" s="21"/>
      <c r="D1754" s="21"/>
    </row>
    <row r="1755" spans="3:4">
      <c r="C1755" s="21"/>
      <c r="D1755" s="21"/>
    </row>
    <row r="1756" spans="3:4">
      <c r="C1756" s="21"/>
      <c r="D1756" s="21"/>
    </row>
    <row r="1757" spans="3:4">
      <c r="C1757" s="21"/>
      <c r="D1757" s="21"/>
    </row>
    <row r="1758" spans="3:4">
      <c r="C1758" s="21"/>
      <c r="D1758" s="21"/>
    </row>
    <row r="1759" spans="3:4">
      <c r="C1759" s="21"/>
      <c r="D1759" s="21"/>
    </row>
    <row r="1760" spans="3:4">
      <c r="C1760" s="21"/>
      <c r="D1760" s="21"/>
    </row>
    <row r="1761" spans="3:4">
      <c r="C1761" s="21"/>
      <c r="D1761" s="21"/>
    </row>
    <row r="1762" spans="3:4">
      <c r="C1762" s="21"/>
      <c r="D1762" s="21"/>
    </row>
    <row r="1763" spans="3:4">
      <c r="C1763" s="21"/>
      <c r="D1763" s="21"/>
    </row>
    <row r="1764" spans="3:4">
      <c r="C1764" s="21"/>
      <c r="D1764" s="21"/>
    </row>
    <row r="1765" spans="3:4">
      <c r="C1765" s="21"/>
      <c r="D1765" s="21"/>
    </row>
    <row r="1766" spans="3:4">
      <c r="C1766" s="21"/>
      <c r="D1766" s="21"/>
    </row>
    <row r="1767" spans="3:4">
      <c r="C1767" s="21"/>
      <c r="D1767" s="21"/>
    </row>
    <row r="1768" spans="3:4">
      <c r="C1768" s="21"/>
      <c r="D1768" s="21"/>
    </row>
    <row r="1769" spans="3:4">
      <c r="C1769" s="21"/>
      <c r="D1769" s="21"/>
    </row>
    <row r="1770" spans="3:4">
      <c r="C1770" s="21"/>
      <c r="D1770" s="21"/>
    </row>
    <row r="1771" spans="3:4">
      <c r="C1771" s="21"/>
      <c r="D1771" s="21"/>
    </row>
    <row r="1772" spans="3:4">
      <c r="C1772" s="21"/>
      <c r="D1772" s="21"/>
    </row>
    <row r="1773" spans="3:4">
      <c r="C1773" s="21"/>
      <c r="D1773" s="21"/>
    </row>
    <row r="1774" spans="3:4">
      <c r="C1774" s="21"/>
      <c r="D1774" s="21"/>
    </row>
    <row r="1775" spans="3:4">
      <c r="C1775" s="21"/>
      <c r="D1775" s="21"/>
    </row>
    <row r="1776" spans="3:4">
      <c r="C1776" s="21"/>
      <c r="D1776" s="21"/>
    </row>
    <row r="1777" spans="3:4">
      <c r="C1777" s="21"/>
      <c r="D1777" s="21"/>
    </row>
    <row r="1778" spans="3:4">
      <c r="C1778" s="21"/>
      <c r="D1778" s="21"/>
    </row>
    <row r="1779" spans="3:4">
      <c r="C1779" s="21"/>
      <c r="D1779" s="21"/>
    </row>
    <row r="1780" spans="3:4">
      <c r="C1780" s="21"/>
      <c r="D1780" s="21"/>
    </row>
    <row r="1781" spans="3:4">
      <c r="C1781" s="21"/>
      <c r="D1781" s="21"/>
    </row>
    <row r="1782" spans="3:4">
      <c r="C1782" s="21"/>
      <c r="D1782" s="21"/>
    </row>
    <row r="1783" spans="3:4">
      <c r="C1783" s="21"/>
      <c r="D1783" s="21"/>
    </row>
    <row r="1784" spans="3:4">
      <c r="C1784" s="21"/>
      <c r="D1784" s="21"/>
    </row>
    <row r="1785" spans="3:4">
      <c r="C1785" s="21"/>
      <c r="D1785" s="21"/>
    </row>
    <row r="1786" spans="3:4">
      <c r="C1786" s="21"/>
      <c r="D1786" s="21"/>
    </row>
    <row r="1787" spans="3:4">
      <c r="C1787" s="21"/>
      <c r="D1787" s="21"/>
    </row>
    <row r="1788" spans="3:4">
      <c r="C1788" s="21"/>
      <c r="D1788" s="21"/>
    </row>
    <row r="1789" spans="3:4">
      <c r="C1789" s="21"/>
      <c r="D1789" s="21"/>
    </row>
    <row r="1790" spans="3:4">
      <c r="C1790" s="21"/>
      <c r="D1790" s="21"/>
    </row>
    <row r="1791" spans="3:4">
      <c r="C1791" s="21"/>
      <c r="D1791" s="21"/>
    </row>
    <row r="1792" spans="3:4">
      <c r="C1792" s="21"/>
      <c r="D1792" s="21"/>
    </row>
    <row r="1793" spans="3:4">
      <c r="C1793" s="21"/>
      <c r="D1793" s="21"/>
    </row>
    <row r="1794" spans="3:4">
      <c r="C1794" s="21"/>
      <c r="D1794" s="21"/>
    </row>
    <row r="1795" spans="3:4">
      <c r="C1795" s="21"/>
      <c r="D1795" s="21"/>
    </row>
    <row r="1796" spans="3:4">
      <c r="C1796" s="21"/>
      <c r="D1796" s="21"/>
    </row>
    <row r="1797" spans="3:4">
      <c r="C1797" s="21"/>
      <c r="D1797" s="21"/>
    </row>
    <row r="1798" spans="3:4">
      <c r="C1798" s="21"/>
      <c r="D1798" s="21"/>
    </row>
    <row r="1799" spans="3:4">
      <c r="C1799" s="21"/>
      <c r="D1799" s="21"/>
    </row>
    <row r="1800" spans="3:4">
      <c r="C1800" s="21"/>
      <c r="D1800" s="21"/>
    </row>
    <row r="1801" spans="3:4">
      <c r="C1801" s="21"/>
      <c r="D1801" s="21"/>
    </row>
    <row r="1802" spans="3:4">
      <c r="C1802" s="21"/>
      <c r="D1802" s="21"/>
    </row>
    <row r="1803" spans="3:4">
      <c r="C1803" s="21"/>
      <c r="D1803" s="21"/>
    </row>
    <row r="1804" spans="3:4">
      <c r="C1804" s="21"/>
      <c r="D1804" s="21"/>
    </row>
    <row r="1805" spans="3:4">
      <c r="C1805" s="21"/>
      <c r="D1805" s="21"/>
    </row>
    <row r="1806" spans="3:4">
      <c r="C1806" s="21"/>
      <c r="D1806" s="21"/>
    </row>
    <row r="1807" spans="3:4">
      <c r="C1807" s="21"/>
      <c r="D1807" s="21"/>
    </row>
    <row r="1808" spans="3:4">
      <c r="C1808" s="21"/>
      <c r="D1808" s="21"/>
    </row>
    <row r="1809" spans="3:4">
      <c r="C1809" s="21"/>
      <c r="D1809" s="21"/>
    </row>
    <row r="1810" spans="3:4">
      <c r="C1810" s="21"/>
      <c r="D1810" s="21"/>
    </row>
    <row r="1811" spans="3:4">
      <c r="C1811" s="21"/>
      <c r="D1811" s="21"/>
    </row>
    <row r="1812" spans="3:4">
      <c r="C1812" s="21"/>
      <c r="D1812" s="21"/>
    </row>
    <row r="1813" spans="3:4">
      <c r="C1813" s="21"/>
      <c r="D1813" s="21"/>
    </row>
    <row r="1814" spans="3:4">
      <c r="C1814" s="21"/>
      <c r="D1814" s="21"/>
    </row>
    <row r="1815" spans="3:4">
      <c r="C1815" s="21"/>
      <c r="D1815" s="21"/>
    </row>
    <row r="1816" spans="3:4">
      <c r="C1816" s="21"/>
      <c r="D1816" s="21"/>
    </row>
    <row r="1817" spans="3:4">
      <c r="C1817" s="21"/>
      <c r="D1817" s="21"/>
    </row>
    <row r="1818" spans="3:4">
      <c r="C1818" s="21"/>
      <c r="D1818" s="21"/>
    </row>
    <row r="1819" spans="3:4">
      <c r="C1819" s="21"/>
      <c r="D1819" s="21"/>
    </row>
    <row r="1820" spans="3:4">
      <c r="C1820" s="21"/>
      <c r="D1820" s="21"/>
    </row>
    <row r="1821" spans="3:4">
      <c r="C1821" s="21"/>
      <c r="D1821" s="21"/>
    </row>
    <row r="1822" spans="3:4">
      <c r="C1822" s="21"/>
      <c r="D1822" s="21"/>
    </row>
    <row r="1823" spans="3:4">
      <c r="C1823" s="21"/>
      <c r="D1823" s="21"/>
    </row>
    <row r="1824" spans="3:4">
      <c r="C1824" s="21"/>
      <c r="D1824" s="21"/>
    </row>
    <row r="1825" spans="3:4">
      <c r="C1825" s="21"/>
      <c r="D1825" s="21"/>
    </row>
    <row r="1826" spans="3:4">
      <c r="C1826" s="21"/>
      <c r="D1826" s="21"/>
    </row>
    <row r="1827" spans="3:4">
      <c r="C1827" s="21"/>
      <c r="D1827" s="21"/>
    </row>
    <row r="1828" spans="3:4">
      <c r="C1828" s="21"/>
      <c r="D1828" s="21"/>
    </row>
    <row r="1829" spans="3:4">
      <c r="C1829" s="21"/>
      <c r="D1829" s="21"/>
    </row>
    <row r="1830" spans="3:4">
      <c r="C1830" s="21"/>
      <c r="D1830" s="21"/>
    </row>
    <row r="1831" spans="3:4">
      <c r="C1831" s="21"/>
      <c r="D1831" s="21"/>
    </row>
    <row r="1832" spans="3:4">
      <c r="C1832" s="21"/>
      <c r="D1832" s="21"/>
    </row>
    <row r="1833" spans="3:4">
      <c r="C1833" s="21"/>
      <c r="D1833" s="21"/>
    </row>
    <row r="1834" spans="3:4">
      <c r="C1834" s="21"/>
      <c r="D1834" s="21"/>
    </row>
    <row r="1835" spans="3:4">
      <c r="C1835" s="21"/>
      <c r="D1835" s="21"/>
    </row>
    <row r="1836" spans="3:4">
      <c r="C1836" s="21"/>
      <c r="D1836" s="21"/>
    </row>
    <row r="1837" spans="3:4">
      <c r="C1837" s="21"/>
      <c r="D1837" s="21"/>
    </row>
    <row r="1838" spans="3:4">
      <c r="C1838" s="21"/>
      <c r="D1838" s="21"/>
    </row>
    <row r="1839" spans="3:4">
      <c r="C1839" s="21"/>
      <c r="D1839" s="21"/>
    </row>
    <row r="1840" spans="3:4">
      <c r="C1840" s="21"/>
      <c r="D1840" s="21"/>
    </row>
    <row r="1841" spans="3:4">
      <c r="C1841" s="21"/>
      <c r="D1841" s="21"/>
    </row>
    <row r="1842" spans="3:4">
      <c r="C1842" s="21"/>
      <c r="D1842" s="21"/>
    </row>
    <row r="1843" spans="3:4">
      <c r="C1843" s="21"/>
      <c r="D1843" s="21"/>
    </row>
    <row r="1844" spans="3:4">
      <c r="C1844" s="21"/>
      <c r="D1844" s="21"/>
    </row>
    <row r="1845" spans="3:4">
      <c r="C1845" s="21"/>
      <c r="D1845" s="21"/>
    </row>
    <row r="1846" spans="3:4">
      <c r="C1846" s="21"/>
      <c r="D1846" s="21"/>
    </row>
    <row r="1847" spans="3:4">
      <c r="C1847" s="21"/>
      <c r="D1847" s="21"/>
    </row>
    <row r="1848" spans="3:4">
      <c r="C1848" s="21"/>
      <c r="D1848" s="21"/>
    </row>
    <row r="1849" spans="3:4">
      <c r="C1849" s="21"/>
      <c r="D1849" s="21"/>
    </row>
    <row r="1850" spans="3:4">
      <c r="C1850" s="21"/>
      <c r="D1850" s="21"/>
    </row>
    <row r="1851" spans="3:4">
      <c r="C1851" s="21"/>
      <c r="D1851" s="21"/>
    </row>
    <row r="1852" spans="3:4">
      <c r="C1852" s="21"/>
      <c r="D1852" s="21"/>
    </row>
    <row r="1853" spans="3:4">
      <c r="C1853" s="21"/>
      <c r="D1853" s="21"/>
    </row>
    <row r="1854" spans="3:4">
      <c r="C1854" s="21"/>
      <c r="D1854" s="21"/>
    </row>
    <row r="1855" spans="3:4">
      <c r="C1855" s="21"/>
      <c r="D1855" s="21"/>
    </row>
    <row r="1856" spans="3:4">
      <c r="C1856" s="21"/>
      <c r="D1856" s="21"/>
    </row>
    <row r="1857" spans="3:4">
      <c r="C1857" s="21"/>
      <c r="D1857" s="21"/>
    </row>
    <row r="1858" spans="3:4">
      <c r="C1858" s="21"/>
      <c r="D1858" s="21"/>
    </row>
    <row r="1859" spans="3:4">
      <c r="C1859" s="21"/>
      <c r="D1859" s="21"/>
    </row>
    <row r="1860" spans="3:4">
      <c r="C1860" s="21"/>
      <c r="D1860" s="21"/>
    </row>
    <row r="1861" spans="3:4">
      <c r="C1861" s="21"/>
      <c r="D1861" s="21"/>
    </row>
    <row r="1862" spans="3:4">
      <c r="C1862" s="21"/>
      <c r="D1862" s="21"/>
    </row>
    <row r="1863" spans="3:4">
      <c r="C1863" s="21"/>
      <c r="D1863" s="21"/>
    </row>
    <row r="1864" spans="3:4">
      <c r="C1864" s="21"/>
      <c r="D1864" s="21"/>
    </row>
    <row r="1865" spans="3:4">
      <c r="C1865" s="21"/>
      <c r="D1865" s="21"/>
    </row>
    <row r="1866" spans="3:4">
      <c r="C1866" s="21"/>
      <c r="D1866" s="21"/>
    </row>
    <row r="1867" spans="3:4">
      <c r="C1867" s="21"/>
      <c r="D1867" s="21"/>
    </row>
    <row r="1868" spans="3:4">
      <c r="C1868" s="21"/>
      <c r="D1868" s="21"/>
    </row>
    <row r="1869" spans="3:4">
      <c r="C1869" s="21"/>
      <c r="D1869" s="21"/>
    </row>
    <row r="1870" spans="3:4">
      <c r="C1870" s="21"/>
      <c r="D1870" s="21"/>
    </row>
    <row r="1871" spans="3:4">
      <c r="C1871" s="21"/>
      <c r="D1871" s="21"/>
    </row>
    <row r="1872" spans="3:4">
      <c r="C1872" s="21"/>
      <c r="D1872" s="21"/>
    </row>
    <row r="1873" spans="3:4">
      <c r="C1873" s="21"/>
      <c r="D1873" s="21"/>
    </row>
    <row r="1874" spans="3:4">
      <c r="C1874" s="21"/>
      <c r="D1874" s="21"/>
    </row>
    <row r="1875" spans="3:4">
      <c r="C1875" s="21"/>
      <c r="D1875" s="21"/>
    </row>
    <row r="1876" spans="3:4">
      <c r="C1876" s="21"/>
      <c r="D1876" s="21"/>
    </row>
    <row r="1877" spans="3:4">
      <c r="C1877" s="21"/>
      <c r="D1877" s="21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A (2)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2024-01-19T04:15:36Z</dcterms:modified>
</cp:coreProperties>
</file>