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BADB74-FABD-4AAB-A5D0-833343DE2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<sst xmlns="http://schemas.openxmlformats.org/spreadsheetml/2006/main" count="55" uniqueCount="52">
  <si>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</si>
  <si>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</si>
  <si>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</si>
  <si>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</si>
  <si>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</si>
  <si>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</si>
  <si>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</si>
  <si>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</si>
  <si>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</si>
  <si>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</si>
  <si>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</si>
  <si>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</si>
  <si>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</si>
  <si>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</si>
  <si>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</si>
  <si>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</si>
  <si>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</si>
  <si>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</si>
  <si>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</si>
  <si>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</si>
  <si>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</si>
  <si>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</si>
  <si>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</si>
  <si>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</si>
  <si>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</si>
  <si>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</si>
  <si>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</si>
  <si>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</si>
  <si>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</si>
  <si>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</si>
  <si>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</si>
  <si>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</si>
  <si>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</si>
  <si>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</si>
  <si>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</si>
  <si>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</si>
  <si>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</si>
  <si>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</si>
  <si>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</si>
  <si>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</si>
  <si>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</si>
  <si>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</si>
  <si>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</si>
  <si>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</si>
  <si>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</si>
  <si>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</si>
  <si>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V1322 Cas</t>
  </si>
  <si>
    <t>JBAV 96</t>
  </si>
  <si>
    <t>I</t>
  </si>
  <si>
    <t>EW</t>
  </si>
  <si>
    <t>VSX</t>
  </si>
  <si>
    <t xml:space="preserve">11.10 (0.156)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</si>
</sst>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8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67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V1322 Cas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-4.1650000071967952E-2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-4.1650000071967952E-2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12093.5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=A1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-4.1650000071967952E-2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-4.1650000071967952E-2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12093.5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J40" sqref="J39:J40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55135.284200000002</v>
      </c>
      <c r="D7" s="13" t="s">
        <v>50</v>
      </c>
    </row>
    <row r="8" spans="1:15" ht="12.95" customHeight="1" x14ac:dyDescent="0.2">
      <c r="A8" s="20" t="s">
        <v>3</v>
      </c>
      <c r="C8" s="28">
        <v>0.41849999999999998</v>
      </c>
      <c r="D8" s="22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-3.4439988483042915E-6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60678.841779861112</v>
      </c>
    </row>
    <row r="15" spans="1:15" ht="12.95" customHeight="1" x14ac:dyDescent="0.2">
      <c r="A15" s="17" t="s">
        <v>17</v>
      </c>
      <c r="C15" s="18">
        <f ca="1">(C7+C11)+(C8+C12)*INT(MAX(F21:F3533))</f>
        <v>60196.163051721931</v>
      </c>
      <c r="E15" s="37" t="s">
        <v>33</v>
      </c>
      <c r="F15" s="39">
        <f ca="1">ROUND(2*(F14-$C$7)/$C$8,0)/2+F13</f>
        <v>13247.5</v>
      </c>
    </row>
    <row r="16" spans="1:15" ht="12.95" customHeight="1" x14ac:dyDescent="0.2">
      <c r="A16" s="17" t="s">
        <v>4</v>
      </c>
      <c r="C16" s="18">
        <f ca="1">+C8+C12</f>
        <v>0.41849655600115165</v>
      </c>
      <c r="E16" s="37" t="s">
        <v>34</v>
      </c>
      <c r="F16" s="39">
        <f ca="1">ROUND(2*(F14-$C$15)/$C$16,0)/2+F13</f>
        <v>1154.5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45661.213158958599</v>
      </c>
    </row>
    <row r="18" spans="1:21" ht="12.95" customHeight="1" thickTop="1" thickBot="1" x14ac:dyDescent="0.25">
      <c r="A18" s="17" t="s">
        <v>5</v>
      </c>
      <c r="C18" s="24">
        <f ca="1">+C15</f>
        <v>60196.163051721931</v>
      </c>
      <c r="D18" s="25">
        <f ca="1">+C16</f>
        <v>0.41849655600115165</v>
      </c>
      <c r="E18" s="42" t="s">
        <v>44</v>
      </c>
      <c r="F18" s="41">
        <f ca="1">+($C$15+$C$16*$F$16)-($C$16/2)-15018.5-$C$5/24</f>
        <v>45661.0039106806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55135.284200000002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40116.784200000002</v>
      </c>
    </row>
    <row r="22" spans="1:21" ht="12.95" customHeight="1" x14ac:dyDescent="0.2">
      <c r="A22" s="45" t="s">
        <v>47</v>
      </c>
      <c r="B22" s="46" t="s">
        <v>48</v>
      </c>
      <c r="C22" s="47">
        <v>60196.37229999993</v>
      </c>
      <c r="D22" s="45">
        <v>8.9999999999999998E-4</v>
      </c>
      <c r="E22" s="20">
        <f>+(C22-C$7)/C$8</f>
        <v>12093.400477897081</v>
      </c>
      <c r="F22" s="20">
        <f>ROUND(2*E22,0)/2</f>
        <v>12093.5</v>
      </c>
      <c r="G22" s="20">
        <f>+C22-(C$7+F22*C$8)</f>
        <v>-4.1650000071967952E-2</v>
      </c>
      <c r="K22" s="20">
        <f>+G22</f>
        <v>-4.1650000071967952E-2</v>
      </c>
      <c r="O22" s="20">
        <f ca="1">+C$11+C$12*$F22</f>
        <v>-4.1650000071967952E-2</v>
      </c>
      <c r="Q22" s="26">
        <f>+C22-15018.5</f>
        <v>45177.87229999993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2025-01-03T07:12:09Z</dcterms:modified>
</cp:coreProperties>
</file>