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69ECC0D-0A2F-4538-8146-FE6E0C363D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J22" i="1" s="1"/>
  <c r="Q22" i="1"/>
  <c r="E23" i="1"/>
  <c r="F23" i="1"/>
  <c r="G23" i="1" s="1"/>
  <c r="J23" i="1" s="1"/>
  <c r="Q23" i="1"/>
  <c r="E24" i="1"/>
  <c r="F24" i="1"/>
  <c r="G24" i="1" s="1"/>
  <c r="J24" i="1" s="1"/>
  <c r="Q24" i="1"/>
  <c r="E25" i="1"/>
  <c r="F25" i="1" s="1"/>
  <c r="G25" i="1" s="1"/>
  <c r="J25" i="1" s="1"/>
  <c r="Q25" i="1"/>
  <c r="E26" i="1"/>
  <c r="F26" i="1" s="1"/>
  <c r="G26" i="1" s="1"/>
  <c r="J26" i="1" s="1"/>
  <c r="Q26" i="1"/>
  <c r="E27" i="1"/>
  <c r="F27" i="1"/>
  <c r="G27" i="1" s="1"/>
  <c r="J27" i="1" s="1"/>
  <c r="Q27" i="1"/>
  <c r="E28" i="1"/>
  <c r="F28" i="1"/>
  <c r="G28" i="1" s="1"/>
  <c r="J28" i="1" s="1"/>
  <c r="Q28" i="1"/>
  <c r="E29" i="1"/>
  <c r="F29" i="1" s="1"/>
  <c r="G29" i="1" s="1"/>
  <c r="J29" i="1" s="1"/>
  <c r="Q29" i="1"/>
  <c r="E30" i="1"/>
  <c r="F30" i="1" s="1"/>
  <c r="G30" i="1" s="1"/>
  <c r="J30" i="1" s="1"/>
  <c r="Q30" i="1"/>
  <c r="E31" i="1"/>
  <c r="F31" i="1"/>
  <c r="G31" i="1" s="1"/>
  <c r="J31" i="1" s="1"/>
  <c r="Q31" i="1"/>
  <c r="E32" i="1"/>
  <c r="F32" i="1"/>
  <c r="G32" i="1" s="1"/>
  <c r="J32" i="1" s="1"/>
  <c r="Q32" i="1"/>
  <c r="E33" i="1"/>
  <c r="F33" i="1" s="1"/>
  <c r="G33" i="1" s="1"/>
  <c r="J33" i="1" s="1"/>
  <c r="Q33" i="1"/>
  <c r="E34" i="1"/>
  <c r="F34" i="1" s="1"/>
  <c r="G34" i="1" s="1"/>
  <c r="J34" i="1" s="1"/>
  <c r="Q34" i="1"/>
  <c r="E35" i="1"/>
  <c r="F35" i="1"/>
  <c r="G35" i="1" s="1"/>
  <c r="J35" i="1" s="1"/>
  <c r="Q35" i="1"/>
  <c r="E36" i="1"/>
  <c r="F36" i="1"/>
  <c r="G36" i="1" s="1"/>
  <c r="J36" i="1" s="1"/>
  <c r="Q36" i="1"/>
  <c r="C21" i="1"/>
  <c r="A21" i="1"/>
  <c r="D9" i="1"/>
  <c r="C9" i="1"/>
  <c r="F14" i="1"/>
  <c r="F15" i="1" s="1"/>
  <c r="E21" i="1" l="1"/>
  <c r="F21" i="1" s="1"/>
  <c r="G21" i="1" s="1"/>
  <c r="C17" i="1"/>
  <c r="Q21" i="1"/>
  <c r="C11" i="1"/>
  <c r="C12" i="1"/>
  <c r="O24" i="1" l="1"/>
  <c r="O28" i="1"/>
  <c r="O32" i="1"/>
  <c r="O36" i="1"/>
  <c r="O35" i="1"/>
  <c r="O23" i="1"/>
  <c r="O27" i="1"/>
  <c r="O31" i="1"/>
  <c r="O34" i="1"/>
  <c r="O22" i="1"/>
  <c r="O26" i="1"/>
  <c r="O30" i="1"/>
  <c r="O25" i="1"/>
  <c r="O29" i="1"/>
  <c r="O33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<sst xmlns="http://schemas.openxmlformats.org/spreadsheetml/2006/main" count="83" uniqueCount="53">
  <si>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</si>
  <si>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</si>
  <si>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</si>
  <si>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</si>
  <si>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</si>
  <si>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</si>
  <si>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</si>
  <si>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</si>
  <si>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</si>
  <si>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</si>
  <si>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</si>
  <si>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</si>
  <si>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</si>
  <si>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</si>
  <si>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</si>
  <si>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</si>
  <si>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</si>
  <si>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</si>
  <si>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</si>
  <si>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</si>
  <si>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</si>
  <si>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</si>
  <si>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</si>
  <si>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</si>
  <si>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</si>
  <si>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</si>
  <si>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</si>
  <si>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</si>
  <si>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</si>
  <si>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</si>
  <si>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</si>
  <si>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</si>
  <si>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</si>
  <si>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</si>
  <si>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</si>
  <si>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</si>
  <si>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</si>
  <si>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</si>
  <si>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</si>
  <si>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</si>
  <si>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</si>
  <si>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</si>
  <si>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</si>
  <si>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</si>
  <si>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</si>
  <si>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BAV Journal 95</t>
  </si>
  <si>
    <t>I</t>
  </si>
  <si>
    <t>II</t>
  </si>
  <si>
    <t>14.00-14.39</t>
  </si>
  <si>
    <t>VSX</t>
  </si>
  <si>
    <t>EW</t>
  </si>
  <si>
    <t>V1913 Cen</t>
  </si>
  <si>
    <t>WASP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</si>
</sst>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3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center"/>
    </xf>
    <xf numFmtId="165" fontId="17" fillId="0" borderId="0" xfId="0" applyNumberFormat="1" applyFont="1" applyAlignment="1" applyProtection="1">
      <alignment horizontal="left" vertical="center" wrapText="1"/>
      <protection locked="0"/>
    </xf>
    <xf numFmtId="165" fontId="17" fillId="0" borderId="0" xfId="0" applyNumberFormat="1" applyFont="1" applyAlignment="1" applyProtection="1">
      <alignment horizontal="left" vertical="center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V1913 Cen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1.9E-3</c:v>
                  </c:pt>
                  <c:pt idx="2">
                    <c:v>5.4000000000000003E-3</c:v>
                  </c:pt>
                  <c:pt idx="3">
                    <c:v>4.1999999999999997E-3</c:v>
                  </c:pt>
                  <c:pt idx="4">
                    <c:v>4.7000000000000002E-3</c:v>
                  </c:pt>
                  <c:pt idx="5">
                    <c:v>6.8999999999999999E-3</c:v>
                  </c:pt>
                  <c:pt idx="6">
                    <c:v>2.2000000000000001E-3</c:v>
                  </c:pt>
                  <c:pt idx="7">
                    <c:v>3.0000000000000001E-3</c:v>
                  </c:pt>
                  <c:pt idx="8">
                    <c:v>1.8E-3</c:v>
                  </c:pt>
                  <c:pt idx="9">
                    <c:v>6.7000000000000002E-3</c:v>
                  </c:pt>
                  <c:pt idx="10">
                    <c:v>8.9999999999999998E-4</c:v>
                  </c:pt>
                  <c:pt idx="11">
                    <c:v>7.1000000000000004E-3</c:v>
                  </c:pt>
                  <c:pt idx="12">
                    <c:v>5.4999999999999997E-3</c:v>
                  </c:pt>
                  <c:pt idx="13">
                    <c:v>3.0000000000000001E-3</c:v>
                  </c:pt>
                  <c:pt idx="14">
                    <c:v>2.3E-3</c:v>
                  </c:pt>
                  <c:pt idx="15">
                    <c:v>1.2999999999999999E-2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1.9E-3</c:v>
                  </c:pt>
                  <c:pt idx="2">
                    <c:v>5.4000000000000003E-3</c:v>
                  </c:pt>
                  <c:pt idx="3">
                    <c:v>4.1999999999999997E-3</c:v>
                  </c:pt>
                  <c:pt idx="4">
                    <c:v>4.7000000000000002E-3</c:v>
                  </c:pt>
                  <c:pt idx="5">
                    <c:v>6.8999999999999999E-3</c:v>
                  </c:pt>
                  <c:pt idx="6">
                    <c:v>2.2000000000000001E-3</c:v>
                  </c:pt>
                  <c:pt idx="7">
                    <c:v>3.0000000000000001E-3</c:v>
                  </c:pt>
                  <c:pt idx="8">
                    <c:v>1.8E-3</c:v>
                  </c:pt>
                  <c:pt idx="9">
                    <c:v>6.7000000000000002E-3</c:v>
                  </c:pt>
                  <c:pt idx="10">
                    <c:v>8.9999999999999998E-4</c:v>
                  </c:pt>
                  <c:pt idx="11">
                    <c:v>7.1000000000000004E-3</c:v>
                  </c:pt>
                  <c:pt idx="12">
                    <c:v>5.4999999999999997E-3</c:v>
                  </c:pt>
                  <c:pt idx="13">
                    <c:v>3.0000000000000001E-3</c:v>
                  </c:pt>
                  <c:pt idx="14">
                    <c:v>2.3E-3</c:v>
                  </c:pt>
                  <c:pt idx="15">
                    <c:v>1.2999999999999999E-2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-3410</c:v>
                </c:pt>
                <c:pt idx="2">
                  <c:v>-3356</c:v>
                </c:pt>
                <c:pt idx="3">
                  <c:v>-3353</c:v>
                </c:pt>
                <c:pt idx="4">
                  <c:v>-3281.5</c:v>
                </c:pt>
                <c:pt idx="5">
                  <c:v>-3263.5</c:v>
                </c:pt>
                <c:pt idx="6">
                  <c:v>-2472</c:v>
                </c:pt>
                <c:pt idx="7">
                  <c:v>-2463</c:v>
                </c:pt>
                <c:pt idx="8">
                  <c:v>-2460</c:v>
                </c:pt>
                <c:pt idx="9">
                  <c:v>-2457</c:v>
                </c:pt>
                <c:pt idx="10">
                  <c:v>-2454</c:v>
                </c:pt>
                <c:pt idx="11">
                  <c:v>-2453.5</c:v>
                </c:pt>
                <c:pt idx="12">
                  <c:v>2038</c:v>
                </c:pt>
                <c:pt idx="13">
                  <c:v>2148.5</c:v>
                </c:pt>
                <c:pt idx="14">
                  <c:v>2931.5</c:v>
                </c:pt>
                <c:pt idx="15">
                  <c:v>3089.5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5.4000000000000003E-3</c:v>
                  </c:pt>
                  <c:pt idx="3">
                    <c:v>4.1999999999999997E-3</c:v>
                  </c:pt>
                  <c:pt idx="4">
                    <c:v>4.7000000000000002E-3</c:v>
                  </c:pt>
                  <c:pt idx="5">
                    <c:v>6.8999999999999999E-3</c:v>
                  </c:pt>
                  <c:pt idx="6">
                    <c:v>2.2000000000000001E-3</c:v>
                  </c:pt>
                  <c:pt idx="7">
                    <c:v>3.0000000000000001E-3</c:v>
                  </c:pt>
                  <c:pt idx="8">
                    <c:v>1.8E-3</c:v>
                  </c:pt>
                  <c:pt idx="9">
                    <c:v>6.7000000000000002E-3</c:v>
                  </c:pt>
                  <c:pt idx="10">
                    <c:v>8.9999999999999998E-4</c:v>
                  </c:pt>
                  <c:pt idx="11">
                    <c:v>7.1000000000000004E-3</c:v>
                  </c:pt>
                  <c:pt idx="12">
                    <c:v>5.4999999999999997E-3</c:v>
                  </c:pt>
                  <c:pt idx="13">
                    <c:v>3.0000000000000001E-3</c:v>
                  </c:pt>
                  <c:pt idx="14">
                    <c:v>2.3E-3</c:v>
                  </c:pt>
                  <c:pt idx="15">
                    <c:v>1.2999999999999999E-2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5.4000000000000003E-3</c:v>
                  </c:pt>
                  <c:pt idx="3">
                    <c:v>4.1999999999999997E-3</c:v>
                  </c:pt>
                  <c:pt idx="4">
                    <c:v>4.7000000000000002E-3</c:v>
                  </c:pt>
                  <c:pt idx="5">
                    <c:v>6.8999999999999999E-3</c:v>
                  </c:pt>
                  <c:pt idx="6">
                    <c:v>2.2000000000000001E-3</c:v>
                  </c:pt>
                  <c:pt idx="7">
                    <c:v>3.0000000000000001E-3</c:v>
                  </c:pt>
                  <c:pt idx="8">
                    <c:v>1.8E-3</c:v>
                  </c:pt>
                  <c:pt idx="9">
                    <c:v>6.7000000000000002E-3</c:v>
                  </c:pt>
                  <c:pt idx="10">
                    <c:v>8.9999999999999998E-4</c:v>
                  </c:pt>
                  <c:pt idx="11">
                    <c:v>7.1000000000000004E-3</c:v>
                  </c:pt>
                  <c:pt idx="12">
                    <c:v>5.4999999999999997E-3</c:v>
                  </c:pt>
                  <c:pt idx="13">
                    <c:v>3.0000000000000001E-3</c:v>
                  </c:pt>
                  <c:pt idx="14">
                    <c:v>2.3E-3</c:v>
                  </c:pt>
                  <c:pt idx="15">
                    <c:v>1.2999999999999999E-2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-3410</c:v>
                </c:pt>
                <c:pt idx="2">
                  <c:v>-3356</c:v>
                </c:pt>
                <c:pt idx="3">
                  <c:v>-3353</c:v>
                </c:pt>
                <c:pt idx="4">
                  <c:v>-3281.5</c:v>
                </c:pt>
                <c:pt idx="5">
                  <c:v>-3263.5</c:v>
                </c:pt>
                <c:pt idx="6">
                  <c:v>-2472</c:v>
                </c:pt>
                <c:pt idx="7">
                  <c:v>-2463</c:v>
                </c:pt>
                <c:pt idx="8">
                  <c:v>-2460</c:v>
                </c:pt>
                <c:pt idx="9">
                  <c:v>-2457</c:v>
                </c:pt>
                <c:pt idx="10">
                  <c:v>-2454</c:v>
                </c:pt>
                <c:pt idx="11">
                  <c:v>-2453.5</c:v>
                </c:pt>
                <c:pt idx="12">
                  <c:v>2038</c:v>
                </c:pt>
                <c:pt idx="13">
                  <c:v>2148.5</c:v>
                </c:pt>
                <c:pt idx="14">
                  <c:v>2931.5</c:v>
                </c:pt>
                <c:pt idx="15">
                  <c:v>3089.5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WASP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5.4000000000000003E-3</c:v>
                  </c:pt>
                  <c:pt idx="3">
                    <c:v>4.1999999999999997E-3</c:v>
                  </c:pt>
                  <c:pt idx="4">
                    <c:v>4.7000000000000002E-3</c:v>
                  </c:pt>
                  <c:pt idx="5">
                    <c:v>6.8999999999999999E-3</c:v>
                  </c:pt>
                  <c:pt idx="6">
                    <c:v>2.2000000000000001E-3</c:v>
                  </c:pt>
                  <c:pt idx="7">
                    <c:v>3.0000000000000001E-3</c:v>
                  </c:pt>
                  <c:pt idx="8">
                    <c:v>1.8E-3</c:v>
                  </c:pt>
                  <c:pt idx="9">
                    <c:v>6.7000000000000002E-3</c:v>
                  </c:pt>
                  <c:pt idx="10">
                    <c:v>8.9999999999999998E-4</c:v>
                  </c:pt>
                  <c:pt idx="11">
                    <c:v>7.1000000000000004E-3</c:v>
                  </c:pt>
                  <c:pt idx="12">
                    <c:v>5.4999999999999997E-3</c:v>
                  </c:pt>
                  <c:pt idx="13">
                    <c:v>3.0000000000000001E-3</c:v>
                  </c:pt>
                  <c:pt idx="14">
                    <c:v>2.3E-3</c:v>
                  </c:pt>
                  <c:pt idx="15">
                    <c:v>1.2999999999999999E-2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5.4000000000000003E-3</c:v>
                  </c:pt>
                  <c:pt idx="3">
                    <c:v>4.1999999999999997E-3</c:v>
                  </c:pt>
                  <c:pt idx="4">
                    <c:v>4.7000000000000002E-3</c:v>
                  </c:pt>
                  <c:pt idx="5">
                    <c:v>6.8999999999999999E-3</c:v>
                  </c:pt>
                  <c:pt idx="6">
                    <c:v>2.2000000000000001E-3</c:v>
                  </c:pt>
                  <c:pt idx="7">
                    <c:v>3.0000000000000001E-3</c:v>
                  </c:pt>
                  <c:pt idx="8">
                    <c:v>1.8E-3</c:v>
                  </c:pt>
                  <c:pt idx="9">
                    <c:v>6.7000000000000002E-3</c:v>
                  </c:pt>
                  <c:pt idx="10">
                    <c:v>8.9999999999999998E-4</c:v>
                  </c:pt>
                  <c:pt idx="11">
                    <c:v>7.1000000000000004E-3</c:v>
                  </c:pt>
                  <c:pt idx="12">
                    <c:v>5.4999999999999997E-3</c:v>
                  </c:pt>
                  <c:pt idx="13">
                    <c:v>3.0000000000000001E-3</c:v>
                  </c:pt>
                  <c:pt idx="14">
                    <c:v>2.3E-3</c:v>
                  </c:pt>
                  <c:pt idx="15">
                    <c:v>1.2999999999999999E-2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-3410</c:v>
                </c:pt>
                <c:pt idx="2">
                  <c:v>-3356</c:v>
                </c:pt>
                <c:pt idx="3">
                  <c:v>-3353</c:v>
                </c:pt>
                <c:pt idx="4">
                  <c:v>-3281.5</c:v>
                </c:pt>
                <c:pt idx="5">
                  <c:v>-3263.5</c:v>
                </c:pt>
                <c:pt idx="6">
                  <c:v>-2472</c:v>
                </c:pt>
                <c:pt idx="7">
                  <c:v>-2463</c:v>
                </c:pt>
                <c:pt idx="8">
                  <c:v>-2460</c:v>
                </c:pt>
                <c:pt idx="9">
                  <c:v>-2457</c:v>
                </c:pt>
                <c:pt idx="10">
                  <c:v>-2454</c:v>
                </c:pt>
                <c:pt idx="11">
                  <c:v>-2453.5</c:v>
                </c:pt>
                <c:pt idx="12">
                  <c:v>2038</c:v>
                </c:pt>
                <c:pt idx="13">
                  <c:v>2148.5</c:v>
                </c:pt>
                <c:pt idx="14">
                  <c:v>2931.5</c:v>
                </c:pt>
                <c:pt idx="15">
                  <c:v>3089.5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  <c:pt idx="1">
                  <c:v>-4.915000157780014E-3</c:v>
                </c:pt>
                <c:pt idx="2">
                  <c:v>-3.8740000163670629E-3</c:v>
                </c:pt>
                <c:pt idx="3">
                  <c:v>6.8004999629920349E-3</c:v>
                </c:pt>
                <c:pt idx="4">
                  <c:v>7.4427498693694361E-3</c:v>
                </c:pt>
                <c:pt idx="5">
                  <c:v>-3.1024983036331832E-4</c:v>
                </c:pt>
                <c:pt idx="6">
                  <c:v>1.5120002135518007E-3</c:v>
                </c:pt>
                <c:pt idx="7">
                  <c:v>-2.3644998655072413E-3</c:v>
                </c:pt>
                <c:pt idx="8">
                  <c:v>-3.9000000833766535E-4</c:v>
                </c:pt>
                <c:pt idx="9">
                  <c:v>-2.515500171284657E-3</c:v>
                </c:pt>
                <c:pt idx="10">
                  <c:v>-5.4409999065683223E-3</c:v>
                </c:pt>
                <c:pt idx="11">
                  <c:v>3.0474978848360479E-4</c:v>
                </c:pt>
                <c:pt idx="12">
                  <c:v>-4.423000144015532E-3</c:v>
                </c:pt>
                <c:pt idx="13">
                  <c:v>-6.8122499142191373E-3</c:v>
                </c:pt>
                <c:pt idx="14">
                  <c:v>2.7322498790454119E-3</c:v>
                </c:pt>
                <c:pt idx="15">
                  <c:v>1.1789250216679648E-2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5.4000000000000003E-3</c:v>
                  </c:pt>
                  <c:pt idx="3">
                    <c:v>4.1999999999999997E-3</c:v>
                  </c:pt>
                  <c:pt idx="4">
                    <c:v>4.7000000000000002E-3</c:v>
                  </c:pt>
                  <c:pt idx="5">
                    <c:v>6.8999999999999999E-3</c:v>
                  </c:pt>
                  <c:pt idx="6">
                    <c:v>2.2000000000000001E-3</c:v>
                  </c:pt>
                  <c:pt idx="7">
                    <c:v>3.0000000000000001E-3</c:v>
                  </c:pt>
                  <c:pt idx="8">
                    <c:v>1.8E-3</c:v>
                  </c:pt>
                  <c:pt idx="9">
                    <c:v>6.7000000000000002E-3</c:v>
                  </c:pt>
                  <c:pt idx="10">
                    <c:v>8.9999999999999998E-4</c:v>
                  </c:pt>
                  <c:pt idx="11">
                    <c:v>7.1000000000000004E-3</c:v>
                  </c:pt>
                  <c:pt idx="12">
                    <c:v>5.4999999999999997E-3</c:v>
                  </c:pt>
                  <c:pt idx="13">
                    <c:v>3.0000000000000001E-3</c:v>
                  </c:pt>
                  <c:pt idx="14">
                    <c:v>2.3E-3</c:v>
                  </c:pt>
                  <c:pt idx="15">
                    <c:v>1.2999999999999999E-2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5.4000000000000003E-3</c:v>
                  </c:pt>
                  <c:pt idx="3">
                    <c:v>4.1999999999999997E-3</c:v>
                  </c:pt>
                  <c:pt idx="4">
                    <c:v>4.7000000000000002E-3</c:v>
                  </c:pt>
                  <c:pt idx="5">
                    <c:v>6.8999999999999999E-3</c:v>
                  </c:pt>
                  <c:pt idx="6">
                    <c:v>2.2000000000000001E-3</c:v>
                  </c:pt>
                  <c:pt idx="7">
                    <c:v>3.0000000000000001E-3</c:v>
                  </c:pt>
                  <c:pt idx="8">
                    <c:v>1.8E-3</c:v>
                  </c:pt>
                  <c:pt idx="9">
                    <c:v>6.7000000000000002E-3</c:v>
                  </c:pt>
                  <c:pt idx="10">
                    <c:v>8.9999999999999998E-4</c:v>
                  </c:pt>
                  <c:pt idx="11">
                    <c:v>7.1000000000000004E-3</c:v>
                  </c:pt>
                  <c:pt idx="12">
                    <c:v>5.4999999999999997E-3</c:v>
                  </c:pt>
                  <c:pt idx="13">
                    <c:v>3.0000000000000001E-3</c:v>
                  </c:pt>
                  <c:pt idx="14">
                    <c:v>2.3E-3</c:v>
                  </c:pt>
                  <c:pt idx="15">
                    <c:v>1.2999999999999999E-2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-3410</c:v>
                </c:pt>
                <c:pt idx="2">
                  <c:v>-3356</c:v>
                </c:pt>
                <c:pt idx="3">
                  <c:v>-3353</c:v>
                </c:pt>
                <c:pt idx="4">
                  <c:v>-3281.5</c:v>
                </c:pt>
                <c:pt idx="5">
                  <c:v>-3263.5</c:v>
                </c:pt>
                <c:pt idx="6">
                  <c:v>-2472</c:v>
                </c:pt>
                <c:pt idx="7">
                  <c:v>-2463</c:v>
                </c:pt>
                <c:pt idx="8">
                  <c:v>-2460</c:v>
                </c:pt>
                <c:pt idx="9">
                  <c:v>-2457</c:v>
                </c:pt>
                <c:pt idx="10">
                  <c:v>-2454</c:v>
                </c:pt>
                <c:pt idx="11">
                  <c:v>-2453.5</c:v>
                </c:pt>
                <c:pt idx="12">
                  <c:v>2038</c:v>
                </c:pt>
                <c:pt idx="13">
                  <c:v>2148.5</c:v>
                </c:pt>
                <c:pt idx="14">
                  <c:v>2931.5</c:v>
                </c:pt>
                <c:pt idx="15">
                  <c:v>3089.5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5.4000000000000003E-3</c:v>
                  </c:pt>
                  <c:pt idx="3">
                    <c:v>4.1999999999999997E-3</c:v>
                  </c:pt>
                  <c:pt idx="4">
                    <c:v>4.7000000000000002E-3</c:v>
                  </c:pt>
                  <c:pt idx="5">
                    <c:v>6.8999999999999999E-3</c:v>
                  </c:pt>
                  <c:pt idx="6">
                    <c:v>2.2000000000000001E-3</c:v>
                  </c:pt>
                  <c:pt idx="7">
                    <c:v>3.0000000000000001E-3</c:v>
                  </c:pt>
                  <c:pt idx="8">
                    <c:v>1.8E-3</c:v>
                  </c:pt>
                  <c:pt idx="9">
                    <c:v>6.7000000000000002E-3</c:v>
                  </c:pt>
                  <c:pt idx="10">
                    <c:v>8.9999999999999998E-4</c:v>
                  </c:pt>
                  <c:pt idx="11">
                    <c:v>7.1000000000000004E-3</c:v>
                  </c:pt>
                  <c:pt idx="12">
                    <c:v>5.4999999999999997E-3</c:v>
                  </c:pt>
                  <c:pt idx="13">
                    <c:v>3.0000000000000001E-3</c:v>
                  </c:pt>
                  <c:pt idx="14">
                    <c:v>2.3E-3</c:v>
                  </c:pt>
                  <c:pt idx="15">
                    <c:v>1.2999999999999999E-2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5.4000000000000003E-3</c:v>
                  </c:pt>
                  <c:pt idx="3">
                    <c:v>4.1999999999999997E-3</c:v>
                  </c:pt>
                  <c:pt idx="4">
                    <c:v>4.7000000000000002E-3</c:v>
                  </c:pt>
                  <c:pt idx="5">
                    <c:v>6.8999999999999999E-3</c:v>
                  </c:pt>
                  <c:pt idx="6">
                    <c:v>2.2000000000000001E-3</c:v>
                  </c:pt>
                  <c:pt idx="7">
                    <c:v>3.0000000000000001E-3</c:v>
                  </c:pt>
                  <c:pt idx="8">
                    <c:v>1.8E-3</c:v>
                  </c:pt>
                  <c:pt idx="9">
                    <c:v>6.7000000000000002E-3</c:v>
                  </c:pt>
                  <c:pt idx="10">
                    <c:v>8.9999999999999998E-4</c:v>
                  </c:pt>
                  <c:pt idx="11">
                    <c:v>7.1000000000000004E-3</c:v>
                  </c:pt>
                  <c:pt idx="12">
                    <c:v>5.4999999999999997E-3</c:v>
                  </c:pt>
                  <c:pt idx="13">
                    <c:v>3.0000000000000001E-3</c:v>
                  </c:pt>
                  <c:pt idx="14">
                    <c:v>2.3E-3</c:v>
                  </c:pt>
                  <c:pt idx="15">
                    <c:v>1.2999999999999999E-2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-3410</c:v>
                </c:pt>
                <c:pt idx="2">
                  <c:v>-3356</c:v>
                </c:pt>
                <c:pt idx="3">
                  <c:v>-3353</c:v>
                </c:pt>
                <c:pt idx="4">
                  <c:v>-3281.5</c:v>
                </c:pt>
                <c:pt idx="5">
                  <c:v>-3263.5</c:v>
                </c:pt>
                <c:pt idx="6">
                  <c:v>-2472</c:v>
                </c:pt>
                <c:pt idx="7">
                  <c:v>-2463</c:v>
                </c:pt>
                <c:pt idx="8">
                  <c:v>-2460</c:v>
                </c:pt>
                <c:pt idx="9">
                  <c:v>-2457</c:v>
                </c:pt>
                <c:pt idx="10">
                  <c:v>-2454</c:v>
                </c:pt>
                <c:pt idx="11">
                  <c:v>-2453.5</c:v>
                </c:pt>
                <c:pt idx="12">
                  <c:v>2038</c:v>
                </c:pt>
                <c:pt idx="13">
                  <c:v>2148.5</c:v>
                </c:pt>
                <c:pt idx="14">
                  <c:v>2931.5</c:v>
                </c:pt>
                <c:pt idx="15">
                  <c:v>3089.5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5.4000000000000003E-3</c:v>
                  </c:pt>
                  <c:pt idx="3">
                    <c:v>4.1999999999999997E-3</c:v>
                  </c:pt>
                  <c:pt idx="4">
                    <c:v>4.7000000000000002E-3</c:v>
                  </c:pt>
                  <c:pt idx="5">
                    <c:v>6.8999999999999999E-3</c:v>
                  </c:pt>
                  <c:pt idx="6">
                    <c:v>2.2000000000000001E-3</c:v>
                  </c:pt>
                  <c:pt idx="7">
                    <c:v>3.0000000000000001E-3</c:v>
                  </c:pt>
                  <c:pt idx="8">
                    <c:v>1.8E-3</c:v>
                  </c:pt>
                  <c:pt idx="9">
                    <c:v>6.7000000000000002E-3</c:v>
                  </c:pt>
                  <c:pt idx="10">
                    <c:v>8.9999999999999998E-4</c:v>
                  </c:pt>
                  <c:pt idx="11">
                    <c:v>7.1000000000000004E-3</c:v>
                  </c:pt>
                  <c:pt idx="12">
                    <c:v>5.4999999999999997E-3</c:v>
                  </c:pt>
                  <c:pt idx="13">
                    <c:v>3.0000000000000001E-3</c:v>
                  </c:pt>
                  <c:pt idx="14">
                    <c:v>2.3E-3</c:v>
                  </c:pt>
                  <c:pt idx="15">
                    <c:v>1.2999999999999999E-2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5.4000000000000003E-3</c:v>
                  </c:pt>
                  <c:pt idx="3">
                    <c:v>4.1999999999999997E-3</c:v>
                  </c:pt>
                  <c:pt idx="4">
                    <c:v>4.7000000000000002E-3</c:v>
                  </c:pt>
                  <c:pt idx="5">
                    <c:v>6.8999999999999999E-3</c:v>
                  </c:pt>
                  <c:pt idx="6">
                    <c:v>2.2000000000000001E-3</c:v>
                  </c:pt>
                  <c:pt idx="7">
                    <c:v>3.0000000000000001E-3</c:v>
                  </c:pt>
                  <c:pt idx="8">
                    <c:v>1.8E-3</c:v>
                  </c:pt>
                  <c:pt idx="9">
                    <c:v>6.7000000000000002E-3</c:v>
                  </c:pt>
                  <c:pt idx="10">
                    <c:v>8.9999999999999998E-4</c:v>
                  </c:pt>
                  <c:pt idx="11">
                    <c:v>7.1000000000000004E-3</c:v>
                  </c:pt>
                  <c:pt idx="12">
                    <c:v>5.4999999999999997E-3</c:v>
                  </c:pt>
                  <c:pt idx="13">
                    <c:v>3.0000000000000001E-3</c:v>
                  </c:pt>
                  <c:pt idx="14">
                    <c:v>2.3E-3</c:v>
                  </c:pt>
                  <c:pt idx="15">
                    <c:v>1.2999999999999999E-2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-3410</c:v>
                </c:pt>
                <c:pt idx="2">
                  <c:v>-3356</c:v>
                </c:pt>
                <c:pt idx="3">
                  <c:v>-3353</c:v>
                </c:pt>
                <c:pt idx="4">
                  <c:v>-3281.5</c:v>
                </c:pt>
                <c:pt idx="5">
                  <c:v>-3263.5</c:v>
                </c:pt>
                <c:pt idx="6">
                  <c:v>-2472</c:v>
                </c:pt>
                <c:pt idx="7">
                  <c:v>-2463</c:v>
                </c:pt>
                <c:pt idx="8">
                  <c:v>-2460</c:v>
                </c:pt>
                <c:pt idx="9">
                  <c:v>-2457</c:v>
                </c:pt>
                <c:pt idx="10">
                  <c:v>-2454</c:v>
                </c:pt>
                <c:pt idx="11">
                  <c:v>-2453.5</c:v>
                </c:pt>
                <c:pt idx="12">
                  <c:v>2038</c:v>
                </c:pt>
                <c:pt idx="13">
                  <c:v>2148.5</c:v>
                </c:pt>
                <c:pt idx="14">
                  <c:v>2931.5</c:v>
                </c:pt>
                <c:pt idx="15">
                  <c:v>3089.5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5.4000000000000003E-3</c:v>
                  </c:pt>
                  <c:pt idx="3">
                    <c:v>4.1999999999999997E-3</c:v>
                  </c:pt>
                  <c:pt idx="4">
                    <c:v>4.7000000000000002E-3</c:v>
                  </c:pt>
                  <c:pt idx="5">
                    <c:v>6.8999999999999999E-3</c:v>
                  </c:pt>
                  <c:pt idx="6">
                    <c:v>2.2000000000000001E-3</c:v>
                  </c:pt>
                  <c:pt idx="7">
                    <c:v>3.0000000000000001E-3</c:v>
                  </c:pt>
                  <c:pt idx="8">
                    <c:v>1.8E-3</c:v>
                  </c:pt>
                  <c:pt idx="9">
                    <c:v>6.7000000000000002E-3</c:v>
                  </c:pt>
                  <c:pt idx="10">
                    <c:v>8.9999999999999998E-4</c:v>
                  </c:pt>
                  <c:pt idx="11">
                    <c:v>7.1000000000000004E-3</c:v>
                  </c:pt>
                  <c:pt idx="12">
                    <c:v>5.4999999999999997E-3</c:v>
                  </c:pt>
                  <c:pt idx="13">
                    <c:v>3.0000000000000001E-3</c:v>
                  </c:pt>
                  <c:pt idx="14">
                    <c:v>2.3E-3</c:v>
                  </c:pt>
                  <c:pt idx="15">
                    <c:v>1.2999999999999999E-2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5.4000000000000003E-3</c:v>
                  </c:pt>
                  <c:pt idx="3">
                    <c:v>4.1999999999999997E-3</c:v>
                  </c:pt>
                  <c:pt idx="4">
                    <c:v>4.7000000000000002E-3</c:v>
                  </c:pt>
                  <c:pt idx="5">
                    <c:v>6.8999999999999999E-3</c:v>
                  </c:pt>
                  <c:pt idx="6">
                    <c:v>2.2000000000000001E-3</c:v>
                  </c:pt>
                  <c:pt idx="7">
                    <c:v>3.0000000000000001E-3</c:v>
                  </c:pt>
                  <c:pt idx="8">
                    <c:v>1.8E-3</c:v>
                  </c:pt>
                  <c:pt idx="9">
                    <c:v>6.7000000000000002E-3</c:v>
                  </c:pt>
                  <c:pt idx="10">
                    <c:v>8.9999999999999998E-4</c:v>
                  </c:pt>
                  <c:pt idx="11">
                    <c:v>7.1000000000000004E-3</c:v>
                  </c:pt>
                  <c:pt idx="12">
                    <c:v>5.4999999999999997E-3</c:v>
                  </c:pt>
                  <c:pt idx="13">
                    <c:v>3.0000000000000001E-3</c:v>
                  </c:pt>
                  <c:pt idx="14">
                    <c:v>2.3E-3</c:v>
                  </c:pt>
                  <c:pt idx="15">
                    <c:v>1.2999999999999999E-2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-3410</c:v>
                </c:pt>
                <c:pt idx="2">
                  <c:v>-3356</c:v>
                </c:pt>
                <c:pt idx="3">
                  <c:v>-3353</c:v>
                </c:pt>
                <c:pt idx="4">
                  <c:v>-3281.5</c:v>
                </c:pt>
                <c:pt idx="5">
                  <c:v>-3263.5</c:v>
                </c:pt>
                <c:pt idx="6">
                  <c:v>-2472</c:v>
                </c:pt>
                <c:pt idx="7">
                  <c:v>-2463</c:v>
                </c:pt>
                <c:pt idx="8">
                  <c:v>-2460</c:v>
                </c:pt>
                <c:pt idx="9">
                  <c:v>-2457</c:v>
                </c:pt>
                <c:pt idx="10">
                  <c:v>-2454</c:v>
                </c:pt>
                <c:pt idx="11">
                  <c:v>-2453.5</c:v>
                </c:pt>
                <c:pt idx="12">
                  <c:v>2038</c:v>
                </c:pt>
                <c:pt idx="13">
                  <c:v>2148.5</c:v>
                </c:pt>
                <c:pt idx="14">
                  <c:v>2931.5</c:v>
                </c:pt>
                <c:pt idx="15">
                  <c:v>3089.5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-3410</c:v>
                </c:pt>
                <c:pt idx="2">
                  <c:v>-3356</c:v>
                </c:pt>
                <c:pt idx="3">
                  <c:v>-3353</c:v>
                </c:pt>
                <c:pt idx="4">
                  <c:v>-3281.5</c:v>
                </c:pt>
                <c:pt idx="5">
                  <c:v>-3263.5</c:v>
                </c:pt>
                <c:pt idx="6">
                  <c:v>-2472</c:v>
                </c:pt>
                <c:pt idx="7">
                  <c:v>-2463</c:v>
                </c:pt>
                <c:pt idx="8">
                  <c:v>-2460</c:v>
                </c:pt>
                <c:pt idx="9">
                  <c:v>-2457</c:v>
                </c:pt>
                <c:pt idx="10">
                  <c:v>-2454</c:v>
                </c:pt>
                <c:pt idx="11">
                  <c:v>-2453.5</c:v>
                </c:pt>
                <c:pt idx="12">
                  <c:v>2038</c:v>
                </c:pt>
                <c:pt idx="13">
                  <c:v>2148.5</c:v>
                </c:pt>
                <c:pt idx="14">
                  <c:v>2931.5</c:v>
                </c:pt>
                <c:pt idx="15">
                  <c:v>3089.5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3.4473887265712877E-4</c:v>
                </c:pt>
                <c:pt idx="1">
                  <c:v>-6.1638448611491144E-4</c:v>
                </c:pt>
                <c:pt idx="2">
                  <c:v>-6.0116435081470905E-4</c:v>
                </c:pt>
                <c:pt idx="3">
                  <c:v>-6.003187877424756E-4</c:v>
                </c:pt>
                <c:pt idx="4">
                  <c:v>-5.801662011875779E-4</c:v>
                </c:pt>
                <c:pt idx="5">
                  <c:v>-5.750928227541771E-4</c:v>
                </c:pt>
                <c:pt idx="6">
                  <c:v>-3.5200509886324763E-4</c:v>
                </c:pt>
                <c:pt idx="7">
                  <c:v>-3.4946840964654717E-4</c:v>
                </c:pt>
                <c:pt idx="8">
                  <c:v>-3.4862284657431373E-4</c:v>
                </c:pt>
                <c:pt idx="9">
                  <c:v>-3.4777728350208028E-4</c:v>
                </c:pt>
                <c:pt idx="10">
                  <c:v>-3.4693172042984683E-4</c:v>
                </c:pt>
                <c:pt idx="11">
                  <c:v>-3.4679079325114124E-4</c:v>
                </c:pt>
                <c:pt idx="12">
                  <c:v>9.1915805306106368E-4</c:v>
                </c:pt>
                <c:pt idx="13">
                  <c:v>9.5030295955499632E-4</c:v>
                </c:pt>
                <c:pt idx="14">
                  <c:v>1.1709949214079311E-3</c:v>
                </c:pt>
                <c:pt idx="15">
                  <c:v>1.2155279098788937E-3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-3410</c:v>
                      </c:pt>
                      <c:pt idx="2">
                        <c:v>-3356</c:v>
                      </c:pt>
                      <c:pt idx="3">
                        <c:v>-3353</c:v>
                      </c:pt>
                      <c:pt idx="4">
                        <c:v>-3281.5</c:v>
                      </c:pt>
                      <c:pt idx="5">
                        <c:v>-3263.5</c:v>
                      </c:pt>
                      <c:pt idx="6">
                        <c:v>-2472</c:v>
                      </c:pt>
                      <c:pt idx="7">
                        <c:v>-2463</c:v>
                      </c:pt>
                      <c:pt idx="8">
                        <c:v>-2460</c:v>
                      </c:pt>
                      <c:pt idx="9">
                        <c:v>-2457</c:v>
                      </c:pt>
                      <c:pt idx="10">
                        <c:v>-2454</c:v>
                      </c:pt>
                      <c:pt idx="11">
                        <c:v>-2453.5</c:v>
                      </c:pt>
                      <c:pt idx="12">
                        <c:v>2038</c:v>
                      </c:pt>
                      <c:pt idx="13">
                        <c:v>2148.5</c:v>
                      </c:pt>
                      <c:pt idx="14">
                        <c:v>2931.5</c:v>
                      </c:pt>
                      <c:pt idx="15">
                        <c:v>3089.5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V1913 Cen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1.9E-3</c:v>
                  </c:pt>
                  <c:pt idx="2">
                    <c:v>5.4000000000000003E-3</c:v>
                  </c:pt>
                  <c:pt idx="3">
                    <c:v>4.1999999999999997E-3</c:v>
                  </c:pt>
                  <c:pt idx="4">
                    <c:v>4.7000000000000002E-3</c:v>
                  </c:pt>
                  <c:pt idx="5">
                    <c:v>6.8999999999999999E-3</c:v>
                  </c:pt>
                  <c:pt idx="6">
                    <c:v>2.2000000000000001E-3</c:v>
                  </c:pt>
                  <c:pt idx="7">
                    <c:v>3.0000000000000001E-3</c:v>
                  </c:pt>
                  <c:pt idx="8">
                    <c:v>1.8E-3</c:v>
                  </c:pt>
                  <c:pt idx="9">
                    <c:v>6.7000000000000002E-3</c:v>
                  </c:pt>
                  <c:pt idx="10">
                    <c:v>8.9999999999999998E-4</c:v>
                  </c:pt>
                  <c:pt idx="11">
                    <c:v>7.1000000000000004E-3</c:v>
                  </c:pt>
                  <c:pt idx="12">
                    <c:v>5.4999999999999997E-3</c:v>
                  </c:pt>
                  <c:pt idx="13">
                    <c:v>3.0000000000000001E-3</c:v>
                  </c:pt>
                  <c:pt idx="14">
                    <c:v>2.3E-3</c:v>
                  </c:pt>
                  <c:pt idx="15">
                    <c:v>1.2999999999999999E-2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1.9E-3</c:v>
                  </c:pt>
                  <c:pt idx="2">
                    <c:v>5.4000000000000003E-3</c:v>
                  </c:pt>
                  <c:pt idx="3">
                    <c:v>4.1999999999999997E-3</c:v>
                  </c:pt>
                  <c:pt idx="4">
                    <c:v>4.7000000000000002E-3</c:v>
                  </c:pt>
                  <c:pt idx="5">
                    <c:v>6.8999999999999999E-3</c:v>
                  </c:pt>
                  <c:pt idx="6">
                    <c:v>2.2000000000000001E-3</c:v>
                  </c:pt>
                  <c:pt idx="7">
                    <c:v>3.0000000000000001E-3</c:v>
                  </c:pt>
                  <c:pt idx="8">
                    <c:v>1.8E-3</c:v>
                  </c:pt>
                  <c:pt idx="9">
                    <c:v>6.7000000000000002E-3</c:v>
                  </c:pt>
                  <c:pt idx="10">
                    <c:v>8.9999999999999998E-4</c:v>
                  </c:pt>
                  <c:pt idx="11">
                    <c:v>7.1000000000000004E-3</c:v>
                  </c:pt>
                  <c:pt idx="12">
                    <c:v>5.4999999999999997E-3</c:v>
                  </c:pt>
                  <c:pt idx="13">
                    <c:v>3.0000000000000001E-3</c:v>
                  </c:pt>
                  <c:pt idx="14">
                    <c:v>2.3E-3</c:v>
                  </c:pt>
                  <c:pt idx="15">
                    <c:v>1.2999999999999999E-2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-3410</c:v>
                </c:pt>
                <c:pt idx="2">
                  <c:v>-3356</c:v>
                </c:pt>
                <c:pt idx="3">
                  <c:v>-3353</c:v>
                </c:pt>
                <c:pt idx="4">
                  <c:v>-3281.5</c:v>
                </c:pt>
                <c:pt idx="5">
                  <c:v>-3263.5</c:v>
                </c:pt>
                <c:pt idx="6">
                  <c:v>-2472</c:v>
                </c:pt>
                <c:pt idx="7">
                  <c:v>-2463</c:v>
                </c:pt>
                <c:pt idx="8">
                  <c:v>-2460</c:v>
                </c:pt>
                <c:pt idx="9">
                  <c:v>-2457</c:v>
                </c:pt>
                <c:pt idx="10">
                  <c:v>-2454</c:v>
                </c:pt>
                <c:pt idx="11">
                  <c:v>-2453.5</c:v>
                </c:pt>
                <c:pt idx="12">
                  <c:v>2038</c:v>
                </c:pt>
                <c:pt idx="13">
                  <c:v>2148.5</c:v>
                </c:pt>
                <c:pt idx="14">
                  <c:v>2931.5</c:v>
                </c:pt>
                <c:pt idx="15">
                  <c:v>3089.5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5.4000000000000003E-3</c:v>
                  </c:pt>
                  <c:pt idx="3">
                    <c:v>4.1999999999999997E-3</c:v>
                  </c:pt>
                  <c:pt idx="4">
                    <c:v>4.7000000000000002E-3</c:v>
                  </c:pt>
                  <c:pt idx="5">
                    <c:v>6.8999999999999999E-3</c:v>
                  </c:pt>
                  <c:pt idx="6">
                    <c:v>2.2000000000000001E-3</c:v>
                  </c:pt>
                  <c:pt idx="7">
                    <c:v>3.0000000000000001E-3</c:v>
                  </c:pt>
                  <c:pt idx="8">
                    <c:v>1.8E-3</c:v>
                  </c:pt>
                  <c:pt idx="9">
                    <c:v>6.7000000000000002E-3</c:v>
                  </c:pt>
                  <c:pt idx="10">
                    <c:v>8.9999999999999998E-4</c:v>
                  </c:pt>
                  <c:pt idx="11">
                    <c:v>7.1000000000000004E-3</c:v>
                  </c:pt>
                  <c:pt idx="12">
                    <c:v>5.4999999999999997E-3</c:v>
                  </c:pt>
                  <c:pt idx="13">
                    <c:v>3.0000000000000001E-3</c:v>
                  </c:pt>
                  <c:pt idx="14">
                    <c:v>2.3E-3</c:v>
                  </c:pt>
                  <c:pt idx="15">
                    <c:v>1.2999999999999999E-2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5.4000000000000003E-3</c:v>
                  </c:pt>
                  <c:pt idx="3">
                    <c:v>4.1999999999999997E-3</c:v>
                  </c:pt>
                  <c:pt idx="4">
                    <c:v>4.7000000000000002E-3</c:v>
                  </c:pt>
                  <c:pt idx="5">
                    <c:v>6.8999999999999999E-3</c:v>
                  </c:pt>
                  <c:pt idx="6">
                    <c:v>2.2000000000000001E-3</c:v>
                  </c:pt>
                  <c:pt idx="7">
                    <c:v>3.0000000000000001E-3</c:v>
                  </c:pt>
                  <c:pt idx="8">
                    <c:v>1.8E-3</c:v>
                  </c:pt>
                  <c:pt idx="9">
                    <c:v>6.7000000000000002E-3</c:v>
                  </c:pt>
                  <c:pt idx="10">
                    <c:v>8.9999999999999998E-4</c:v>
                  </c:pt>
                  <c:pt idx="11">
                    <c:v>7.1000000000000004E-3</c:v>
                  </c:pt>
                  <c:pt idx="12">
                    <c:v>5.4999999999999997E-3</c:v>
                  </c:pt>
                  <c:pt idx="13">
                    <c:v>3.0000000000000001E-3</c:v>
                  </c:pt>
                  <c:pt idx="14">
                    <c:v>2.3E-3</c:v>
                  </c:pt>
                  <c:pt idx="15">
                    <c:v>1.2999999999999999E-2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-3410</c:v>
                </c:pt>
                <c:pt idx="2">
                  <c:v>-3356</c:v>
                </c:pt>
                <c:pt idx="3">
                  <c:v>-3353</c:v>
                </c:pt>
                <c:pt idx="4">
                  <c:v>-3281.5</c:v>
                </c:pt>
                <c:pt idx="5">
                  <c:v>-3263.5</c:v>
                </c:pt>
                <c:pt idx="6">
                  <c:v>-2472</c:v>
                </c:pt>
                <c:pt idx="7">
                  <c:v>-2463</c:v>
                </c:pt>
                <c:pt idx="8">
                  <c:v>-2460</c:v>
                </c:pt>
                <c:pt idx="9">
                  <c:v>-2457</c:v>
                </c:pt>
                <c:pt idx="10">
                  <c:v>-2454</c:v>
                </c:pt>
                <c:pt idx="11">
                  <c:v>-2453.5</c:v>
                </c:pt>
                <c:pt idx="12">
                  <c:v>2038</c:v>
                </c:pt>
                <c:pt idx="13">
                  <c:v>2148.5</c:v>
                </c:pt>
                <c:pt idx="14">
                  <c:v>2931.5</c:v>
                </c:pt>
                <c:pt idx="15">
                  <c:v>3089.5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WASP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5.4000000000000003E-3</c:v>
                  </c:pt>
                  <c:pt idx="3">
                    <c:v>4.1999999999999997E-3</c:v>
                  </c:pt>
                  <c:pt idx="4">
                    <c:v>4.7000000000000002E-3</c:v>
                  </c:pt>
                  <c:pt idx="5">
                    <c:v>6.8999999999999999E-3</c:v>
                  </c:pt>
                  <c:pt idx="6">
                    <c:v>2.2000000000000001E-3</c:v>
                  </c:pt>
                  <c:pt idx="7">
                    <c:v>3.0000000000000001E-3</c:v>
                  </c:pt>
                  <c:pt idx="8">
                    <c:v>1.8E-3</c:v>
                  </c:pt>
                  <c:pt idx="9">
                    <c:v>6.7000000000000002E-3</c:v>
                  </c:pt>
                  <c:pt idx="10">
                    <c:v>8.9999999999999998E-4</c:v>
                  </c:pt>
                  <c:pt idx="11">
                    <c:v>7.1000000000000004E-3</c:v>
                  </c:pt>
                  <c:pt idx="12">
                    <c:v>5.4999999999999997E-3</c:v>
                  </c:pt>
                  <c:pt idx="13">
                    <c:v>3.0000000000000001E-3</c:v>
                  </c:pt>
                  <c:pt idx="14">
                    <c:v>2.3E-3</c:v>
                  </c:pt>
                  <c:pt idx="15">
                    <c:v>1.2999999999999999E-2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5.4000000000000003E-3</c:v>
                  </c:pt>
                  <c:pt idx="3">
                    <c:v>4.1999999999999997E-3</c:v>
                  </c:pt>
                  <c:pt idx="4">
                    <c:v>4.7000000000000002E-3</c:v>
                  </c:pt>
                  <c:pt idx="5">
                    <c:v>6.8999999999999999E-3</c:v>
                  </c:pt>
                  <c:pt idx="6">
                    <c:v>2.2000000000000001E-3</c:v>
                  </c:pt>
                  <c:pt idx="7">
                    <c:v>3.0000000000000001E-3</c:v>
                  </c:pt>
                  <c:pt idx="8">
                    <c:v>1.8E-3</c:v>
                  </c:pt>
                  <c:pt idx="9">
                    <c:v>6.7000000000000002E-3</c:v>
                  </c:pt>
                  <c:pt idx="10">
                    <c:v>8.9999999999999998E-4</c:v>
                  </c:pt>
                  <c:pt idx="11">
                    <c:v>7.1000000000000004E-3</c:v>
                  </c:pt>
                  <c:pt idx="12">
                    <c:v>5.4999999999999997E-3</c:v>
                  </c:pt>
                  <c:pt idx="13">
                    <c:v>3.0000000000000001E-3</c:v>
                  </c:pt>
                  <c:pt idx="14">
                    <c:v>2.3E-3</c:v>
                  </c:pt>
                  <c:pt idx="15">
                    <c:v>1.2999999999999999E-2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-3410</c:v>
                </c:pt>
                <c:pt idx="2">
                  <c:v>-3356</c:v>
                </c:pt>
                <c:pt idx="3">
                  <c:v>-3353</c:v>
                </c:pt>
                <c:pt idx="4">
                  <c:v>-3281.5</c:v>
                </c:pt>
                <c:pt idx="5">
                  <c:v>-3263.5</c:v>
                </c:pt>
                <c:pt idx="6">
                  <c:v>-2472</c:v>
                </c:pt>
                <c:pt idx="7">
                  <c:v>-2463</c:v>
                </c:pt>
                <c:pt idx="8">
                  <c:v>-2460</c:v>
                </c:pt>
                <c:pt idx="9">
                  <c:v>-2457</c:v>
                </c:pt>
                <c:pt idx="10">
                  <c:v>-2454</c:v>
                </c:pt>
                <c:pt idx="11">
                  <c:v>-2453.5</c:v>
                </c:pt>
                <c:pt idx="12">
                  <c:v>2038</c:v>
                </c:pt>
                <c:pt idx="13">
                  <c:v>2148.5</c:v>
                </c:pt>
                <c:pt idx="14">
                  <c:v>2931.5</c:v>
                </c:pt>
                <c:pt idx="15">
                  <c:v>3089.5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  <c:pt idx="1">
                  <c:v>-4.915000157780014E-3</c:v>
                </c:pt>
                <c:pt idx="2">
                  <c:v>-3.8740000163670629E-3</c:v>
                </c:pt>
                <c:pt idx="3">
                  <c:v>6.8004999629920349E-3</c:v>
                </c:pt>
                <c:pt idx="4">
                  <c:v>7.4427498693694361E-3</c:v>
                </c:pt>
                <c:pt idx="5">
                  <c:v>-3.1024983036331832E-4</c:v>
                </c:pt>
                <c:pt idx="6">
                  <c:v>1.5120002135518007E-3</c:v>
                </c:pt>
                <c:pt idx="7">
                  <c:v>-2.3644998655072413E-3</c:v>
                </c:pt>
                <c:pt idx="8">
                  <c:v>-3.9000000833766535E-4</c:v>
                </c:pt>
                <c:pt idx="9">
                  <c:v>-2.515500171284657E-3</c:v>
                </c:pt>
                <c:pt idx="10">
                  <c:v>-5.4409999065683223E-3</c:v>
                </c:pt>
                <c:pt idx="11">
                  <c:v>3.0474978848360479E-4</c:v>
                </c:pt>
                <c:pt idx="12">
                  <c:v>-4.423000144015532E-3</c:v>
                </c:pt>
                <c:pt idx="13">
                  <c:v>-6.8122499142191373E-3</c:v>
                </c:pt>
                <c:pt idx="14">
                  <c:v>2.7322498790454119E-3</c:v>
                </c:pt>
                <c:pt idx="15">
                  <c:v>1.1789250216679648E-2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5.4000000000000003E-3</c:v>
                  </c:pt>
                  <c:pt idx="3">
                    <c:v>4.1999999999999997E-3</c:v>
                  </c:pt>
                  <c:pt idx="4">
                    <c:v>4.7000000000000002E-3</c:v>
                  </c:pt>
                  <c:pt idx="5">
                    <c:v>6.8999999999999999E-3</c:v>
                  </c:pt>
                  <c:pt idx="6">
                    <c:v>2.2000000000000001E-3</c:v>
                  </c:pt>
                  <c:pt idx="7">
                    <c:v>3.0000000000000001E-3</c:v>
                  </c:pt>
                  <c:pt idx="8">
                    <c:v>1.8E-3</c:v>
                  </c:pt>
                  <c:pt idx="9">
                    <c:v>6.7000000000000002E-3</c:v>
                  </c:pt>
                  <c:pt idx="10">
                    <c:v>8.9999999999999998E-4</c:v>
                  </c:pt>
                  <c:pt idx="11">
                    <c:v>7.1000000000000004E-3</c:v>
                  </c:pt>
                  <c:pt idx="12">
                    <c:v>5.4999999999999997E-3</c:v>
                  </c:pt>
                  <c:pt idx="13">
                    <c:v>3.0000000000000001E-3</c:v>
                  </c:pt>
                  <c:pt idx="14">
                    <c:v>2.3E-3</c:v>
                  </c:pt>
                  <c:pt idx="15">
                    <c:v>1.2999999999999999E-2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5.4000000000000003E-3</c:v>
                  </c:pt>
                  <c:pt idx="3">
                    <c:v>4.1999999999999997E-3</c:v>
                  </c:pt>
                  <c:pt idx="4">
                    <c:v>4.7000000000000002E-3</c:v>
                  </c:pt>
                  <c:pt idx="5">
                    <c:v>6.8999999999999999E-3</c:v>
                  </c:pt>
                  <c:pt idx="6">
                    <c:v>2.2000000000000001E-3</c:v>
                  </c:pt>
                  <c:pt idx="7">
                    <c:v>3.0000000000000001E-3</c:v>
                  </c:pt>
                  <c:pt idx="8">
                    <c:v>1.8E-3</c:v>
                  </c:pt>
                  <c:pt idx="9">
                    <c:v>6.7000000000000002E-3</c:v>
                  </c:pt>
                  <c:pt idx="10">
                    <c:v>8.9999999999999998E-4</c:v>
                  </c:pt>
                  <c:pt idx="11">
                    <c:v>7.1000000000000004E-3</c:v>
                  </c:pt>
                  <c:pt idx="12">
                    <c:v>5.4999999999999997E-3</c:v>
                  </c:pt>
                  <c:pt idx="13">
                    <c:v>3.0000000000000001E-3</c:v>
                  </c:pt>
                  <c:pt idx="14">
                    <c:v>2.3E-3</c:v>
                  </c:pt>
                  <c:pt idx="15">
                    <c:v>1.2999999999999999E-2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-3410</c:v>
                </c:pt>
                <c:pt idx="2">
                  <c:v>-3356</c:v>
                </c:pt>
                <c:pt idx="3">
                  <c:v>-3353</c:v>
                </c:pt>
                <c:pt idx="4">
                  <c:v>-3281.5</c:v>
                </c:pt>
                <c:pt idx="5">
                  <c:v>-3263.5</c:v>
                </c:pt>
                <c:pt idx="6">
                  <c:v>-2472</c:v>
                </c:pt>
                <c:pt idx="7">
                  <c:v>-2463</c:v>
                </c:pt>
                <c:pt idx="8">
                  <c:v>-2460</c:v>
                </c:pt>
                <c:pt idx="9">
                  <c:v>-2457</c:v>
                </c:pt>
                <c:pt idx="10">
                  <c:v>-2454</c:v>
                </c:pt>
                <c:pt idx="11">
                  <c:v>-2453.5</c:v>
                </c:pt>
                <c:pt idx="12">
                  <c:v>2038</c:v>
                </c:pt>
                <c:pt idx="13">
                  <c:v>2148.5</c:v>
                </c:pt>
                <c:pt idx="14">
                  <c:v>2931.5</c:v>
                </c:pt>
                <c:pt idx="15">
                  <c:v>3089.5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5.4000000000000003E-3</c:v>
                  </c:pt>
                  <c:pt idx="3">
                    <c:v>4.1999999999999997E-3</c:v>
                  </c:pt>
                  <c:pt idx="4">
                    <c:v>4.7000000000000002E-3</c:v>
                  </c:pt>
                  <c:pt idx="5">
                    <c:v>6.8999999999999999E-3</c:v>
                  </c:pt>
                  <c:pt idx="6">
                    <c:v>2.2000000000000001E-3</c:v>
                  </c:pt>
                  <c:pt idx="7">
                    <c:v>3.0000000000000001E-3</c:v>
                  </c:pt>
                  <c:pt idx="8">
                    <c:v>1.8E-3</c:v>
                  </c:pt>
                  <c:pt idx="9">
                    <c:v>6.7000000000000002E-3</c:v>
                  </c:pt>
                  <c:pt idx="10">
                    <c:v>8.9999999999999998E-4</c:v>
                  </c:pt>
                  <c:pt idx="11">
                    <c:v>7.1000000000000004E-3</c:v>
                  </c:pt>
                  <c:pt idx="12">
                    <c:v>5.4999999999999997E-3</c:v>
                  </c:pt>
                  <c:pt idx="13">
                    <c:v>3.0000000000000001E-3</c:v>
                  </c:pt>
                  <c:pt idx="14">
                    <c:v>2.3E-3</c:v>
                  </c:pt>
                  <c:pt idx="15">
                    <c:v>1.2999999999999999E-2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5.4000000000000003E-3</c:v>
                  </c:pt>
                  <c:pt idx="3">
                    <c:v>4.1999999999999997E-3</c:v>
                  </c:pt>
                  <c:pt idx="4">
                    <c:v>4.7000000000000002E-3</c:v>
                  </c:pt>
                  <c:pt idx="5">
                    <c:v>6.8999999999999999E-3</c:v>
                  </c:pt>
                  <c:pt idx="6">
                    <c:v>2.2000000000000001E-3</c:v>
                  </c:pt>
                  <c:pt idx="7">
                    <c:v>3.0000000000000001E-3</c:v>
                  </c:pt>
                  <c:pt idx="8">
                    <c:v>1.8E-3</c:v>
                  </c:pt>
                  <c:pt idx="9">
                    <c:v>6.7000000000000002E-3</c:v>
                  </c:pt>
                  <c:pt idx="10">
                    <c:v>8.9999999999999998E-4</c:v>
                  </c:pt>
                  <c:pt idx="11">
                    <c:v>7.1000000000000004E-3</c:v>
                  </c:pt>
                  <c:pt idx="12">
                    <c:v>5.4999999999999997E-3</c:v>
                  </c:pt>
                  <c:pt idx="13">
                    <c:v>3.0000000000000001E-3</c:v>
                  </c:pt>
                  <c:pt idx="14">
                    <c:v>2.3E-3</c:v>
                  </c:pt>
                  <c:pt idx="15">
                    <c:v>1.2999999999999999E-2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-3410</c:v>
                </c:pt>
                <c:pt idx="2">
                  <c:v>-3356</c:v>
                </c:pt>
                <c:pt idx="3">
                  <c:v>-3353</c:v>
                </c:pt>
                <c:pt idx="4">
                  <c:v>-3281.5</c:v>
                </c:pt>
                <c:pt idx="5">
                  <c:v>-3263.5</c:v>
                </c:pt>
                <c:pt idx="6">
                  <c:v>-2472</c:v>
                </c:pt>
                <c:pt idx="7">
                  <c:v>-2463</c:v>
                </c:pt>
                <c:pt idx="8">
                  <c:v>-2460</c:v>
                </c:pt>
                <c:pt idx="9">
                  <c:v>-2457</c:v>
                </c:pt>
                <c:pt idx="10">
                  <c:v>-2454</c:v>
                </c:pt>
                <c:pt idx="11">
                  <c:v>-2453.5</c:v>
                </c:pt>
                <c:pt idx="12">
                  <c:v>2038</c:v>
                </c:pt>
                <c:pt idx="13">
                  <c:v>2148.5</c:v>
                </c:pt>
                <c:pt idx="14">
                  <c:v>2931.5</c:v>
                </c:pt>
                <c:pt idx="15">
                  <c:v>3089.5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5.4000000000000003E-3</c:v>
                  </c:pt>
                  <c:pt idx="3">
                    <c:v>4.1999999999999997E-3</c:v>
                  </c:pt>
                  <c:pt idx="4">
                    <c:v>4.7000000000000002E-3</c:v>
                  </c:pt>
                  <c:pt idx="5">
                    <c:v>6.8999999999999999E-3</c:v>
                  </c:pt>
                  <c:pt idx="6">
                    <c:v>2.2000000000000001E-3</c:v>
                  </c:pt>
                  <c:pt idx="7">
                    <c:v>3.0000000000000001E-3</c:v>
                  </c:pt>
                  <c:pt idx="8">
                    <c:v>1.8E-3</c:v>
                  </c:pt>
                  <c:pt idx="9">
                    <c:v>6.7000000000000002E-3</c:v>
                  </c:pt>
                  <c:pt idx="10">
                    <c:v>8.9999999999999998E-4</c:v>
                  </c:pt>
                  <c:pt idx="11">
                    <c:v>7.1000000000000004E-3</c:v>
                  </c:pt>
                  <c:pt idx="12">
                    <c:v>5.4999999999999997E-3</c:v>
                  </c:pt>
                  <c:pt idx="13">
                    <c:v>3.0000000000000001E-3</c:v>
                  </c:pt>
                  <c:pt idx="14">
                    <c:v>2.3E-3</c:v>
                  </c:pt>
                  <c:pt idx="15">
                    <c:v>1.2999999999999999E-2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5.4000000000000003E-3</c:v>
                  </c:pt>
                  <c:pt idx="3">
                    <c:v>4.1999999999999997E-3</c:v>
                  </c:pt>
                  <c:pt idx="4">
                    <c:v>4.7000000000000002E-3</c:v>
                  </c:pt>
                  <c:pt idx="5">
                    <c:v>6.8999999999999999E-3</c:v>
                  </c:pt>
                  <c:pt idx="6">
                    <c:v>2.2000000000000001E-3</c:v>
                  </c:pt>
                  <c:pt idx="7">
                    <c:v>3.0000000000000001E-3</c:v>
                  </c:pt>
                  <c:pt idx="8">
                    <c:v>1.8E-3</c:v>
                  </c:pt>
                  <c:pt idx="9">
                    <c:v>6.7000000000000002E-3</c:v>
                  </c:pt>
                  <c:pt idx="10">
                    <c:v>8.9999999999999998E-4</c:v>
                  </c:pt>
                  <c:pt idx="11">
                    <c:v>7.1000000000000004E-3</c:v>
                  </c:pt>
                  <c:pt idx="12">
                    <c:v>5.4999999999999997E-3</c:v>
                  </c:pt>
                  <c:pt idx="13">
                    <c:v>3.0000000000000001E-3</c:v>
                  </c:pt>
                  <c:pt idx="14">
                    <c:v>2.3E-3</c:v>
                  </c:pt>
                  <c:pt idx="15">
                    <c:v>1.2999999999999999E-2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-3410</c:v>
                </c:pt>
                <c:pt idx="2">
                  <c:v>-3356</c:v>
                </c:pt>
                <c:pt idx="3">
                  <c:v>-3353</c:v>
                </c:pt>
                <c:pt idx="4">
                  <c:v>-3281.5</c:v>
                </c:pt>
                <c:pt idx="5">
                  <c:v>-3263.5</c:v>
                </c:pt>
                <c:pt idx="6">
                  <c:v>-2472</c:v>
                </c:pt>
                <c:pt idx="7">
                  <c:v>-2463</c:v>
                </c:pt>
                <c:pt idx="8">
                  <c:v>-2460</c:v>
                </c:pt>
                <c:pt idx="9">
                  <c:v>-2457</c:v>
                </c:pt>
                <c:pt idx="10">
                  <c:v>-2454</c:v>
                </c:pt>
                <c:pt idx="11">
                  <c:v>-2453.5</c:v>
                </c:pt>
                <c:pt idx="12">
                  <c:v>2038</c:v>
                </c:pt>
                <c:pt idx="13">
                  <c:v>2148.5</c:v>
                </c:pt>
                <c:pt idx="14">
                  <c:v>2931.5</c:v>
                </c:pt>
                <c:pt idx="15">
                  <c:v>3089.5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5.4000000000000003E-3</c:v>
                  </c:pt>
                  <c:pt idx="3">
                    <c:v>4.1999999999999997E-3</c:v>
                  </c:pt>
                  <c:pt idx="4">
                    <c:v>4.7000000000000002E-3</c:v>
                  </c:pt>
                  <c:pt idx="5">
                    <c:v>6.8999999999999999E-3</c:v>
                  </c:pt>
                  <c:pt idx="6">
                    <c:v>2.2000000000000001E-3</c:v>
                  </c:pt>
                  <c:pt idx="7">
                    <c:v>3.0000000000000001E-3</c:v>
                  </c:pt>
                  <c:pt idx="8">
                    <c:v>1.8E-3</c:v>
                  </c:pt>
                  <c:pt idx="9">
                    <c:v>6.7000000000000002E-3</c:v>
                  </c:pt>
                  <c:pt idx="10">
                    <c:v>8.9999999999999998E-4</c:v>
                  </c:pt>
                  <c:pt idx="11">
                    <c:v>7.1000000000000004E-3</c:v>
                  </c:pt>
                  <c:pt idx="12">
                    <c:v>5.4999999999999997E-3</c:v>
                  </c:pt>
                  <c:pt idx="13">
                    <c:v>3.0000000000000001E-3</c:v>
                  </c:pt>
                  <c:pt idx="14">
                    <c:v>2.3E-3</c:v>
                  </c:pt>
                  <c:pt idx="15">
                    <c:v>1.2999999999999999E-2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5.4000000000000003E-3</c:v>
                  </c:pt>
                  <c:pt idx="3">
                    <c:v>4.1999999999999997E-3</c:v>
                  </c:pt>
                  <c:pt idx="4">
                    <c:v>4.7000000000000002E-3</c:v>
                  </c:pt>
                  <c:pt idx="5">
                    <c:v>6.8999999999999999E-3</c:v>
                  </c:pt>
                  <c:pt idx="6">
                    <c:v>2.2000000000000001E-3</c:v>
                  </c:pt>
                  <c:pt idx="7">
                    <c:v>3.0000000000000001E-3</c:v>
                  </c:pt>
                  <c:pt idx="8">
                    <c:v>1.8E-3</c:v>
                  </c:pt>
                  <c:pt idx="9">
                    <c:v>6.7000000000000002E-3</c:v>
                  </c:pt>
                  <c:pt idx="10">
                    <c:v>8.9999999999999998E-4</c:v>
                  </c:pt>
                  <c:pt idx="11">
                    <c:v>7.1000000000000004E-3</c:v>
                  </c:pt>
                  <c:pt idx="12">
                    <c:v>5.4999999999999997E-3</c:v>
                  </c:pt>
                  <c:pt idx="13">
                    <c:v>3.0000000000000001E-3</c:v>
                  </c:pt>
                  <c:pt idx="14">
                    <c:v>2.3E-3</c:v>
                  </c:pt>
                  <c:pt idx="15">
                    <c:v>1.2999999999999999E-2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-3410</c:v>
                </c:pt>
                <c:pt idx="2">
                  <c:v>-3356</c:v>
                </c:pt>
                <c:pt idx="3">
                  <c:v>-3353</c:v>
                </c:pt>
                <c:pt idx="4">
                  <c:v>-3281.5</c:v>
                </c:pt>
                <c:pt idx="5">
                  <c:v>-3263.5</c:v>
                </c:pt>
                <c:pt idx="6">
                  <c:v>-2472</c:v>
                </c:pt>
                <c:pt idx="7">
                  <c:v>-2463</c:v>
                </c:pt>
                <c:pt idx="8">
                  <c:v>-2460</c:v>
                </c:pt>
                <c:pt idx="9">
                  <c:v>-2457</c:v>
                </c:pt>
                <c:pt idx="10">
                  <c:v>-2454</c:v>
                </c:pt>
                <c:pt idx="11">
                  <c:v>-2453.5</c:v>
                </c:pt>
                <c:pt idx="12">
                  <c:v>2038</c:v>
                </c:pt>
                <c:pt idx="13">
                  <c:v>2148.5</c:v>
                </c:pt>
                <c:pt idx="14">
                  <c:v>2931.5</c:v>
                </c:pt>
                <c:pt idx="15">
                  <c:v>3089.5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-3410</c:v>
                </c:pt>
                <c:pt idx="2">
                  <c:v>-3356</c:v>
                </c:pt>
                <c:pt idx="3">
                  <c:v>-3353</c:v>
                </c:pt>
                <c:pt idx="4">
                  <c:v>-3281.5</c:v>
                </c:pt>
                <c:pt idx="5">
                  <c:v>-3263.5</c:v>
                </c:pt>
                <c:pt idx="6">
                  <c:v>-2472</c:v>
                </c:pt>
                <c:pt idx="7">
                  <c:v>-2463</c:v>
                </c:pt>
                <c:pt idx="8">
                  <c:v>-2460</c:v>
                </c:pt>
                <c:pt idx="9">
                  <c:v>-2457</c:v>
                </c:pt>
                <c:pt idx="10">
                  <c:v>-2454</c:v>
                </c:pt>
                <c:pt idx="11">
                  <c:v>-2453.5</c:v>
                </c:pt>
                <c:pt idx="12">
                  <c:v>2038</c:v>
                </c:pt>
                <c:pt idx="13">
                  <c:v>2148.5</c:v>
                </c:pt>
                <c:pt idx="14">
                  <c:v>2931.5</c:v>
                </c:pt>
                <c:pt idx="15">
                  <c:v>3089.5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3.4473887265712877E-4</c:v>
                </c:pt>
                <c:pt idx="1">
                  <c:v>-6.1638448611491144E-4</c:v>
                </c:pt>
                <c:pt idx="2">
                  <c:v>-6.0116435081470905E-4</c:v>
                </c:pt>
                <c:pt idx="3">
                  <c:v>-6.003187877424756E-4</c:v>
                </c:pt>
                <c:pt idx="4">
                  <c:v>-5.801662011875779E-4</c:v>
                </c:pt>
                <c:pt idx="5">
                  <c:v>-5.750928227541771E-4</c:v>
                </c:pt>
                <c:pt idx="6">
                  <c:v>-3.5200509886324763E-4</c:v>
                </c:pt>
                <c:pt idx="7">
                  <c:v>-3.4946840964654717E-4</c:v>
                </c:pt>
                <c:pt idx="8">
                  <c:v>-3.4862284657431373E-4</c:v>
                </c:pt>
                <c:pt idx="9">
                  <c:v>-3.4777728350208028E-4</c:v>
                </c:pt>
                <c:pt idx="10">
                  <c:v>-3.4693172042984683E-4</c:v>
                </c:pt>
                <c:pt idx="11">
                  <c:v>-3.4679079325114124E-4</c:v>
                </c:pt>
                <c:pt idx="12">
                  <c:v>9.1915805306106368E-4</c:v>
                </c:pt>
                <c:pt idx="13">
                  <c:v>9.5030295955499632E-4</c:v>
                </c:pt>
                <c:pt idx="14">
                  <c:v>1.1709949214079311E-3</c:v>
                </c:pt>
                <c:pt idx="15">
                  <c:v>1.2155279098788937E-3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-3410</c:v>
                </c:pt>
                <c:pt idx="2">
                  <c:v>-3356</c:v>
                </c:pt>
                <c:pt idx="3">
                  <c:v>-3353</c:v>
                </c:pt>
                <c:pt idx="4">
                  <c:v>-3281.5</c:v>
                </c:pt>
                <c:pt idx="5">
                  <c:v>-3263.5</c:v>
                </c:pt>
                <c:pt idx="6">
                  <c:v>-2472</c:v>
                </c:pt>
                <c:pt idx="7">
                  <c:v>-2463</c:v>
                </c:pt>
                <c:pt idx="8">
                  <c:v>-2460</c:v>
                </c:pt>
                <c:pt idx="9">
                  <c:v>-2457</c:v>
                </c:pt>
                <c:pt idx="10">
                  <c:v>-2454</c:v>
                </c:pt>
                <c:pt idx="11">
                  <c:v>-2453.5</c:v>
                </c:pt>
                <c:pt idx="12">
                  <c:v>2038</c:v>
                </c:pt>
                <c:pt idx="13">
                  <c:v>2148.5</c:v>
                </c:pt>
                <c:pt idx="14">
                  <c:v>2931.5</c:v>
                </c:pt>
                <c:pt idx="15">
                  <c:v>3089.5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7" sqref="F7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0" t="s">
        <v>51</v>
      </c>
      <c r="F1" s="7" t="s">
        <v>40</v>
      </c>
      <c r="G1" s="3"/>
      <c r="H1" s="1"/>
      <c r="I1" s="8"/>
      <c r="J1" s="9" t="s">
        <v>39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50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55000.292000000001</v>
      </c>
      <c r="D7" s="13" t="s">
        <v>49</v>
      </c>
    </row>
    <row r="8" spans="1:15" ht="12.95" customHeight="1" x14ac:dyDescent="0.2">
      <c r="A8" s="20" t="s">
        <v>3</v>
      </c>
      <c r="C8" s="28">
        <v>0.33370850000000002</v>
      </c>
      <c r="D8" s="13" t="s">
        <v>49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3.4473887265712877E-4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2.8185435741115549E-7</v>
      </c>
      <c r="D12" s="21"/>
      <c r="E12" s="31" t="s">
        <v>44</v>
      </c>
      <c r="F12" s="32" t="s">
        <v>48</v>
      </c>
    </row>
    <row r="13" spans="1:15" ht="12.95" customHeight="1" x14ac:dyDescent="0.2">
      <c r="A13" s="20" t="s">
        <v>18</v>
      </c>
      <c r="C13" s="21" t="s">
        <v>13</v>
      </c>
      <c r="E13" s="33" t="s">
        <v>32</v>
      </c>
      <c r="F13" s="34">
        <v>1</v>
      </c>
    </row>
    <row r="14" spans="1:15" ht="12.95" customHeight="1" x14ac:dyDescent="0.2">
      <c r="E14" s="33" t="s">
        <v>30</v>
      </c>
      <c r="F14" s="35">
        <f ca="1">NOW()+15018.5+$C$5/24</f>
        <v>60600.753273842587</v>
      </c>
    </row>
    <row r="15" spans="1:15" ht="12.95" customHeight="1" x14ac:dyDescent="0.2">
      <c r="A15" s="17" t="s">
        <v>17</v>
      </c>
      <c r="C15" s="18">
        <f ca="1">(C7+C11)+(C8+C12)*INT(MAX(F21:F3533))</f>
        <v>56031.118771886984</v>
      </c>
      <c r="E15" s="33" t="s">
        <v>33</v>
      </c>
      <c r="F15" s="35">
        <f ca="1">ROUND(2*(F14-$C$7)/$C$8,0)/2+F13</f>
        <v>16783.5</v>
      </c>
    </row>
    <row r="16" spans="1:15" ht="12.95" customHeight="1" x14ac:dyDescent="0.2">
      <c r="A16" s="17" t="s">
        <v>4</v>
      </c>
      <c r="C16" s="18">
        <f ca="1">+C8+C12</f>
        <v>0.33370878185435743</v>
      </c>
      <c r="E16" s="33" t="s">
        <v>34</v>
      </c>
      <c r="F16" s="35">
        <f ca="1">ROUND(2*(F14-$C$15)/$C$16,0)/2+F13</f>
        <v>13694.5</v>
      </c>
    </row>
    <row r="17" spans="1:21" ht="12.95" customHeight="1" thickBot="1" x14ac:dyDescent="0.25">
      <c r="A17" s="16" t="s">
        <v>27</v>
      </c>
      <c r="C17" s="20">
        <f>COUNT(C21:C2191)</f>
        <v>16</v>
      </c>
      <c r="E17" s="33" t="s">
        <v>42</v>
      </c>
      <c r="F17" s="36">
        <f ca="1">+$C$15+$C$16*$F$16-15018.5-$C$5/24</f>
        <v>45582.989518324815</v>
      </c>
    </row>
    <row r="18" spans="1:21" ht="12.95" customHeight="1" thickTop="1" thickBot="1" x14ac:dyDescent="0.25">
      <c r="A18" s="17" t="s">
        <v>5</v>
      </c>
      <c r="C18" s="24">
        <f ca="1">+C15</f>
        <v>56031.118771886984</v>
      </c>
      <c r="D18" s="25">
        <f ca="1">+C16</f>
        <v>0.33370878185435743</v>
      </c>
      <c r="E18" s="38" t="s">
        <v>43</v>
      </c>
      <c r="F18" s="37">
        <f ca="1">+($C$15+$C$16*$F$16)-($C$16/2)-15018.5-$C$5/24</f>
        <v>45582.82266393389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52</v>
      </c>
      <c r="K20" s="19" t="s">
        <v>38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41</v>
      </c>
    </row>
    <row r="21" spans="1:21" ht="12.95" customHeight="1" x14ac:dyDescent="0.2">
      <c r="A21" s="22" t="str">
        <f>$D$7</f>
        <v>VSX</v>
      </c>
      <c r="B21" s="21"/>
      <c r="C21" s="22">
        <f>$C$7</f>
        <v>55000.292000000001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3.4473887265712877E-4</v>
      </c>
      <c r="Q21" s="26">
        <f>+C21-15018.5</f>
        <v>39981.792000000001</v>
      </c>
    </row>
    <row r="22" spans="1:21" ht="12.95" customHeight="1" x14ac:dyDescent="0.2">
      <c r="A22" s="39" t="s">
        <v>45</v>
      </c>
      <c r="B22" s="40" t="s">
        <v>46</v>
      </c>
      <c r="C22" s="41">
        <v>53862.341099999845</v>
      </c>
      <c r="D22" s="42">
        <v>1.9E-3</v>
      </c>
      <c r="E22" s="20">
        <f t="shared" ref="E22:E36" si="0">+(C22-C$7)/C$8</f>
        <v>-3410.0147284236277</v>
      </c>
      <c r="F22" s="20">
        <f t="shared" ref="F22:F36" si="1">ROUND(2*E22,0)/2</f>
        <v>-3410</v>
      </c>
      <c r="G22" s="20">
        <f t="shared" ref="G22:G36" si="2">+C22-(C$7+F22*C$8)</f>
        <v>-4.915000157780014E-3</v>
      </c>
      <c r="J22" s="20">
        <f>+G22</f>
        <v>-4.915000157780014E-3</v>
      </c>
      <c r="O22" s="20">
        <f t="shared" ref="O22:O36" ca="1" si="3">+C$11+C$12*$F22</f>
        <v>-6.1638448611491144E-4</v>
      </c>
      <c r="Q22" s="26">
        <f t="shared" ref="Q22:Q36" si="4">+C22-15018.5</f>
        <v>38843.841099999845</v>
      </c>
    </row>
    <row r="23" spans="1:21" ht="12.95" customHeight="1" x14ac:dyDescent="0.2">
      <c r="A23" s="39" t="s">
        <v>45</v>
      </c>
      <c r="B23" s="40" t="s">
        <v>46</v>
      </c>
      <c r="C23" s="41">
        <v>53880.362399999984</v>
      </c>
      <c r="D23" s="42">
        <v>5.4000000000000003E-3</v>
      </c>
      <c r="E23" s="20">
        <f t="shared" si="0"/>
        <v>-3356.0116089341973</v>
      </c>
      <c r="F23" s="20">
        <f t="shared" si="1"/>
        <v>-3356</v>
      </c>
      <c r="G23" s="20">
        <f t="shared" si="2"/>
        <v>-3.8740000163670629E-3</v>
      </c>
      <c r="J23" s="20">
        <f>+G23</f>
        <v>-3.8740000163670629E-3</v>
      </c>
      <c r="O23" s="20">
        <f t="shared" ca="1" si="3"/>
        <v>-6.0116435081470905E-4</v>
      </c>
      <c r="Q23" s="26">
        <f t="shared" si="4"/>
        <v>38861.862399999984</v>
      </c>
    </row>
    <row r="24" spans="1:21" ht="12.95" customHeight="1" x14ac:dyDescent="0.2">
      <c r="A24" s="39" t="s">
        <v>45</v>
      </c>
      <c r="B24" s="40" t="s">
        <v>46</v>
      </c>
      <c r="C24" s="41">
        <v>53881.374199999962</v>
      </c>
      <c r="D24" s="42">
        <v>4.1999999999999997E-3</v>
      </c>
      <c r="E24" s="20">
        <f t="shared" si="0"/>
        <v>-3352.9796214361913</v>
      </c>
      <c r="F24" s="20">
        <f t="shared" si="1"/>
        <v>-3353</v>
      </c>
      <c r="G24" s="20">
        <f t="shared" si="2"/>
        <v>6.8004999629920349E-3</v>
      </c>
      <c r="J24" s="20">
        <f>+G24</f>
        <v>6.8004999629920349E-3</v>
      </c>
      <c r="O24" s="20">
        <f t="shared" ca="1" si="3"/>
        <v>-6.003187877424756E-4</v>
      </c>
      <c r="Q24" s="26">
        <f t="shared" si="4"/>
        <v>38862.874199999962</v>
      </c>
    </row>
    <row r="25" spans="1:21" ht="12.95" customHeight="1" x14ac:dyDescent="0.2">
      <c r="A25" s="39" t="s">
        <v>45</v>
      </c>
      <c r="B25" s="40" t="s">
        <v>47</v>
      </c>
      <c r="C25" s="41">
        <v>53905.23499999987</v>
      </c>
      <c r="D25" s="42">
        <v>4.7000000000000002E-3</v>
      </c>
      <c r="E25" s="20">
        <f t="shared" si="0"/>
        <v>-3281.4776968525871</v>
      </c>
      <c r="F25" s="20">
        <f t="shared" si="1"/>
        <v>-3281.5</v>
      </c>
      <c r="G25" s="20">
        <f t="shared" si="2"/>
        <v>7.4427498693694361E-3</v>
      </c>
      <c r="J25" s="20">
        <f>+G25</f>
        <v>7.4427498693694361E-3</v>
      </c>
      <c r="O25" s="20">
        <f t="shared" ca="1" si="3"/>
        <v>-5.801662011875779E-4</v>
      </c>
      <c r="Q25" s="26">
        <f t="shared" si="4"/>
        <v>38886.73499999987</v>
      </c>
    </row>
    <row r="26" spans="1:21" ht="12.95" customHeight="1" x14ac:dyDescent="0.2">
      <c r="A26" s="39" t="s">
        <v>45</v>
      </c>
      <c r="B26" s="40" t="s">
        <v>47</v>
      </c>
      <c r="C26" s="41">
        <v>53911.234000000171</v>
      </c>
      <c r="D26" s="42">
        <v>6.8999999999999999E-3</v>
      </c>
      <c r="E26" s="20">
        <f t="shared" si="0"/>
        <v>-3263.5009297031088</v>
      </c>
      <c r="F26" s="20">
        <f t="shared" si="1"/>
        <v>-3263.5</v>
      </c>
      <c r="G26" s="20">
        <f t="shared" si="2"/>
        <v>-3.1024983036331832E-4</v>
      </c>
      <c r="J26" s="20">
        <f>+G26</f>
        <v>-3.1024983036331832E-4</v>
      </c>
      <c r="O26" s="20">
        <f t="shared" ca="1" si="3"/>
        <v>-5.750928227541771E-4</v>
      </c>
      <c r="Q26" s="26">
        <f t="shared" si="4"/>
        <v>38892.734000000171</v>
      </c>
    </row>
    <row r="27" spans="1:21" ht="12.95" customHeight="1" x14ac:dyDescent="0.2">
      <c r="A27" s="39" t="s">
        <v>45</v>
      </c>
      <c r="B27" s="40" t="s">
        <v>46</v>
      </c>
      <c r="C27" s="41">
        <v>54175.366100000218</v>
      </c>
      <c r="D27" s="42">
        <v>2.2000000000000001E-3</v>
      </c>
      <c r="E27" s="20">
        <f t="shared" si="0"/>
        <v>-2471.9954690988802</v>
      </c>
      <c r="F27" s="20">
        <f t="shared" si="1"/>
        <v>-2472</v>
      </c>
      <c r="G27" s="20">
        <f t="shared" si="2"/>
        <v>1.5120002135518007E-3</v>
      </c>
      <c r="J27" s="20">
        <f>+G27</f>
        <v>1.5120002135518007E-3</v>
      </c>
      <c r="O27" s="20">
        <f t="shared" ca="1" si="3"/>
        <v>-3.5200509886324763E-4</v>
      </c>
      <c r="Q27" s="26">
        <f t="shared" si="4"/>
        <v>39156.866100000218</v>
      </c>
    </row>
    <row r="28" spans="1:21" ht="12.95" customHeight="1" x14ac:dyDescent="0.2">
      <c r="A28" s="39" t="s">
        <v>45</v>
      </c>
      <c r="B28" s="40" t="s">
        <v>46</v>
      </c>
      <c r="C28" s="41">
        <v>54178.365600000136</v>
      </c>
      <c r="D28" s="42">
        <v>3.0000000000000001E-3</v>
      </c>
      <c r="E28" s="20">
        <f t="shared" si="0"/>
        <v>-2463.0070855248387</v>
      </c>
      <c r="F28" s="20">
        <f t="shared" si="1"/>
        <v>-2463</v>
      </c>
      <c r="G28" s="20">
        <f t="shared" si="2"/>
        <v>-2.3644998655072413E-3</v>
      </c>
      <c r="J28" s="20">
        <f>+G28</f>
        <v>-2.3644998655072413E-3</v>
      </c>
      <c r="O28" s="20">
        <f t="shared" ca="1" si="3"/>
        <v>-3.4946840964654717E-4</v>
      </c>
      <c r="Q28" s="26">
        <f t="shared" si="4"/>
        <v>39159.865600000136</v>
      </c>
    </row>
    <row r="29" spans="1:21" ht="12.95" customHeight="1" x14ac:dyDescent="0.2">
      <c r="A29" s="39" t="s">
        <v>45</v>
      </c>
      <c r="B29" s="40" t="s">
        <v>46</v>
      </c>
      <c r="C29" s="41">
        <v>54179.368699999992</v>
      </c>
      <c r="D29" s="42">
        <v>1.8E-3</v>
      </c>
      <c r="E29" s="20">
        <f t="shared" si="0"/>
        <v>-2460.0011686846738</v>
      </c>
      <c r="F29" s="20">
        <f t="shared" si="1"/>
        <v>-2460</v>
      </c>
      <c r="G29" s="20">
        <f t="shared" si="2"/>
        <v>-3.9000000833766535E-4</v>
      </c>
      <c r="J29" s="20">
        <f>+G29</f>
        <v>-3.9000000833766535E-4</v>
      </c>
      <c r="O29" s="20">
        <f t="shared" ca="1" si="3"/>
        <v>-3.4862284657431373E-4</v>
      </c>
      <c r="Q29" s="26">
        <f t="shared" si="4"/>
        <v>39160.868699999992</v>
      </c>
    </row>
    <row r="30" spans="1:21" ht="12.95" customHeight="1" x14ac:dyDescent="0.2">
      <c r="A30" s="39" t="s">
        <v>45</v>
      </c>
      <c r="B30" s="40" t="s">
        <v>46</v>
      </c>
      <c r="C30" s="41">
        <v>54180.367699999828</v>
      </c>
      <c r="D30" s="42">
        <v>6.7000000000000002E-3</v>
      </c>
      <c r="E30" s="20">
        <f t="shared" si="0"/>
        <v>-2457.0075380164826</v>
      </c>
      <c r="F30" s="20">
        <f t="shared" si="1"/>
        <v>-2457</v>
      </c>
      <c r="G30" s="20">
        <f t="shared" si="2"/>
        <v>-2.515500171284657E-3</v>
      </c>
      <c r="J30" s="20">
        <f>+G30</f>
        <v>-2.515500171284657E-3</v>
      </c>
      <c r="O30" s="20">
        <f t="shared" ca="1" si="3"/>
        <v>-3.4777728350208028E-4</v>
      </c>
      <c r="Q30" s="26">
        <f t="shared" si="4"/>
        <v>39161.867699999828</v>
      </c>
    </row>
    <row r="31" spans="1:21" ht="12.95" customHeight="1" x14ac:dyDescent="0.2">
      <c r="A31" s="39" t="s">
        <v>45</v>
      </c>
      <c r="B31" s="40" t="s">
        <v>46</v>
      </c>
      <c r="C31" s="41">
        <v>54181.365900000092</v>
      </c>
      <c r="D31" s="42">
        <v>8.9999999999999998E-4</v>
      </c>
      <c r="E31" s="20">
        <f t="shared" si="0"/>
        <v>-2454.0163046488465</v>
      </c>
      <c r="F31" s="20">
        <f t="shared" si="1"/>
        <v>-2454</v>
      </c>
      <c r="G31" s="20">
        <f t="shared" si="2"/>
        <v>-5.4409999065683223E-3</v>
      </c>
      <c r="J31" s="20">
        <f>+G31</f>
        <v>-5.4409999065683223E-3</v>
      </c>
      <c r="O31" s="20">
        <f t="shared" ca="1" si="3"/>
        <v>-3.4693172042984683E-4</v>
      </c>
      <c r="Q31" s="26">
        <f t="shared" si="4"/>
        <v>39162.865900000092</v>
      </c>
    </row>
    <row r="32" spans="1:21" ht="12.95" customHeight="1" x14ac:dyDescent="0.2">
      <c r="A32" s="39" t="s">
        <v>45</v>
      </c>
      <c r="B32" s="40" t="s">
        <v>47</v>
      </c>
      <c r="C32" s="41">
        <v>54181.538499999791</v>
      </c>
      <c r="D32" s="42">
        <v>7.1000000000000004E-3</v>
      </c>
      <c r="E32" s="20">
        <f t="shared" si="0"/>
        <v>-2453.4990867784604</v>
      </c>
      <c r="F32" s="20">
        <f t="shared" si="1"/>
        <v>-2453.5</v>
      </c>
      <c r="G32" s="20">
        <f t="shared" si="2"/>
        <v>3.0474978848360479E-4</v>
      </c>
      <c r="J32" s="20">
        <f>+G32</f>
        <v>3.0474978848360479E-4</v>
      </c>
      <c r="O32" s="20">
        <f t="shared" ca="1" si="3"/>
        <v>-3.4679079325114124E-4</v>
      </c>
      <c r="Q32" s="26">
        <f t="shared" si="4"/>
        <v>39163.038499999791</v>
      </c>
    </row>
    <row r="33" spans="1:17" ht="12.95" customHeight="1" x14ac:dyDescent="0.2">
      <c r="A33" s="39" t="s">
        <v>45</v>
      </c>
      <c r="B33" s="40" t="s">
        <v>46</v>
      </c>
      <c r="C33" s="41">
        <v>55680.385499999858</v>
      </c>
      <c r="D33" s="42">
        <v>5.4999999999999997E-3</v>
      </c>
      <c r="E33" s="20">
        <f t="shared" si="0"/>
        <v>2037.9867459170416</v>
      </c>
      <c r="F33" s="20">
        <f t="shared" si="1"/>
        <v>2038</v>
      </c>
      <c r="G33" s="20">
        <f t="shared" si="2"/>
        <v>-4.423000144015532E-3</v>
      </c>
      <c r="J33" s="20">
        <f>+G33</f>
        <v>-4.423000144015532E-3</v>
      </c>
      <c r="O33" s="20">
        <f t="shared" ca="1" si="3"/>
        <v>9.1915805306106368E-4</v>
      </c>
      <c r="Q33" s="26">
        <f t="shared" si="4"/>
        <v>40661.885499999858</v>
      </c>
    </row>
    <row r="34" spans="1:17" ht="12.95" customHeight="1" x14ac:dyDescent="0.2">
      <c r="A34" s="39" t="s">
        <v>45</v>
      </c>
      <c r="B34" s="40" t="s">
        <v>47</v>
      </c>
      <c r="C34" s="41">
        <v>55717.257900000084</v>
      </c>
      <c r="D34" s="42">
        <v>3.0000000000000001E-3</v>
      </c>
      <c r="E34" s="20">
        <f t="shared" si="0"/>
        <v>2148.4795862259512</v>
      </c>
      <c r="F34" s="20">
        <f t="shared" si="1"/>
        <v>2148.5</v>
      </c>
      <c r="G34" s="20">
        <f t="shared" si="2"/>
        <v>-6.8122499142191373E-3</v>
      </c>
      <c r="J34" s="20">
        <f>+G34</f>
        <v>-6.8122499142191373E-3</v>
      </c>
      <c r="O34" s="20">
        <f t="shared" ca="1" si="3"/>
        <v>9.5030295955499632E-4</v>
      </c>
      <c r="Q34" s="26">
        <f t="shared" si="4"/>
        <v>40698.757900000084</v>
      </c>
    </row>
    <row r="35" spans="1:17" ht="12.95" customHeight="1" x14ac:dyDescent="0.2">
      <c r="A35" s="39" t="s">
        <v>45</v>
      </c>
      <c r="B35" s="40" t="s">
        <v>47</v>
      </c>
      <c r="C35" s="41">
        <v>55978.56119999988</v>
      </c>
      <c r="D35" s="42">
        <v>2.3E-3</v>
      </c>
      <c r="E35" s="20">
        <f t="shared" si="0"/>
        <v>2931.5081875345659</v>
      </c>
      <c r="F35" s="20">
        <f t="shared" si="1"/>
        <v>2931.5</v>
      </c>
      <c r="G35" s="20">
        <f t="shared" si="2"/>
        <v>2.7322498790454119E-3</v>
      </c>
      <c r="J35" s="20">
        <f>+G35</f>
        <v>2.7322498790454119E-3</v>
      </c>
      <c r="O35" s="20">
        <f t="shared" ca="1" si="3"/>
        <v>1.1709949214079311E-3</v>
      </c>
      <c r="Q35" s="26">
        <f t="shared" si="4"/>
        <v>40960.06119999988</v>
      </c>
    </row>
    <row r="36" spans="1:17" ht="12.95" customHeight="1" x14ac:dyDescent="0.2">
      <c r="A36" s="39" t="s">
        <v>45</v>
      </c>
      <c r="B36" s="40" t="s">
        <v>47</v>
      </c>
      <c r="C36" s="41">
        <v>56031.296200000215</v>
      </c>
      <c r="D36" s="42">
        <v>1.2999999999999999E-2</v>
      </c>
      <c r="E36" s="20">
        <f t="shared" si="0"/>
        <v>3089.5353279889905</v>
      </c>
      <c r="F36" s="20">
        <f t="shared" si="1"/>
        <v>3089.5</v>
      </c>
      <c r="G36" s="20">
        <f t="shared" si="2"/>
        <v>1.1789250216679648E-2</v>
      </c>
      <c r="J36" s="20">
        <f>+G36</f>
        <v>1.1789250216679648E-2</v>
      </c>
      <c r="O36" s="20">
        <f t="shared" ca="1" si="3"/>
        <v>1.2155279098788937E-3</v>
      </c>
      <c r="Q36" s="26">
        <f t="shared" si="4"/>
        <v>41012.796200000215</v>
      </c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2024-10-17T05:04:42Z</dcterms:modified>
</cp:coreProperties>
</file>