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28B4EFB-6182-4C2A-99FF-0419B8519C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G11" i="1"/>
  <c r="F11" i="1"/>
  <c r="E21" i="1"/>
  <c r="F21" i="1"/>
  <c r="G21" i="1"/>
  <c r="H21" i="1"/>
  <c r="Q22" i="1"/>
  <c r="E15" i="1"/>
  <c r="C17" i="1"/>
  <c r="R22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<sst xmlns="http://schemas.openxmlformats.org/spreadsheetml/2006/main" count="48" uniqueCount="44">
  <si>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</si>
  <si>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</si>
  <si>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</si>
  <si>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</si>
  <si>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</si>
  <si>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</si>
  <si>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</si>
  <si>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</si>
  <si>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</si>
  <si>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</si>
  <si>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</si>
  <si>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</si>
  <si>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</si>
  <si>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</si>
  <si>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</si>
  <si>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</si>
  <si>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</si>
  <si>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</si>
  <si>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</si>
  <si>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</si>
  <si>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</si>
  <si>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</si>
  <si>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</si>
  <si>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</si>
  <si>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</si>
  <si>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</si>
  <si>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</si>
  <si>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</si>
  <si>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</si>
  <si>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</si>
  <si>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</si>
  <si>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</si>
  <si>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</si>
  <si>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</si>
  <si>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</si>
  <si>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</si>
  <si>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</si>
  <si>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</si>
  <si>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V0497 Cep / GSC 4266-1293</t>
  </si>
  <si>
    <t>not avail.</t>
  </si>
  <si>
    <t>E</t>
  </si>
  <si>
    <t>CALEB</t>
  </si>
  <si>
    <t>RHN 2010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</si>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</sst>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1" xfId="0" applyFont="1" applyBorder="1">
      <alignment vertical="top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V0497 Cep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369501466275661"/>
          <c:w val="0.80601503759398496"/>
          <c:h val="0.64222873900293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-1.5504999973927625E-3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1A-411F-8D25-60DBF97025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1A-411F-8D25-60DBF97025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1A-411F-8D25-60DBF97025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1A-411F-8D25-60DBF97025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1A-411F-8D25-60DBF97025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1A-411F-8D25-60DBF97025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1A-411F-8D25-60DBF97025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-1.5504999973927625E-3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1A-411F-8D25-60DBF9702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261840"/>
        <c:axId val="1"/>
      </c:scatterChart>
      <c:valAx>
        <c:axId val="89226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26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17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06CC11-4FDE-0E95-AF00-469DF16C4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5" sqref="F1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46299.159599999999</v>
      </c>
      <c r="D7" s="29" t="s">
        <v>41</v>
      </c>
    </row>
    <row r="8" spans="1:7" x14ac:dyDescent="0.2">
      <c r="A8" t="s">
        <v>3</v>
      </c>
      <c r="C8" s="32">
        <v>1.2028287</v>
      </c>
      <c r="D8" s="29" t="s">
        <v>41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-2.0361129315728988E-7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(C7+C11)+(C8+C12)*INT(MAX(F21:F3533))</f>
        <v>55458.698600000003</v>
      </c>
      <c r="D15" s="16" t="s">
        <v>33</v>
      </c>
      <c r="E15" s="17">
        <f ca="1">TODAY()+15018.5-B9/24</f>
        <v>60332.5</v>
      </c>
    </row>
    <row r="16" spans="1:7" x14ac:dyDescent="0.2">
      <c r="A16" s="18" t="s">
        <v>4</v>
      </c>
      <c r="B16" s="12"/>
      <c r="C16" s="19">
        <f ca="1">+C8+C12</f>
        <v>1.2028284963887068</v>
      </c>
      <c r="D16" s="16" t="s">
        <v>34</v>
      </c>
      <c r="E16" s="17">
        <f ca="1">ROUND(2*(E15-C15)/C16,0)/2+1</f>
        <v>4053</v>
      </c>
    </row>
    <row r="17" spans="1:18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45315.658329196769</v>
      </c>
    </row>
    <row r="18" spans="1:18" ht="14.25" thickTop="1" thickBot="1" x14ac:dyDescent="0.25">
      <c r="A18" s="18" t="s">
        <v>5</v>
      </c>
      <c r="B18" s="12"/>
      <c r="C18" s="21">
        <f ca="1">+C15</f>
        <v>55458.698600000003</v>
      </c>
      <c r="D18" s="22">
        <f ca="1">+C16</f>
        <v>1.2028284963887068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s="29" t="s">
        <v>41</v>
      </c>
      <c r="C21" s="10">
        <v>46299.159599999999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31280.659599999999</v>
      </c>
    </row>
    <row r="22" spans="1:18" x14ac:dyDescent="0.2">
      <c r="A22" s="5" t="s">
        <v>42</v>
      </c>
      <c r="C22" s="30">
        <v>55458.698600000003</v>
      </c>
      <c r="D22" s="31">
        <v>2.9999999999999997E-4</v>
      </c>
      <c r="E22">
        <f>+(C22-C$7)/C$8</f>
        <v>7614.9987109552712</v>
      </c>
      <c r="F22">
        <f>ROUND(2*E22,0)/2</f>
        <v>7615</v>
      </c>
      <c r="G22">
        <f>+C22-(C$7+F22*C$8)</f>
        <v>-1.5504999973927625E-3</v>
      </c>
      <c r="H22">
        <f>+G22</f>
        <v>-1.5504999973927625E-3</v>
      </c>
      <c r="O22">
        <f ca="1">+C$11+C$12*$F22</f>
        <v>-1.5504999973927625E-3</v>
      </c>
      <c r="Q22" s="2">
        <f>+C22-15018.5</f>
        <v>40440.198600000003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2024-01-23T04:30:11Z</dcterms:modified>
</cp:coreProperties>
</file>