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CD6D93A-4E41-4396-B697-08C9A4FCEE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5" i="1"/>
  <c r="F25" i="1" s="1"/>
  <c r="G25" i="1" s="1"/>
  <c r="K25" i="1" s="1"/>
  <c r="Q25" i="1"/>
  <c r="E24" i="1"/>
  <c r="F24" i="1"/>
  <c r="G24" i="1" s="1"/>
  <c r="K24" i="1" s="1"/>
  <c r="Q24" i="1"/>
  <c r="D9" i="1"/>
  <c r="C9" i="1"/>
  <c r="Q23" i="1"/>
  <c r="Q22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C61" i="2"/>
  <c r="D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C56" i="2"/>
  <c r="D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C52" i="2"/>
  <c r="D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C48" i="2"/>
  <c r="D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C44" i="2"/>
  <c r="D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C40" i="2"/>
  <c r="D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C32" i="2"/>
  <c r="D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C28" i="2"/>
  <c r="D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C24" i="2"/>
  <c r="D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C17" i="1"/>
  <c r="Q21" i="1"/>
  <c r="E21" i="1"/>
  <c r="F21" i="1" s="1"/>
  <c r="G21" i="1" s="1"/>
  <c r="K21" i="1" s="1"/>
  <c r="E22" i="1"/>
  <c r="F22" i="1"/>
  <c r="G22" i="1" s="1"/>
  <c r="K22" i="1" s="1"/>
  <c r="E23" i="1"/>
  <c r="F23" i="1"/>
  <c r="G23" i="1" s="1"/>
  <c r="K23" i="1" s="1"/>
  <c r="C11" i="1"/>
  <c r="C12" i="1"/>
  <c r="F15" i="1" l="1"/>
  <c r="O25" i="1"/>
  <c r="O24" i="1"/>
  <c r="C16" i="1"/>
  <c r="D18" i="1" s="1"/>
  <c r="O22" i="1"/>
  <c r="O23" i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<sst xmlns="http://schemas.openxmlformats.org/spreadsheetml/2006/main" count="434" uniqueCount="70">
  <si>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</si>
  <si>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</si>
  <si>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</si>
  <si>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</si>
  <si>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</si>
  <si>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</si>
  <si>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</si>
  <si>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</si>
  <si>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</si>
  <si>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</si>
  <si>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</si>
  <si>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</si>
  <si>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</si>
  <si>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</si>
  <si>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</si>
  <si>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</si>
  <si>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</si>
  <si>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</si>
  <si>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</si>
  <si>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</si>
  <si>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</si>
  <si>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</si>
  <si>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</si>
  <si>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</si>
  <si>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</si>
  <si>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</si>
  <si>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</si>
  <si>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</si>
  <si>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</si>
  <si>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</si>
  <si>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</si>
  <si>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</si>
  <si>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</si>
  <si>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</si>
  <si>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</si>
  <si>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</si>
  <si>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</si>
  <si>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</si>
  <si>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</si>
  <si>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</si>
  <si>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</si>
  <si>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</si>
  <si>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</si>
  <si>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</si>
  <si>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</si>
  <si>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</si>
  <si>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</si>
  <si>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</si>
  <si>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</si>
  <si>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</si>
  <si>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</si>
  <si>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</si>
  <si>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</si>
  <si>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</si>
  <si>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</si>
  <si>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</si>
  <si>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</si>
  <si>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V0391 Dra</t>
  </si>
  <si>
    <t>G3914-0118</t>
  </si>
  <si>
    <t>EA/RS</t>
  </si>
  <si>
    <t>GCVS</t>
  </si>
  <si>
    <t>IBVS 6157</t>
  </si>
  <si>
    <t>JBAV, 60</t>
  </si>
  <si>
    <t>V0391 Dra / GSC 3914-0118</t>
  </si>
  <si>
    <t>JAAVSO 51, 138</t>
  </si>
  <si>
    <t xml:space="preserve">Mag </t>
  </si>
  <si>
    <t>Next ToM-P</t>
  </si>
  <si>
    <t>Next ToM-S</t>
  </si>
  <si>
    <t>VSX</t>
  </si>
  <si>
    <t>11.00 (0.3)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</si>
</sst>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16" fillId="26" borderId="0" xfId="0" applyFont="1" applyFill="1" applyAlignment="1"/>
    <xf numFmtId="0" fontId="0" fillId="0" borderId="0" xfId="0" applyAlignment="1">
      <alignment horizontal="right"/>
    </xf>
    <xf numFmtId="0" fontId="0" fillId="0" borderId="8" xfId="0" applyBorder="1" applyAlignment="1"/>
    <xf numFmtId="0" fontId="20" fillId="0" borderId="0" xfId="0" applyFont="1" applyAlignment="1"/>
    <xf numFmtId="0" fontId="35" fillId="0" borderId="0" xfId="42" applyFont="1" applyAlignment="1">
      <alignment wrapText="1"/>
    </xf>
    <xf numFmtId="0" fontId="37" fillId="0" borderId="0" xfId="0" applyFont="1" applyAlignment="1" applyProtection="1">
      <alignment vertical="center" wrapText="1"/>
      <protection locked="0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8" fillId="0" borderId="20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16" fillId="27" borderId="18" xfId="0" applyFont="1" applyFill="1" applyBorder="1" applyAlignment="1">
      <alignment horizontal="right" vertical="center"/>
    </xf>
    <xf numFmtId="0" fontId="16" fillId="27" borderId="19" xfId="0" applyFont="1" applyFill="1" applyBorder="1" applyAlignment="1">
      <alignment horizontal="center" vertical="center"/>
    </xf>
    <xf numFmtId="0" fontId="39" fillId="0" borderId="21" xfId="0" applyFont="1" applyBorder="1" applyAlignment="1">
      <alignment horizontal="right" vertical="center"/>
    </xf>
    <xf numFmtId="22" fontId="39" fillId="0" borderId="21" xfId="0" applyNumberFormat="1" applyFont="1" applyBorder="1" applyAlignment="1">
      <alignment horizontal="right" vertical="center"/>
    </xf>
    <xf numFmtId="22" fontId="39" fillId="0" borderId="22" xfId="0" applyNumberFormat="1" applyFont="1" applyBorder="1" applyAlignment="1">
      <alignment horizontal="right" vertical="center"/>
    </xf>
    <xf numFmtId="0" fontId="40" fillId="0" borderId="21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V0391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  <c:pt idx="4">
                  <c:v>6869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C0-4022-BE8B-88DCC29778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  <c:pt idx="4">
                  <c:v>6869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C0-4022-BE8B-88DCC29778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  <c:pt idx="4">
                  <c:v>6869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C0-4022-BE8B-88DCC29778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  <c:pt idx="4">
                  <c:v>6869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0.35300000000279397</c:v>
                </c:pt>
                <c:pt idx="2">
                  <c:v>0.3952999999964959</c:v>
                </c:pt>
                <c:pt idx="3">
                  <c:v>0.47910000000410946</c:v>
                </c:pt>
                <c:pt idx="4">
                  <c:v>0.49949999999807915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C0-4022-BE8B-88DCC29778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  <c:pt idx="4">
                  <c:v>6869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C0-4022-BE8B-88DCC29778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  <c:pt idx="4">
                  <c:v>6869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C0-4022-BE8B-88DCC29778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2.7000000000000001E-3</c:v>
                  </c:pt>
                  <c:pt idx="3">
                    <c:v>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  <c:pt idx="4">
                  <c:v>6869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C0-4022-BE8B-88DCC29778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  <c:pt idx="4">
                  <c:v>6869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2.2659189634877286E-2</c:v>
                </c:pt>
                <c:pt idx="1">
                  <c:v>0.35391394761109241</c:v>
                </c:pt>
                <c:pt idx="2">
                  <c:v>0.39456255293631515</c:v>
                </c:pt>
                <c:pt idx="3">
                  <c:v>0.47683588789988784</c:v>
                </c:pt>
                <c:pt idx="4">
                  <c:v>0.50158761155418308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C0-4022-BE8B-88DCC29778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4751</c:v>
                </c:pt>
                <c:pt idx="2">
                  <c:v>5334</c:v>
                </c:pt>
                <c:pt idx="3">
                  <c:v>6514</c:v>
                </c:pt>
                <c:pt idx="4">
                  <c:v>6869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C0-4022-BE8B-88DCC297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73712"/>
        <c:axId val="1"/>
      </c:scatterChart>
      <c:valAx>
        <c:axId val="67197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7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7347CC-F7D6-D4D0-CD05-E96C83F3C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63</v>
      </c>
      <c r="F1" s="46" t="s">
        <v>57</v>
      </c>
      <c r="G1" s="28"/>
      <c r="H1" s="47"/>
      <c r="I1" s="48" t="s">
        <v>58</v>
      </c>
      <c r="J1" s="46" t="s">
        <v>57</v>
      </c>
      <c r="K1" s="30">
        <v>17.591034700000002</v>
      </c>
      <c r="L1" s="31">
        <v>58.425941000000002</v>
      </c>
      <c r="M1" s="32">
        <v>51310.693599999999</v>
      </c>
      <c r="N1" s="32">
        <v>1.2314000000000001</v>
      </c>
      <c r="O1" s="29" t="s">
        <v>59</v>
      </c>
    </row>
    <row r="2" spans="1:15" x14ac:dyDescent="0.2">
      <c r="A2" t="s">
        <v>25</v>
      </c>
      <c r="B2" t="s">
        <v>59</v>
      </c>
      <c r="C2" s="27"/>
      <c r="D2" s="2"/>
    </row>
    <row r="3" spans="1:15" ht="13.5" thickBot="1" x14ac:dyDescent="0.25"/>
    <row r="4" spans="1:15" ht="14.25" thickTop="1" thickBot="1" x14ac:dyDescent="0.25">
      <c r="A4" s="4" t="s">
        <v>2</v>
      </c>
      <c r="C4" s="24" t="s">
        <v>38</v>
      </c>
      <c r="D4" s="25" t="s">
        <v>38</v>
      </c>
    </row>
    <row r="5" spans="1:15" ht="13.5" thickTop="1" x14ac:dyDescent="0.2">
      <c r="A5" s="8" t="s">
        <v>30</v>
      </c>
      <c r="B5" s="9"/>
      <c r="C5" s="10">
        <v>-9.5</v>
      </c>
      <c r="D5" s="9" t="s">
        <v>31</v>
      </c>
      <c r="E5" s="9"/>
    </row>
    <row r="6" spans="1:15" x14ac:dyDescent="0.2">
      <c r="A6" s="4" t="s">
        <v>3</v>
      </c>
    </row>
    <row r="7" spans="1:15" x14ac:dyDescent="0.2">
      <c r="A7" t="s">
        <v>4</v>
      </c>
      <c r="C7" s="59">
        <v>51310.693599999999</v>
      </c>
      <c r="D7" s="26" t="s">
        <v>60</v>
      </c>
      <c r="E7" s="55" t="s">
        <v>68</v>
      </c>
    </row>
    <row r="8" spans="1:15" x14ac:dyDescent="0.2">
      <c r="A8" t="s">
        <v>5</v>
      </c>
      <c r="C8" s="59">
        <v>1.2314000000000001</v>
      </c>
      <c r="D8" s="26" t="s">
        <v>60</v>
      </c>
      <c r="E8" s="55" t="s">
        <v>68</v>
      </c>
    </row>
    <row r="9" spans="1:15" x14ac:dyDescent="0.2">
      <c r="A9" s="22" t="s">
        <v>33</v>
      </c>
      <c r="B9" s="49">
        <v>22</v>
      </c>
      <c r="C9" s="20" t="str">
        <f>"F"&amp;B9</f>
        <v>F22</v>
      </c>
      <c r="D9" s="21" t="str">
        <f>"G"&amp;B9</f>
        <v>G22</v>
      </c>
    </row>
    <row r="10" spans="1:15" ht="13.5" thickBot="1" x14ac:dyDescent="0.25">
      <c r="A10" s="9"/>
      <c r="B10" s="9"/>
      <c r="C10" s="3" t="s">
        <v>21</v>
      </c>
      <c r="D10" s="3" t="s">
        <v>22</v>
      </c>
      <c r="E10" s="9"/>
    </row>
    <row r="11" spans="1:15" x14ac:dyDescent="0.2">
      <c r="A11" s="9" t="s">
        <v>17</v>
      </c>
      <c r="B11" s="9"/>
      <c r="C11" s="19">
        <f ca="1">INTERCEPT(INDIRECT($D$9):G992,INDIRECT($C$9):F992)</f>
        <v>2.2659189634877286E-2</v>
      </c>
      <c r="D11" s="2"/>
      <c r="E11" s="9"/>
    </row>
    <row r="12" spans="1:15" x14ac:dyDescent="0.2">
      <c r="A12" s="9" t="s">
        <v>18</v>
      </c>
      <c r="B12" s="9"/>
      <c r="C12" s="19">
        <f ca="1">SLOPE(INDIRECT($D$9):G992,INDIRECT($C$9):F992)</f>
        <v>6.9723165223366682E-5</v>
      </c>
      <c r="D12" s="2"/>
      <c r="E12" s="68" t="s">
        <v>65</v>
      </c>
      <c r="F12" s="69" t="s">
        <v>69</v>
      </c>
    </row>
    <row r="13" spans="1:15" x14ac:dyDescent="0.2">
      <c r="A13" s="9" t="s">
        <v>20</v>
      </c>
      <c r="B13" s="9"/>
      <c r="C13" s="2" t="s">
        <v>15</v>
      </c>
      <c r="E13" s="66" t="s">
        <v>35</v>
      </c>
      <c r="F13" s="73">
        <v>1</v>
      </c>
    </row>
    <row r="14" spans="1:15" x14ac:dyDescent="0.2">
      <c r="A14" s="9"/>
      <c r="B14" s="9"/>
      <c r="C14" s="9"/>
      <c r="E14" s="66" t="s">
        <v>32</v>
      </c>
      <c r="F14" s="70">
        <f ca="1">NOW()+15018.5+$C$5/24</f>
        <v>60534.766026504629</v>
      </c>
    </row>
    <row r="15" spans="1:15" x14ac:dyDescent="0.2">
      <c r="A15" s="11" t="s">
        <v>19</v>
      </c>
      <c r="B15" s="9"/>
      <c r="C15" s="12">
        <f ca="1">(C7+C11)+(C8+C12)*INT(MAX(F21:F3533))</f>
        <v>59769.681787611553</v>
      </c>
      <c r="E15" s="66" t="s">
        <v>36</v>
      </c>
      <c r="F15" s="70">
        <f ca="1">ROUND(2*($F$14-$C$7)/$C$8,0)/2+$F$13</f>
        <v>7491.5</v>
      </c>
    </row>
    <row r="16" spans="1:15" x14ac:dyDescent="0.2">
      <c r="A16" s="14" t="s">
        <v>6</v>
      </c>
      <c r="B16" s="9"/>
      <c r="C16" s="15">
        <f ca="1">+C8+C12</f>
        <v>1.2314697231652234</v>
      </c>
      <c r="E16" s="66" t="s">
        <v>37</v>
      </c>
      <c r="F16" s="70">
        <f ca="1">ROUND(2*($F$14-$C$15)/$C$16,0)/2+$F$13</f>
        <v>622.5</v>
      </c>
    </row>
    <row r="17" spans="1:21" ht="13.5" thickBot="1" x14ac:dyDescent="0.25">
      <c r="A17" s="13" t="s">
        <v>29</v>
      </c>
      <c r="B17" s="9"/>
      <c r="C17" s="9">
        <f>COUNT(C21:C2191)</f>
        <v>5</v>
      </c>
      <c r="E17" s="66" t="s">
        <v>66</v>
      </c>
      <c r="F17" s="71">
        <f ca="1">+$C$15+$C$16*$F$16-15018.5-$C$5/24</f>
        <v>45518.167523615237</v>
      </c>
    </row>
    <row r="18" spans="1:21" ht="14.25" thickTop="1" thickBot="1" x14ac:dyDescent="0.25">
      <c r="A18" s="14" t="s">
        <v>7</v>
      </c>
      <c r="B18" s="9"/>
      <c r="C18" s="17">
        <f ca="1">+C15</f>
        <v>59769.681787611553</v>
      </c>
      <c r="D18" s="18">
        <f ca="1">+C16</f>
        <v>1.2314697231652234</v>
      </c>
      <c r="E18" s="67" t="s">
        <v>67</v>
      </c>
      <c r="F18" s="72">
        <f ca="1">+($C$15+$C$16*$F$16)-($C$16/2)-15018.5-$C$5/24</f>
        <v>45517.551788753655</v>
      </c>
    </row>
    <row r="19" spans="1:21" ht="13.5" thickTop="1" x14ac:dyDescent="0.2">
      <c r="E19" s="13"/>
      <c r="F19" s="16"/>
    </row>
    <row r="20" spans="1:21" ht="13.5" thickBot="1" x14ac:dyDescent="0.25">
      <c r="A20" s="3" t="s">
        <v>8</v>
      </c>
      <c r="B20" s="60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39</v>
      </c>
      <c r="I20" s="6" t="s">
        <v>40</v>
      </c>
      <c r="J20" s="6" t="s">
        <v>41</v>
      </c>
      <c r="K20" s="6" t="s">
        <v>42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  <c r="U20" s="23" t="s">
        <v>34</v>
      </c>
    </row>
    <row r="21" spans="1:21" s="55" customFormat="1" ht="12" customHeight="1" x14ac:dyDescent="0.2">
      <c r="A21" s="55" t="s">
        <v>60</v>
      </c>
      <c r="C21" s="56">
        <v>51310.693599999999</v>
      </c>
      <c r="D21" s="56" t="s">
        <v>15</v>
      </c>
      <c r="E21" s="55">
        <f>+(C21-C$7)/C$8</f>
        <v>0</v>
      </c>
      <c r="F21" s="55">
        <f>ROUND(2*E21,0)/2</f>
        <v>0</v>
      </c>
      <c r="G21" s="55">
        <f>+C21-(C$7+F21*C$8)</f>
        <v>0</v>
      </c>
      <c r="K21" s="55">
        <f>+G21</f>
        <v>0</v>
      </c>
      <c r="O21" s="55">
        <f ca="1">+C$11+C$12*$F21</f>
        <v>2.2659189634877286E-2</v>
      </c>
      <c r="Q21" s="57">
        <f>+C21-15018.5</f>
        <v>36292.193599999999</v>
      </c>
    </row>
    <row r="22" spans="1:21" s="55" customFormat="1" ht="12" customHeight="1" x14ac:dyDescent="0.2">
      <c r="A22" s="50" t="s">
        <v>61</v>
      </c>
      <c r="B22" s="61"/>
      <c r="C22" s="50">
        <v>57161.428</v>
      </c>
      <c r="D22" s="50">
        <v>4.0000000000000002E-4</v>
      </c>
      <c r="E22" s="55">
        <f>+(C22-C$7)/C$8</f>
        <v>4751.2866655838889</v>
      </c>
      <c r="F22" s="58">
        <f>ROUND(2*E22,0)/2-0.5</f>
        <v>4751</v>
      </c>
      <c r="G22" s="55">
        <f>+C22-(C$7+F22*C$8)</f>
        <v>0.35300000000279397</v>
      </c>
      <c r="K22" s="55">
        <f>+G22</f>
        <v>0.35300000000279397</v>
      </c>
      <c r="O22" s="55">
        <f ca="1">+C$11+C$12*$F22</f>
        <v>0.35391394761109241</v>
      </c>
      <c r="Q22" s="57">
        <f>+C22-15018.5</f>
        <v>42142.928</v>
      </c>
    </row>
    <row r="23" spans="1:21" s="55" customFormat="1" ht="12" customHeight="1" x14ac:dyDescent="0.2">
      <c r="A23" s="51" t="s">
        <v>0</v>
      </c>
      <c r="B23" s="62" t="s">
        <v>1</v>
      </c>
      <c r="C23" s="52">
        <v>57879.376499999998</v>
      </c>
      <c r="D23" s="52">
        <v>2.7000000000000001E-3</v>
      </c>
      <c r="E23" s="55">
        <f>+(C23-C$7)/C$8</f>
        <v>5334.3210167289262</v>
      </c>
      <c r="F23" s="58">
        <f>ROUND(2*E23,0)/2-0.5</f>
        <v>5334</v>
      </c>
      <c r="G23" s="55">
        <f>+C23-(C$7+F23*C$8)</f>
        <v>0.3952999999964959</v>
      </c>
      <c r="K23" s="55">
        <f>+G23</f>
        <v>0.3952999999964959</v>
      </c>
      <c r="O23" s="55">
        <f ca="1">+C$11+C$12*$F23</f>
        <v>0.39456255293631515</v>
      </c>
      <c r="Q23" s="57">
        <f>+C23-15018.5</f>
        <v>42860.876499999998</v>
      </c>
    </row>
    <row r="24" spans="1:21" s="55" customFormat="1" ht="12" customHeight="1" x14ac:dyDescent="0.2">
      <c r="A24" s="53" t="s">
        <v>62</v>
      </c>
      <c r="B24" s="53" t="s">
        <v>1</v>
      </c>
      <c r="C24" s="64">
        <v>59332.512300000002</v>
      </c>
      <c r="D24" s="65">
        <v>1E-3</v>
      </c>
      <c r="E24" s="55">
        <f>+(C24-C$7)/C$8</f>
        <v>6514.3890693519597</v>
      </c>
      <c r="F24" s="58">
        <f>ROUND(2*E24,0)/2-0.5</f>
        <v>6514</v>
      </c>
      <c r="G24" s="55">
        <f>+C24-(C$7+F24*C$8)</f>
        <v>0.47910000000410946</v>
      </c>
      <c r="K24" s="55">
        <f>+G24</f>
        <v>0.47910000000410946</v>
      </c>
      <c r="O24" s="55">
        <f ca="1">+C$11+C$12*$F24</f>
        <v>0.47683588789988784</v>
      </c>
      <c r="Q24" s="57">
        <f>+C24-15018.5</f>
        <v>44314.012300000002</v>
      </c>
    </row>
    <row r="25" spans="1:21" s="55" customFormat="1" ht="12" customHeight="1" x14ac:dyDescent="0.2">
      <c r="A25" s="54" t="s">
        <v>64</v>
      </c>
      <c r="B25" s="63" t="s">
        <v>1</v>
      </c>
      <c r="C25" s="64">
        <v>59769.679700000001</v>
      </c>
      <c r="D25" s="65">
        <v>3.0000000000000001E-3</v>
      </c>
      <c r="E25" s="55">
        <f>+(C25-C$7)/C$8</f>
        <v>6869.4056358616226</v>
      </c>
      <c r="F25" s="55">
        <f>ROUND(2*E25,0)/2-0.5</f>
        <v>6869</v>
      </c>
      <c r="G25" s="55">
        <f>+C25-(C$7+F25*C$8)</f>
        <v>0.49949999999807915</v>
      </c>
      <c r="K25" s="55">
        <f>+G25</f>
        <v>0.49949999999807915</v>
      </c>
      <c r="O25" s="55">
        <f ca="1">+C$11+C$12*$F25</f>
        <v>0.50158761155418308</v>
      </c>
      <c r="Q25" s="57">
        <f>+C25-15018.5</f>
        <v>44751.179700000001</v>
      </c>
    </row>
    <row r="26" spans="1:21" s="55" customFormat="1" ht="12" customHeight="1" x14ac:dyDescent="0.2">
      <c r="C26" s="56"/>
      <c r="D26" s="56"/>
      <c r="Q26" s="57"/>
    </row>
    <row r="27" spans="1:21" s="55" customFormat="1" ht="12" customHeight="1" x14ac:dyDescent="0.2">
      <c r="C27" s="56"/>
      <c r="D27" s="56"/>
      <c r="Q27" s="57"/>
    </row>
    <row r="28" spans="1:21" s="55" customFormat="1" ht="12" customHeight="1" x14ac:dyDescent="0.2">
      <c r="C28" s="56"/>
      <c r="D28" s="56"/>
      <c r="Q28" s="57"/>
    </row>
    <row r="29" spans="1:21" s="55" customFormat="1" ht="12" customHeight="1" x14ac:dyDescent="0.2">
      <c r="C29" s="56"/>
      <c r="D29" s="56"/>
      <c r="Q29" s="57"/>
    </row>
    <row r="30" spans="1:21" s="55" customFormat="1" ht="12" customHeight="1" x14ac:dyDescent="0.2">
      <c r="C30" s="56"/>
      <c r="D30" s="56"/>
      <c r="Q30" s="57"/>
    </row>
    <row r="31" spans="1:21" s="55" customFormat="1" ht="12" customHeight="1" x14ac:dyDescent="0.2">
      <c r="C31" s="56"/>
      <c r="D31" s="56"/>
      <c r="Q31" s="57"/>
    </row>
    <row r="32" spans="1:21" s="55" customFormat="1" ht="12" customHeight="1" x14ac:dyDescent="0.2">
      <c r="C32" s="56"/>
      <c r="D32" s="56"/>
      <c r="Q32" s="57"/>
    </row>
    <row r="33" spans="3:17" s="55" customFormat="1" ht="12" customHeight="1" x14ac:dyDescent="0.2">
      <c r="C33" s="56"/>
      <c r="D33" s="56"/>
      <c r="Q33" s="57"/>
    </row>
    <row r="34" spans="3:17" s="55" customFormat="1" ht="12" customHeight="1" x14ac:dyDescent="0.2">
      <c r="C34" s="56"/>
      <c r="D34" s="56"/>
    </row>
    <row r="35" spans="3:17" s="55" customFormat="1" ht="12" customHeight="1" x14ac:dyDescent="0.2">
      <c r="C35" s="56"/>
      <c r="D35" s="56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hyperlinks>
    <hyperlink ref="H64444" r:id="rId1" display="http://vsolj.cetus-net.org/bulletin.html" xr:uid="{00000000-0004-0000-0000-000000000000}"/>
    <hyperlink ref="H64437" r:id="rId2" display="https://www.aavso.org/ejaavso" xr:uid="{00000000-0004-0000-0000-000001000000}"/>
    <hyperlink ref="AP588" r:id="rId3" display="http://cdsbib.u-strasbg.fr/cgi-bin/cdsbib?1990RMxAA..21..381G" xr:uid="{00000000-0004-0000-0000-000002000000}"/>
    <hyperlink ref="AP592" r:id="rId4" display="http://cdsbib.u-strasbg.fr/cgi-bin/cdsbib?1990RMxAA..21..381G" xr:uid="{00000000-0004-0000-0000-000003000000}"/>
    <hyperlink ref="AP591" r:id="rId5" display="http://cdsbib.u-strasbg.fr/cgi-bin/cdsbib?1990RMxAA..21..381G" xr:uid="{00000000-0004-0000-0000-000004000000}"/>
    <hyperlink ref="AP572" r:id="rId6" display="http://cdsbib.u-strasbg.fr/cgi-bin/cdsbib?1990RMxAA..21..381G" xr:uid="{00000000-0004-0000-0000-000005000000}"/>
    <hyperlink ref="I64444" r:id="rId7" display="http://vsolj.cetus-net.org/bulletin.html" xr:uid="{00000000-0004-0000-0000-000006000000}"/>
    <hyperlink ref="AQ728" r:id="rId8" display="http://cdsbib.u-strasbg.fr/cgi-bin/cdsbib?1990RMxAA..21..381G" xr:uid="{00000000-0004-0000-0000-000007000000}"/>
    <hyperlink ref="AQ55494" r:id="rId9" display="http://cdsbib.u-strasbg.fr/cgi-bin/cdsbib?1990RMxAA..21..381G" xr:uid="{00000000-0004-0000-0000-000008000000}"/>
    <hyperlink ref="AQ729" r:id="rId10" display="http://cdsbib.u-strasbg.fr/cgi-bin/cdsbib?1990RMxAA..21..381G" xr:uid="{00000000-0004-0000-0000-000009000000}"/>
    <hyperlink ref="H64441" r:id="rId11" display="https://www.aavso.org/ejaavso" xr:uid="{00000000-0004-0000-0000-00000A000000}"/>
    <hyperlink ref="H1614" r:id="rId12" display="http://vsolj.cetus-net.org/bulletin.html" xr:uid="{00000000-0004-0000-0000-00000B000000}"/>
    <hyperlink ref="AP2858" r:id="rId13" display="http://cdsbib.u-strasbg.fr/cgi-bin/cdsbib?1990RMxAA..21..381G" xr:uid="{00000000-0004-0000-0000-00000C000000}"/>
    <hyperlink ref="AP2861" r:id="rId14" display="http://cdsbib.u-strasbg.fr/cgi-bin/cdsbib?1990RMxAA..21..381G" xr:uid="{00000000-0004-0000-0000-00000D000000}"/>
    <hyperlink ref="AP2859" r:id="rId15" display="http://cdsbib.u-strasbg.fr/cgi-bin/cdsbib?1990RMxAA..21..381G" xr:uid="{00000000-0004-0000-0000-00000E000000}"/>
    <hyperlink ref="AP2843" r:id="rId16" display="http://cdsbib.u-strasbg.fr/cgi-bin/cdsbib?1990RMxAA..21..381G" xr:uid="{00000000-0004-0000-0000-00000F000000}"/>
    <hyperlink ref="I1614" r:id="rId17" display="http://vsolj.cetus-net.org/bulletin.html" xr:uid="{00000000-0004-0000-0000-000010000000}"/>
    <hyperlink ref="AQ3072" r:id="rId18" display="http://cdsbib.u-strasbg.fr/cgi-bin/cdsbib?1990RMxAA..21..381G" xr:uid="{00000000-0004-0000-0000-000011000000}"/>
    <hyperlink ref="AQ65309" r:id="rId19" display="http://cdsbib.u-strasbg.fr/cgi-bin/cdsbib?1990RMxAA..21..381G" xr:uid="{00000000-0004-0000-0000-000012000000}"/>
    <hyperlink ref="AQ307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3" t="s">
        <v>43</v>
      </c>
      <c r="I1" s="34" t="s">
        <v>44</v>
      </c>
      <c r="J1" s="35" t="s">
        <v>42</v>
      </c>
    </row>
    <row r="2" spans="1:16" x14ac:dyDescent="0.2">
      <c r="I2" s="36" t="s">
        <v>45</v>
      </c>
      <c r="J2" s="37" t="s">
        <v>41</v>
      </c>
    </row>
    <row r="3" spans="1:16" x14ac:dyDescent="0.2">
      <c r="A3" s="38" t="s">
        <v>46</v>
      </c>
      <c r="I3" s="36" t="s">
        <v>47</v>
      </c>
      <c r="J3" s="37" t="s">
        <v>39</v>
      </c>
    </row>
    <row r="4" spans="1:16" x14ac:dyDescent="0.2">
      <c r="I4" s="36" t="s">
        <v>48</v>
      </c>
      <c r="J4" s="37" t="s">
        <v>39</v>
      </c>
    </row>
    <row r="5" spans="1:16" ht="13.5" thickBot="1" x14ac:dyDescent="0.25">
      <c r="I5" s="39" t="s">
        <v>49</v>
      </c>
      <c r="J5" s="40" t="s">
        <v>40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 AJ 67.462 </v>
      </c>
      <c r="B11" s="2" t="str">
        <f t="shared" ref="B11:B74" si="1">IF(H11=INT(H11),"I","II")</f>
        <v>I</v>
      </c>
      <c r="C11" s="7">
        <f t="shared" ref="C11:C74" si="2">1*G11</f>
        <v>34901.919000000002</v>
      </c>
      <c r="D11" s="9" t="str">
        <f t="shared" ref="D11:D74" si="3">VLOOKUP(F11,I$1:J$5,2,FALSE)</f>
        <v>vis</v>
      </c>
      <c r="E11" s="41" t="s">
        <v>50</v>
      </c>
      <c r="F11" s="2" t="s">
        <v>49</v>
      </c>
      <c r="G11" s="9" t="str">
        <f t="shared" ref="G11:G74" si="4">MID(I11,3,LEN(I11)-3)</f>
        <v>34901.919</v>
      </c>
      <c r="H11" s="7">
        <f t="shared" ref="H11:H74" si="5">1*K11</f>
        <v>-3273</v>
      </c>
      <c r="I11" s="42" t="s">
        <v>51</v>
      </c>
      <c r="J11" s="43" t="s">
        <v>52</v>
      </c>
      <c r="K11" s="42">
        <v>-3273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 x14ac:dyDescent="0.25">
      <c r="A12" s="7">
        <f t="shared" si="0"/>
        <v>0</v>
      </c>
      <c r="B12" s="2" t="str">
        <f t="shared" si="1"/>
        <v>I</v>
      </c>
      <c r="C12" s="7" t="e">
        <f t="shared" si="2"/>
        <v>#VALUE!</v>
      </c>
      <c r="D12" s="9" t="str">
        <f t="shared" si="3"/>
        <v>vis</v>
      </c>
      <c r="E12" s="41" t="s">
        <v>50</v>
      </c>
      <c r="F12" s="2" t="s">
        <v>49</v>
      </c>
      <c r="G12" s="9" t="e">
        <f t="shared" si="4"/>
        <v>#VALUE!</v>
      </c>
      <c r="H12" s="7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7">
        <f t="shared" si="0"/>
        <v>0</v>
      </c>
      <c r="B13" s="2" t="str">
        <f t="shared" si="1"/>
        <v>I</v>
      </c>
      <c r="C13" s="7" t="e">
        <f t="shared" si="2"/>
        <v>#VALUE!</v>
      </c>
      <c r="D13" s="9" t="str">
        <f t="shared" si="3"/>
        <v>vis</v>
      </c>
      <c r="E13" s="41" t="s">
        <v>50</v>
      </c>
      <c r="F13" s="2" t="s">
        <v>49</v>
      </c>
      <c r="G13" s="9" t="e">
        <f t="shared" si="4"/>
        <v>#VALUE!</v>
      </c>
      <c r="H13" s="7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7">
        <f t="shared" si="0"/>
        <v>0</v>
      </c>
      <c r="B14" s="2" t="str">
        <f t="shared" si="1"/>
        <v>I</v>
      </c>
      <c r="C14" s="7" t="e">
        <f t="shared" si="2"/>
        <v>#VALUE!</v>
      </c>
      <c r="D14" s="9" t="str">
        <f t="shared" si="3"/>
        <v>vis</v>
      </c>
      <c r="E14" s="41" t="s">
        <v>50</v>
      </c>
      <c r="F14" s="2" t="s">
        <v>49</v>
      </c>
      <c r="G14" s="9" t="e">
        <f t="shared" si="4"/>
        <v>#VALUE!</v>
      </c>
      <c r="H14" s="7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7">
        <f t="shared" si="0"/>
        <v>0</v>
      </c>
      <c r="B15" s="2" t="str">
        <f t="shared" si="1"/>
        <v>I</v>
      </c>
      <c r="C15" s="7" t="e">
        <f t="shared" si="2"/>
        <v>#VALUE!</v>
      </c>
      <c r="D15" s="9" t="str">
        <f t="shared" si="3"/>
        <v>vis</v>
      </c>
      <c r="E15" s="41" t="s">
        <v>50</v>
      </c>
      <c r="F15" s="2" t="s">
        <v>49</v>
      </c>
      <c r="G15" s="9" t="e">
        <f t="shared" si="4"/>
        <v>#VALUE!</v>
      </c>
      <c r="H15" s="7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7">
        <f t="shared" si="0"/>
        <v>0</v>
      </c>
      <c r="B16" s="2" t="str">
        <f t="shared" si="1"/>
        <v>I</v>
      </c>
      <c r="C16" s="7" t="e">
        <f t="shared" si="2"/>
        <v>#VALUE!</v>
      </c>
      <c r="D16" s="9" t="str">
        <f t="shared" si="3"/>
        <v>vis</v>
      </c>
      <c r="E16" s="41" t="s">
        <v>50</v>
      </c>
      <c r="F16" s="2" t="s">
        <v>49</v>
      </c>
      <c r="G16" s="9" t="e">
        <f t="shared" si="4"/>
        <v>#VALUE!</v>
      </c>
      <c r="H16" s="7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7">
        <f t="shared" si="0"/>
        <v>0</v>
      </c>
      <c r="B17" s="2" t="str">
        <f t="shared" si="1"/>
        <v>I</v>
      </c>
      <c r="C17" s="7" t="e">
        <f t="shared" si="2"/>
        <v>#VALUE!</v>
      </c>
      <c r="D17" s="9" t="str">
        <f t="shared" si="3"/>
        <v>vis</v>
      </c>
      <c r="E17" s="41" t="s">
        <v>50</v>
      </c>
      <c r="F17" s="2" t="s">
        <v>49</v>
      </c>
      <c r="G17" s="9" t="e">
        <f t="shared" si="4"/>
        <v>#VALUE!</v>
      </c>
      <c r="H17" s="7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7">
        <f t="shared" si="0"/>
        <v>0</v>
      </c>
      <c r="B18" s="2" t="str">
        <f t="shared" si="1"/>
        <v>I</v>
      </c>
      <c r="C18" s="7" t="e">
        <f t="shared" si="2"/>
        <v>#VALUE!</v>
      </c>
      <c r="D18" s="9" t="str">
        <f t="shared" si="3"/>
        <v>vis</v>
      </c>
      <c r="E18" s="41" t="s">
        <v>50</v>
      </c>
      <c r="F18" s="2" t="s">
        <v>49</v>
      </c>
      <c r="G18" s="9" t="e">
        <f t="shared" si="4"/>
        <v>#VALUE!</v>
      </c>
      <c r="H18" s="7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7">
        <f t="shared" si="0"/>
        <v>0</v>
      </c>
      <c r="B19" s="2" t="str">
        <f t="shared" si="1"/>
        <v>I</v>
      </c>
      <c r="C19" s="7" t="e">
        <f t="shared" si="2"/>
        <v>#VALUE!</v>
      </c>
      <c r="D19" s="9" t="str">
        <f t="shared" si="3"/>
        <v>vis</v>
      </c>
      <c r="E19" s="41" t="s">
        <v>50</v>
      </c>
      <c r="F19" s="2" t="s">
        <v>49</v>
      </c>
      <c r="G19" s="9" t="e">
        <f t="shared" si="4"/>
        <v>#VALUE!</v>
      </c>
      <c r="H19" s="7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7">
        <f t="shared" si="0"/>
        <v>0</v>
      </c>
      <c r="B20" s="2" t="str">
        <f t="shared" si="1"/>
        <v>I</v>
      </c>
      <c r="C20" s="7" t="e">
        <f t="shared" si="2"/>
        <v>#VALUE!</v>
      </c>
      <c r="D20" s="9" t="str">
        <f t="shared" si="3"/>
        <v>vis</v>
      </c>
      <c r="E20" s="41" t="s">
        <v>50</v>
      </c>
      <c r="F20" s="2" t="s">
        <v>49</v>
      </c>
      <c r="G20" s="9" t="e">
        <f t="shared" si="4"/>
        <v>#VALUE!</v>
      </c>
      <c r="H20" s="7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7">
        <f t="shared" si="0"/>
        <v>0</v>
      </c>
      <c r="B21" s="2" t="str">
        <f t="shared" si="1"/>
        <v>I</v>
      </c>
      <c r="C21" s="7" t="e">
        <f t="shared" si="2"/>
        <v>#VALUE!</v>
      </c>
      <c r="D21" s="9" t="str">
        <f t="shared" si="3"/>
        <v>vis</v>
      </c>
      <c r="E21" s="41" t="s">
        <v>50</v>
      </c>
      <c r="F21" s="2" t="s">
        <v>49</v>
      </c>
      <c r="G21" s="9" t="e">
        <f t="shared" si="4"/>
        <v>#VALUE!</v>
      </c>
      <c r="H21" s="7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7">
        <f t="shared" si="0"/>
        <v>0</v>
      </c>
      <c r="B22" s="2" t="str">
        <f t="shared" si="1"/>
        <v>I</v>
      </c>
      <c r="C22" s="7" t="e">
        <f t="shared" si="2"/>
        <v>#VALUE!</v>
      </c>
      <c r="D22" s="9" t="str">
        <f t="shared" si="3"/>
        <v>vis</v>
      </c>
      <c r="E22" s="41" t="s">
        <v>50</v>
      </c>
      <c r="F22" s="2" t="s">
        <v>49</v>
      </c>
      <c r="G22" s="9" t="e">
        <f t="shared" si="4"/>
        <v>#VALUE!</v>
      </c>
      <c r="H22" s="7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7">
        <f t="shared" si="0"/>
        <v>0</v>
      </c>
      <c r="B23" s="2" t="str">
        <f t="shared" si="1"/>
        <v>I</v>
      </c>
      <c r="C23" s="7" t="e">
        <f t="shared" si="2"/>
        <v>#VALUE!</v>
      </c>
      <c r="D23" s="9" t="str">
        <f t="shared" si="3"/>
        <v>vis</v>
      </c>
      <c r="E23" s="41" t="s">
        <v>50</v>
      </c>
      <c r="F23" s="2" t="s">
        <v>49</v>
      </c>
      <c r="G23" s="9" t="e">
        <f t="shared" si="4"/>
        <v>#VALUE!</v>
      </c>
      <c r="H23" s="7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7">
        <f t="shared" si="0"/>
        <v>0</v>
      </c>
      <c r="B24" s="2" t="str">
        <f t="shared" si="1"/>
        <v>I</v>
      </c>
      <c r="C24" s="7" t="e">
        <f t="shared" si="2"/>
        <v>#VALUE!</v>
      </c>
      <c r="D24" s="9" t="str">
        <f t="shared" si="3"/>
        <v>vis</v>
      </c>
      <c r="E24" s="41" t="s">
        <v>50</v>
      </c>
      <c r="F24" s="2" t="s">
        <v>49</v>
      </c>
      <c r="G24" s="9" t="e">
        <f t="shared" si="4"/>
        <v>#VALUE!</v>
      </c>
      <c r="H24" s="7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7">
        <f t="shared" si="0"/>
        <v>0</v>
      </c>
      <c r="B25" s="2" t="str">
        <f t="shared" si="1"/>
        <v>I</v>
      </c>
      <c r="C25" s="7" t="e">
        <f t="shared" si="2"/>
        <v>#VALUE!</v>
      </c>
      <c r="D25" s="9" t="str">
        <f t="shared" si="3"/>
        <v>vis</v>
      </c>
      <c r="E25" s="41" t="s">
        <v>50</v>
      </c>
      <c r="F25" s="2" t="s">
        <v>49</v>
      </c>
      <c r="G25" s="9" t="e">
        <f t="shared" si="4"/>
        <v>#VALUE!</v>
      </c>
      <c r="H25" s="7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7">
        <f t="shared" si="0"/>
        <v>0</v>
      </c>
      <c r="B26" s="2" t="str">
        <f t="shared" si="1"/>
        <v>I</v>
      </c>
      <c r="C26" s="7" t="e">
        <f t="shared" si="2"/>
        <v>#VALUE!</v>
      </c>
      <c r="D26" s="9" t="str">
        <f t="shared" si="3"/>
        <v>vis</v>
      </c>
      <c r="E26" s="41" t="s">
        <v>50</v>
      </c>
      <c r="F26" s="2" t="s">
        <v>49</v>
      </c>
      <c r="G26" s="9" t="e">
        <f t="shared" si="4"/>
        <v>#VALUE!</v>
      </c>
      <c r="H26" s="7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7">
        <f t="shared" si="0"/>
        <v>0</v>
      </c>
      <c r="B27" s="2" t="str">
        <f t="shared" si="1"/>
        <v>I</v>
      </c>
      <c r="C27" s="7" t="e">
        <f t="shared" si="2"/>
        <v>#VALUE!</v>
      </c>
      <c r="D27" s="9" t="str">
        <f t="shared" si="3"/>
        <v>vis</v>
      </c>
      <c r="E27" s="41" t="s">
        <v>50</v>
      </c>
      <c r="F27" s="2" t="s">
        <v>49</v>
      </c>
      <c r="G27" s="9" t="e">
        <f t="shared" si="4"/>
        <v>#VALUE!</v>
      </c>
      <c r="H27" s="7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7">
        <f t="shared" si="0"/>
        <v>0</v>
      </c>
      <c r="B28" s="2" t="str">
        <f t="shared" si="1"/>
        <v>I</v>
      </c>
      <c r="C28" s="7" t="e">
        <f t="shared" si="2"/>
        <v>#VALUE!</v>
      </c>
      <c r="D28" s="9" t="str">
        <f t="shared" si="3"/>
        <v>vis</v>
      </c>
      <c r="E28" s="41" t="s">
        <v>50</v>
      </c>
      <c r="F28" s="2" t="s">
        <v>49</v>
      </c>
      <c r="G28" s="9" t="e">
        <f t="shared" si="4"/>
        <v>#VALUE!</v>
      </c>
      <c r="H28" s="7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7">
        <f t="shared" si="0"/>
        <v>0</v>
      </c>
      <c r="B29" s="2" t="str">
        <f t="shared" si="1"/>
        <v>I</v>
      </c>
      <c r="C29" s="7" t="e">
        <f t="shared" si="2"/>
        <v>#VALUE!</v>
      </c>
      <c r="D29" s="9" t="str">
        <f t="shared" si="3"/>
        <v>vis</v>
      </c>
      <c r="E29" s="41" t="s">
        <v>50</v>
      </c>
      <c r="F29" s="2" t="s">
        <v>49</v>
      </c>
      <c r="G29" s="9" t="e">
        <f t="shared" si="4"/>
        <v>#VALUE!</v>
      </c>
      <c r="H29" s="7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7">
        <f t="shared" si="0"/>
        <v>0</v>
      </c>
      <c r="B30" s="2" t="str">
        <f t="shared" si="1"/>
        <v>I</v>
      </c>
      <c r="C30" s="7" t="e">
        <f t="shared" si="2"/>
        <v>#VALUE!</v>
      </c>
      <c r="D30" s="9" t="str">
        <f t="shared" si="3"/>
        <v>vis</v>
      </c>
      <c r="E30" s="41" t="s">
        <v>50</v>
      </c>
      <c r="F30" s="2" t="s">
        <v>49</v>
      </c>
      <c r="G30" s="9" t="e">
        <f t="shared" si="4"/>
        <v>#VALUE!</v>
      </c>
      <c r="H30" s="7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7">
        <f t="shared" si="0"/>
        <v>0</v>
      </c>
      <c r="B31" s="2" t="str">
        <f t="shared" si="1"/>
        <v>I</v>
      </c>
      <c r="C31" s="7" t="e">
        <f t="shared" si="2"/>
        <v>#VALUE!</v>
      </c>
      <c r="D31" s="9" t="str">
        <f t="shared" si="3"/>
        <v>vis</v>
      </c>
      <c r="E31" s="41" t="s">
        <v>50</v>
      </c>
      <c r="F31" s="2" t="s">
        <v>49</v>
      </c>
      <c r="G31" s="9" t="e">
        <f t="shared" si="4"/>
        <v>#VALUE!</v>
      </c>
      <c r="H31" s="7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7">
        <f t="shared" si="0"/>
        <v>0</v>
      </c>
      <c r="B32" s="2" t="str">
        <f t="shared" si="1"/>
        <v>I</v>
      </c>
      <c r="C32" s="7" t="e">
        <f t="shared" si="2"/>
        <v>#VALUE!</v>
      </c>
      <c r="D32" s="9" t="str">
        <f t="shared" si="3"/>
        <v>vis</v>
      </c>
      <c r="E32" s="41" t="s">
        <v>50</v>
      </c>
      <c r="F32" s="2" t="s">
        <v>49</v>
      </c>
      <c r="G32" s="9" t="e">
        <f t="shared" si="4"/>
        <v>#VALUE!</v>
      </c>
      <c r="H32" s="7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7">
        <f t="shared" si="0"/>
        <v>0</v>
      </c>
      <c r="B33" s="2" t="str">
        <f t="shared" si="1"/>
        <v>I</v>
      </c>
      <c r="C33" s="7" t="e">
        <f t="shared" si="2"/>
        <v>#VALUE!</v>
      </c>
      <c r="D33" s="9" t="str">
        <f t="shared" si="3"/>
        <v>vis</v>
      </c>
      <c r="E33" s="41" t="s">
        <v>50</v>
      </c>
      <c r="F33" s="2" t="s">
        <v>49</v>
      </c>
      <c r="G33" s="9" t="e">
        <f t="shared" si="4"/>
        <v>#VALUE!</v>
      </c>
      <c r="H33" s="7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7">
        <f t="shared" si="0"/>
        <v>0</v>
      </c>
      <c r="B34" s="2" t="str">
        <f t="shared" si="1"/>
        <v>I</v>
      </c>
      <c r="C34" s="7" t="e">
        <f t="shared" si="2"/>
        <v>#VALUE!</v>
      </c>
      <c r="D34" s="9" t="str">
        <f t="shared" si="3"/>
        <v>vis</v>
      </c>
      <c r="E34" s="41" t="s">
        <v>50</v>
      </c>
      <c r="F34" s="2" t="s">
        <v>49</v>
      </c>
      <c r="G34" s="9" t="e">
        <f t="shared" si="4"/>
        <v>#VALUE!</v>
      </c>
      <c r="H34" s="7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7">
        <f t="shared" si="0"/>
        <v>0</v>
      </c>
      <c r="B35" s="2" t="str">
        <f t="shared" si="1"/>
        <v>I</v>
      </c>
      <c r="C35" s="7" t="e">
        <f t="shared" si="2"/>
        <v>#VALUE!</v>
      </c>
      <c r="D35" s="9" t="str">
        <f t="shared" si="3"/>
        <v>vis</v>
      </c>
      <c r="E35" s="41" t="s">
        <v>50</v>
      </c>
      <c r="F35" s="2" t="s">
        <v>49</v>
      </c>
      <c r="G35" s="9" t="e">
        <f t="shared" si="4"/>
        <v>#VALUE!</v>
      </c>
      <c r="H35" s="7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7">
        <f t="shared" si="0"/>
        <v>0</v>
      </c>
      <c r="B36" s="2" t="str">
        <f t="shared" si="1"/>
        <v>I</v>
      </c>
      <c r="C36" s="7" t="e">
        <f t="shared" si="2"/>
        <v>#VALUE!</v>
      </c>
      <c r="D36" s="9" t="str">
        <f t="shared" si="3"/>
        <v>vis</v>
      </c>
      <c r="E36" s="41" t="s">
        <v>50</v>
      </c>
      <c r="F36" s="2" t="s">
        <v>49</v>
      </c>
      <c r="G36" s="9" t="e">
        <f t="shared" si="4"/>
        <v>#VALUE!</v>
      </c>
      <c r="H36" s="7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7">
        <f t="shared" si="0"/>
        <v>0</v>
      </c>
      <c r="B37" s="2" t="str">
        <f t="shared" si="1"/>
        <v>I</v>
      </c>
      <c r="C37" s="7" t="e">
        <f t="shared" si="2"/>
        <v>#VALUE!</v>
      </c>
      <c r="D37" s="9" t="str">
        <f t="shared" si="3"/>
        <v>vis</v>
      </c>
      <c r="E37" s="41" t="s">
        <v>50</v>
      </c>
      <c r="F37" s="2" t="s">
        <v>49</v>
      </c>
      <c r="G37" s="9" t="e">
        <f t="shared" si="4"/>
        <v>#VALUE!</v>
      </c>
      <c r="H37" s="7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7">
        <f t="shared" si="0"/>
        <v>0</v>
      </c>
      <c r="B38" s="2" t="str">
        <f t="shared" si="1"/>
        <v>I</v>
      </c>
      <c r="C38" s="7" t="e">
        <f t="shared" si="2"/>
        <v>#VALUE!</v>
      </c>
      <c r="D38" s="9" t="str">
        <f t="shared" si="3"/>
        <v>vis</v>
      </c>
      <c r="E38" s="41" t="s">
        <v>50</v>
      </c>
      <c r="F38" s="2" t="s">
        <v>49</v>
      </c>
      <c r="G38" s="9" t="e">
        <f t="shared" si="4"/>
        <v>#VALUE!</v>
      </c>
      <c r="H38" s="7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7">
        <f t="shared" si="0"/>
        <v>0</v>
      </c>
      <c r="B39" s="2" t="str">
        <f t="shared" si="1"/>
        <v>I</v>
      </c>
      <c r="C39" s="7" t="e">
        <f t="shared" si="2"/>
        <v>#VALUE!</v>
      </c>
      <c r="D39" s="9" t="str">
        <f t="shared" si="3"/>
        <v>vis</v>
      </c>
      <c r="E39" s="41" t="s">
        <v>50</v>
      </c>
      <c r="F39" s="2" t="s">
        <v>49</v>
      </c>
      <c r="G39" s="9" t="e">
        <f t="shared" si="4"/>
        <v>#VALUE!</v>
      </c>
      <c r="H39" s="7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7">
        <f t="shared" si="0"/>
        <v>0</v>
      </c>
      <c r="B40" s="2" t="str">
        <f t="shared" si="1"/>
        <v>I</v>
      </c>
      <c r="C40" s="7" t="e">
        <f t="shared" si="2"/>
        <v>#VALUE!</v>
      </c>
      <c r="D40" s="9" t="str">
        <f t="shared" si="3"/>
        <v>vis</v>
      </c>
      <c r="E40" s="41" t="s">
        <v>50</v>
      </c>
      <c r="F40" s="2" t="s">
        <v>49</v>
      </c>
      <c r="G40" s="9" t="e">
        <f t="shared" si="4"/>
        <v>#VALUE!</v>
      </c>
      <c r="H40" s="7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7">
        <f t="shared" si="0"/>
        <v>0</v>
      </c>
      <c r="B41" s="2" t="str">
        <f t="shared" si="1"/>
        <v>I</v>
      </c>
      <c r="C41" s="7" t="e">
        <f t="shared" si="2"/>
        <v>#VALUE!</v>
      </c>
      <c r="D41" s="9" t="str">
        <f t="shared" si="3"/>
        <v>vis</v>
      </c>
      <c r="E41" s="41" t="s">
        <v>50</v>
      </c>
      <c r="F41" s="2" t="s">
        <v>49</v>
      </c>
      <c r="G41" s="9" t="e">
        <f t="shared" si="4"/>
        <v>#VALUE!</v>
      </c>
      <c r="H41" s="7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7">
        <f t="shared" si="0"/>
        <v>0</v>
      </c>
      <c r="B42" s="2" t="str">
        <f t="shared" si="1"/>
        <v>I</v>
      </c>
      <c r="C42" s="7" t="e">
        <f t="shared" si="2"/>
        <v>#VALUE!</v>
      </c>
      <c r="D42" s="9" t="str">
        <f t="shared" si="3"/>
        <v>vis</v>
      </c>
      <c r="E42" s="41" t="s">
        <v>50</v>
      </c>
      <c r="F42" s="2" t="s">
        <v>49</v>
      </c>
      <c r="G42" s="9" t="e">
        <f t="shared" si="4"/>
        <v>#VALUE!</v>
      </c>
      <c r="H42" s="7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7">
        <f t="shared" si="0"/>
        <v>0</v>
      </c>
      <c r="B43" s="2" t="str">
        <f t="shared" si="1"/>
        <v>I</v>
      </c>
      <c r="C43" s="7" t="e">
        <f t="shared" si="2"/>
        <v>#VALUE!</v>
      </c>
      <c r="D43" s="9" t="str">
        <f t="shared" si="3"/>
        <v>vis</v>
      </c>
      <c r="E43" s="41" t="s">
        <v>50</v>
      </c>
      <c r="F43" s="2" t="s">
        <v>49</v>
      </c>
      <c r="G43" s="9" t="e">
        <f t="shared" si="4"/>
        <v>#VALUE!</v>
      </c>
      <c r="H43" s="7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7">
        <f t="shared" si="0"/>
        <v>0</v>
      </c>
      <c r="B44" s="2" t="str">
        <f t="shared" si="1"/>
        <v>I</v>
      </c>
      <c r="C44" s="7" t="e">
        <f t="shared" si="2"/>
        <v>#VALUE!</v>
      </c>
      <c r="D44" s="9" t="str">
        <f t="shared" si="3"/>
        <v>vis</v>
      </c>
      <c r="E44" s="41" t="s">
        <v>50</v>
      </c>
      <c r="F44" s="2" t="s">
        <v>49</v>
      </c>
      <c r="G44" s="9" t="e">
        <f t="shared" si="4"/>
        <v>#VALUE!</v>
      </c>
      <c r="H44" s="7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7">
        <f t="shared" si="0"/>
        <v>0</v>
      </c>
      <c r="B45" s="2" t="str">
        <f t="shared" si="1"/>
        <v>I</v>
      </c>
      <c r="C45" s="7" t="e">
        <f t="shared" si="2"/>
        <v>#VALUE!</v>
      </c>
      <c r="D45" s="9" t="str">
        <f t="shared" si="3"/>
        <v>vis</v>
      </c>
      <c r="E45" s="41" t="s">
        <v>50</v>
      </c>
      <c r="F45" s="2" t="s">
        <v>49</v>
      </c>
      <c r="G45" s="9" t="e">
        <f t="shared" si="4"/>
        <v>#VALUE!</v>
      </c>
      <c r="H45" s="7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7">
        <f t="shared" si="0"/>
        <v>0</v>
      </c>
      <c r="B46" s="2" t="str">
        <f t="shared" si="1"/>
        <v>I</v>
      </c>
      <c r="C46" s="7" t="e">
        <f t="shared" si="2"/>
        <v>#VALUE!</v>
      </c>
      <c r="D46" s="9" t="str">
        <f t="shared" si="3"/>
        <v>vis</v>
      </c>
      <c r="E46" s="41" t="s">
        <v>50</v>
      </c>
      <c r="F46" s="2" t="s">
        <v>49</v>
      </c>
      <c r="G46" s="9" t="e">
        <f t="shared" si="4"/>
        <v>#VALUE!</v>
      </c>
      <c r="H46" s="7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7">
        <f t="shared" si="0"/>
        <v>0</v>
      </c>
      <c r="B47" s="2" t="str">
        <f t="shared" si="1"/>
        <v>I</v>
      </c>
      <c r="C47" s="7" t="e">
        <f t="shared" si="2"/>
        <v>#VALUE!</v>
      </c>
      <c r="D47" s="9" t="str">
        <f t="shared" si="3"/>
        <v>vis</v>
      </c>
      <c r="E47" s="41" t="s">
        <v>50</v>
      </c>
      <c r="F47" s="2" t="s">
        <v>49</v>
      </c>
      <c r="G47" s="9" t="e">
        <f t="shared" si="4"/>
        <v>#VALUE!</v>
      </c>
      <c r="H47" s="7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7">
        <f t="shared" si="0"/>
        <v>0</v>
      </c>
      <c r="B48" s="2" t="str">
        <f t="shared" si="1"/>
        <v>I</v>
      </c>
      <c r="C48" s="7" t="e">
        <f t="shared" si="2"/>
        <v>#VALUE!</v>
      </c>
      <c r="D48" s="9" t="str">
        <f t="shared" si="3"/>
        <v>vis</v>
      </c>
      <c r="E48" s="41" t="s">
        <v>50</v>
      </c>
      <c r="F48" s="2" t="s">
        <v>49</v>
      </c>
      <c r="G48" s="9" t="e">
        <f t="shared" si="4"/>
        <v>#VALUE!</v>
      </c>
      <c r="H48" s="7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7">
        <f t="shared" si="0"/>
        <v>0</v>
      </c>
      <c r="B49" s="2" t="str">
        <f t="shared" si="1"/>
        <v>I</v>
      </c>
      <c r="C49" s="7" t="e">
        <f t="shared" si="2"/>
        <v>#VALUE!</v>
      </c>
      <c r="D49" s="9" t="str">
        <f t="shared" si="3"/>
        <v>vis</v>
      </c>
      <c r="E49" s="41" t="s">
        <v>50</v>
      </c>
      <c r="F49" s="2" t="s">
        <v>49</v>
      </c>
      <c r="G49" s="9" t="e">
        <f t="shared" si="4"/>
        <v>#VALUE!</v>
      </c>
      <c r="H49" s="7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7">
        <f t="shared" si="0"/>
        <v>0</v>
      </c>
      <c r="B50" s="2" t="str">
        <f t="shared" si="1"/>
        <v>I</v>
      </c>
      <c r="C50" s="7" t="e">
        <f t="shared" si="2"/>
        <v>#VALUE!</v>
      </c>
      <c r="D50" s="9" t="str">
        <f t="shared" si="3"/>
        <v>vis</v>
      </c>
      <c r="E50" s="41" t="s">
        <v>50</v>
      </c>
      <c r="F50" s="2" t="s">
        <v>49</v>
      </c>
      <c r="G50" s="9" t="e">
        <f t="shared" si="4"/>
        <v>#VALUE!</v>
      </c>
      <c r="H50" s="7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7">
        <f t="shared" si="0"/>
        <v>0</v>
      </c>
      <c r="B51" s="2" t="str">
        <f t="shared" si="1"/>
        <v>I</v>
      </c>
      <c r="C51" s="7" t="e">
        <f t="shared" si="2"/>
        <v>#VALUE!</v>
      </c>
      <c r="D51" s="9" t="str">
        <f t="shared" si="3"/>
        <v>vis</v>
      </c>
      <c r="E51" s="41" t="s">
        <v>50</v>
      </c>
      <c r="F51" s="2" t="s">
        <v>49</v>
      </c>
      <c r="G51" s="9" t="e">
        <f t="shared" si="4"/>
        <v>#VALUE!</v>
      </c>
      <c r="H51" s="7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7">
        <f t="shared" si="0"/>
        <v>0</v>
      </c>
      <c r="B52" s="2" t="str">
        <f t="shared" si="1"/>
        <v>I</v>
      </c>
      <c r="C52" s="7" t="e">
        <f t="shared" si="2"/>
        <v>#VALUE!</v>
      </c>
      <c r="D52" s="9" t="str">
        <f t="shared" si="3"/>
        <v>vis</v>
      </c>
      <c r="E52" s="41" t="s">
        <v>50</v>
      </c>
      <c r="F52" s="2" t="s">
        <v>49</v>
      </c>
      <c r="G52" s="9" t="e">
        <f t="shared" si="4"/>
        <v>#VALUE!</v>
      </c>
      <c r="H52" s="7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7">
        <f t="shared" si="0"/>
        <v>0</v>
      </c>
      <c r="B53" s="2" t="str">
        <f t="shared" si="1"/>
        <v>I</v>
      </c>
      <c r="C53" s="7" t="e">
        <f t="shared" si="2"/>
        <v>#VALUE!</v>
      </c>
      <c r="D53" s="9" t="str">
        <f t="shared" si="3"/>
        <v>vis</v>
      </c>
      <c r="E53" s="41" t="s">
        <v>50</v>
      </c>
      <c r="F53" s="2" t="s">
        <v>49</v>
      </c>
      <c r="G53" s="9" t="e">
        <f t="shared" si="4"/>
        <v>#VALUE!</v>
      </c>
      <c r="H53" s="7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7">
        <f t="shared" si="0"/>
        <v>0</v>
      </c>
      <c r="B54" s="2" t="str">
        <f t="shared" si="1"/>
        <v>I</v>
      </c>
      <c r="C54" s="7" t="e">
        <f t="shared" si="2"/>
        <v>#VALUE!</v>
      </c>
      <c r="D54" s="9" t="str">
        <f t="shared" si="3"/>
        <v>vis</v>
      </c>
      <c r="E54" s="41" t="s">
        <v>50</v>
      </c>
      <c r="F54" s="2" t="s">
        <v>49</v>
      </c>
      <c r="G54" s="9" t="e">
        <f t="shared" si="4"/>
        <v>#VALUE!</v>
      </c>
      <c r="H54" s="7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7">
        <f t="shared" si="0"/>
        <v>0</v>
      </c>
      <c r="B55" s="2" t="str">
        <f t="shared" si="1"/>
        <v>I</v>
      </c>
      <c r="C55" s="7" t="e">
        <f t="shared" si="2"/>
        <v>#VALUE!</v>
      </c>
      <c r="D55" s="9" t="str">
        <f t="shared" si="3"/>
        <v>vis</v>
      </c>
      <c r="E55" s="41" t="s">
        <v>50</v>
      </c>
      <c r="F55" s="2" t="s">
        <v>49</v>
      </c>
      <c r="G55" s="9" t="e">
        <f t="shared" si="4"/>
        <v>#VALUE!</v>
      </c>
      <c r="H55" s="7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7">
        <f t="shared" si="0"/>
        <v>0</v>
      </c>
      <c r="B56" s="2" t="str">
        <f t="shared" si="1"/>
        <v>I</v>
      </c>
      <c r="C56" s="7" t="e">
        <f t="shared" si="2"/>
        <v>#VALUE!</v>
      </c>
      <c r="D56" s="9" t="str">
        <f t="shared" si="3"/>
        <v>vis</v>
      </c>
      <c r="E56" s="41" t="s">
        <v>50</v>
      </c>
      <c r="F56" s="2" t="s">
        <v>49</v>
      </c>
      <c r="G56" s="9" t="e">
        <f t="shared" si="4"/>
        <v>#VALUE!</v>
      </c>
      <c r="H56" s="7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7">
        <f t="shared" si="0"/>
        <v>0</v>
      </c>
      <c r="B57" s="2" t="str">
        <f t="shared" si="1"/>
        <v>I</v>
      </c>
      <c r="C57" s="7" t="e">
        <f t="shared" si="2"/>
        <v>#VALUE!</v>
      </c>
      <c r="D57" s="9" t="str">
        <f t="shared" si="3"/>
        <v>vis</v>
      </c>
      <c r="E57" s="41" t="s">
        <v>50</v>
      </c>
      <c r="F57" s="2" t="s">
        <v>49</v>
      </c>
      <c r="G57" s="9" t="e">
        <f t="shared" si="4"/>
        <v>#VALUE!</v>
      </c>
      <c r="H57" s="7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7">
        <f t="shared" si="0"/>
        <v>0</v>
      </c>
      <c r="B58" s="2" t="str">
        <f t="shared" si="1"/>
        <v>I</v>
      </c>
      <c r="C58" s="7" t="e">
        <f t="shared" si="2"/>
        <v>#VALUE!</v>
      </c>
      <c r="D58" s="9" t="str">
        <f t="shared" si="3"/>
        <v>vis</v>
      </c>
      <c r="E58" s="41" t="s">
        <v>50</v>
      </c>
      <c r="F58" s="2" t="s">
        <v>49</v>
      </c>
      <c r="G58" s="9" t="e">
        <f t="shared" si="4"/>
        <v>#VALUE!</v>
      </c>
      <c r="H58" s="7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7">
        <f t="shared" si="0"/>
        <v>0</v>
      </c>
      <c r="B59" s="2" t="str">
        <f t="shared" si="1"/>
        <v>I</v>
      </c>
      <c r="C59" s="7" t="e">
        <f t="shared" si="2"/>
        <v>#VALUE!</v>
      </c>
      <c r="D59" s="9" t="str">
        <f t="shared" si="3"/>
        <v>vis</v>
      </c>
      <c r="E59" s="41" t="s">
        <v>50</v>
      </c>
      <c r="F59" s="2" t="s">
        <v>49</v>
      </c>
      <c r="G59" s="9" t="e">
        <f t="shared" si="4"/>
        <v>#VALUE!</v>
      </c>
      <c r="H59" s="7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7">
        <f t="shared" si="0"/>
        <v>0</v>
      </c>
      <c r="B60" s="2" t="str">
        <f t="shared" si="1"/>
        <v>I</v>
      </c>
      <c r="C60" s="7" t="e">
        <f t="shared" si="2"/>
        <v>#VALUE!</v>
      </c>
      <c r="D60" s="9" t="str">
        <f t="shared" si="3"/>
        <v>vis</v>
      </c>
      <c r="E60" s="41" t="s">
        <v>50</v>
      </c>
      <c r="F60" s="2" t="s">
        <v>49</v>
      </c>
      <c r="G60" s="9" t="e">
        <f t="shared" si="4"/>
        <v>#VALUE!</v>
      </c>
      <c r="H60" s="7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7">
        <f t="shared" si="0"/>
        <v>0</v>
      </c>
      <c r="B61" s="2" t="str">
        <f t="shared" si="1"/>
        <v>I</v>
      </c>
      <c r="C61" s="7" t="e">
        <f t="shared" si="2"/>
        <v>#VALUE!</v>
      </c>
      <c r="D61" s="9" t="str">
        <f t="shared" si="3"/>
        <v>vis</v>
      </c>
      <c r="E61" s="41" t="s">
        <v>50</v>
      </c>
      <c r="F61" s="2" t="s">
        <v>49</v>
      </c>
      <c r="G61" s="9" t="e">
        <f t="shared" si="4"/>
        <v>#VALUE!</v>
      </c>
      <c r="H61" s="7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7">
        <f t="shared" si="0"/>
        <v>0</v>
      </c>
      <c r="B62" s="2" t="str">
        <f t="shared" si="1"/>
        <v>I</v>
      </c>
      <c r="C62" s="7" t="e">
        <f t="shared" si="2"/>
        <v>#VALUE!</v>
      </c>
      <c r="D62" s="9" t="str">
        <f t="shared" si="3"/>
        <v>vis</v>
      </c>
      <c r="E62" s="41" t="s">
        <v>50</v>
      </c>
      <c r="F62" s="2" t="s">
        <v>49</v>
      </c>
      <c r="G62" s="9" t="e">
        <f t="shared" si="4"/>
        <v>#VALUE!</v>
      </c>
      <c r="H62" s="7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7">
        <f t="shared" si="0"/>
        <v>0</v>
      </c>
      <c r="B63" s="2" t="str">
        <f t="shared" si="1"/>
        <v>I</v>
      </c>
      <c r="C63" s="7" t="e">
        <f t="shared" si="2"/>
        <v>#VALUE!</v>
      </c>
      <c r="D63" s="9" t="str">
        <f t="shared" si="3"/>
        <v>vis</v>
      </c>
      <c r="E63" s="41" t="s">
        <v>50</v>
      </c>
      <c r="F63" s="2" t="s">
        <v>49</v>
      </c>
      <c r="G63" s="9" t="e">
        <f t="shared" si="4"/>
        <v>#VALUE!</v>
      </c>
      <c r="H63" s="7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7">
        <f t="shared" si="0"/>
        <v>0</v>
      </c>
      <c r="B64" s="2" t="str">
        <f t="shared" si="1"/>
        <v>I</v>
      </c>
      <c r="C64" s="7" t="e">
        <f t="shared" si="2"/>
        <v>#VALUE!</v>
      </c>
      <c r="D64" s="9" t="str">
        <f t="shared" si="3"/>
        <v>vis</v>
      </c>
      <c r="E64" s="41" t="s">
        <v>50</v>
      </c>
      <c r="F64" s="2" t="s">
        <v>49</v>
      </c>
      <c r="G64" s="9" t="e">
        <f t="shared" si="4"/>
        <v>#VALUE!</v>
      </c>
      <c r="H64" s="7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7">
        <f t="shared" si="0"/>
        <v>0</v>
      </c>
      <c r="B65" s="2" t="str">
        <f t="shared" si="1"/>
        <v>I</v>
      </c>
      <c r="C65" s="7" t="e">
        <f t="shared" si="2"/>
        <v>#VALUE!</v>
      </c>
      <c r="D65" s="9" t="str">
        <f t="shared" si="3"/>
        <v>vis</v>
      </c>
      <c r="E65" s="41" t="s">
        <v>50</v>
      </c>
      <c r="F65" s="2" t="s">
        <v>49</v>
      </c>
      <c r="G65" s="9" t="e">
        <f t="shared" si="4"/>
        <v>#VALUE!</v>
      </c>
      <c r="H65" s="7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7">
        <f t="shared" si="0"/>
        <v>0</v>
      </c>
      <c r="B66" s="2" t="str">
        <f t="shared" si="1"/>
        <v>I</v>
      </c>
      <c r="C66" s="7" t="e">
        <f t="shared" si="2"/>
        <v>#VALUE!</v>
      </c>
      <c r="D66" s="9" t="str">
        <f t="shared" si="3"/>
        <v>vis</v>
      </c>
      <c r="E66" s="41" t="s">
        <v>50</v>
      </c>
      <c r="F66" s="2" t="s">
        <v>49</v>
      </c>
      <c r="G66" s="9" t="e">
        <f t="shared" si="4"/>
        <v>#VALUE!</v>
      </c>
      <c r="H66" s="7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7">
        <f t="shared" si="0"/>
        <v>0</v>
      </c>
      <c r="B67" s="2" t="str">
        <f t="shared" si="1"/>
        <v>I</v>
      </c>
      <c r="C67" s="7" t="e">
        <f t="shared" si="2"/>
        <v>#VALUE!</v>
      </c>
      <c r="D67" s="9" t="str">
        <f t="shared" si="3"/>
        <v>vis</v>
      </c>
      <c r="E67" s="41" t="s">
        <v>50</v>
      </c>
      <c r="F67" s="2" t="s">
        <v>49</v>
      </c>
      <c r="G67" s="9" t="e">
        <f t="shared" si="4"/>
        <v>#VALUE!</v>
      </c>
      <c r="H67" s="7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7">
        <f t="shared" si="0"/>
        <v>0</v>
      </c>
      <c r="B68" s="2" t="str">
        <f t="shared" si="1"/>
        <v>I</v>
      </c>
      <c r="C68" s="7" t="e">
        <f t="shared" si="2"/>
        <v>#VALUE!</v>
      </c>
      <c r="D68" s="9" t="str">
        <f t="shared" si="3"/>
        <v>vis</v>
      </c>
      <c r="E68" s="41" t="s">
        <v>50</v>
      </c>
      <c r="F68" s="2" t="s">
        <v>49</v>
      </c>
      <c r="G68" s="9" t="e">
        <f t="shared" si="4"/>
        <v>#VALUE!</v>
      </c>
      <c r="H68" s="7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7">
        <f t="shared" si="0"/>
        <v>0</v>
      </c>
      <c r="B69" s="2" t="str">
        <f t="shared" si="1"/>
        <v>I</v>
      </c>
      <c r="C69" s="7" t="e">
        <f t="shared" si="2"/>
        <v>#VALUE!</v>
      </c>
      <c r="D69" s="9" t="str">
        <f t="shared" si="3"/>
        <v>vis</v>
      </c>
      <c r="E69" s="41" t="s">
        <v>50</v>
      </c>
      <c r="F69" s="2" t="s">
        <v>49</v>
      </c>
      <c r="G69" s="9" t="e">
        <f t="shared" si="4"/>
        <v>#VALUE!</v>
      </c>
      <c r="H69" s="7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7">
        <f t="shared" si="0"/>
        <v>0</v>
      </c>
      <c r="B70" s="2" t="str">
        <f t="shared" si="1"/>
        <v>I</v>
      </c>
      <c r="C70" s="7" t="e">
        <f t="shared" si="2"/>
        <v>#VALUE!</v>
      </c>
      <c r="D70" s="9" t="str">
        <f t="shared" si="3"/>
        <v>vis</v>
      </c>
      <c r="E70" s="41" t="s">
        <v>50</v>
      </c>
      <c r="F70" s="2" t="s">
        <v>49</v>
      </c>
      <c r="G70" s="9" t="e">
        <f t="shared" si="4"/>
        <v>#VALUE!</v>
      </c>
      <c r="H70" s="7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7">
        <f t="shared" si="0"/>
        <v>0</v>
      </c>
      <c r="B71" s="2" t="str">
        <f t="shared" si="1"/>
        <v>I</v>
      </c>
      <c r="C71" s="7" t="e">
        <f t="shared" si="2"/>
        <v>#VALUE!</v>
      </c>
      <c r="D71" s="9" t="str">
        <f t="shared" si="3"/>
        <v>vis</v>
      </c>
      <c r="E71" s="41" t="s">
        <v>50</v>
      </c>
      <c r="F71" s="2" t="s">
        <v>49</v>
      </c>
      <c r="G71" s="9" t="e">
        <f t="shared" si="4"/>
        <v>#VALUE!</v>
      </c>
      <c r="H71" s="7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7">
        <f t="shared" si="0"/>
        <v>0</v>
      </c>
      <c r="B72" s="2" t="str">
        <f t="shared" si="1"/>
        <v>I</v>
      </c>
      <c r="C72" s="7" t="e">
        <f t="shared" si="2"/>
        <v>#VALUE!</v>
      </c>
      <c r="D72" s="9" t="str">
        <f t="shared" si="3"/>
        <v>vis</v>
      </c>
      <c r="E72" s="41" t="s">
        <v>50</v>
      </c>
      <c r="F72" s="2" t="s">
        <v>49</v>
      </c>
      <c r="G72" s="9" t="e">
        <f t="shared" si="4"/>
        <v>#VALUE!</v>
      </c>
      <c r="H72" s="7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7">
        <f t="shared" si="0"/>
        <v>0</v>
      </c>
      <c r="B73" s="2" t="str">
        <f t="shared" si="1"/>
        <v>I</v>
      </c>
      <c r="C73" s="7" t="e">
        <f t="shared" si="2"/>
        <v>#VALUE!</v>
      </c>
      <c r="D73" s="9" t="str">
        <f t="shared" si="3"/>
        <v>vis</v>
      </c>
      <c r="E73" s="41" t="s">
        <v>50</v>
      </c>
      <c r="F73" s="2" t="s">
        <v>49</v>
      </c>
      <c r="G73" s="9" t="e">
        <f t="shared" si="4"/>
        <v>#VALUE!</v>
      </c>
      <c r="H73" s="7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7">
        <f t="shared" si="0"/>
        <v>0</v>
      </c>
      <c r="B74" s="2" t="str">
        <f t="shared" si="1"/>
        <v>I</v>
      </c>
      <c r="C74" s="7" t="e">
        <f t="shared" si="2"/>
        <v>#VALUE!</v>
      </c>
      <c r="D74" s="9" t="str">
        <f t="shared" si="3"/>
        <v>vis</v>
      </c>
      <c r="E74" s="41" t="s">
        <v>50</v>
      </c>
      <c r="F74" s="2" t="s">
        <v>49</v>
      </c>
      <c r="G74" s="9" t="e">
        <f t="shared" si="4"/>
        <v>#VALUE!</v>
      </c>
      <c r="H74" s="7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7">
        <f t="shared" ref="A75:A138" si="6">P75</f>
        <v>0</v>
      </c>
      <c r="B75" s="2" t="str">
        <f t="shared" ref="B75:B138" si="7">IF(H75=INT(H75),"I","II")</f>
        <v>I</v>
      </c>
      <c r="C75" s="7" t="e">
        <f t="shared" ref="C75:C138" si="8">1*G75</f>
        <v>#VALUE!</v>
      </c>
      <c r="D75" s="9" t="str">
        <f t="shared" ref="D75:D138" si="9">VLOOKUP(F75,I$1:J$5,2,FALSE)</f>
        <v>vis</v>
      </c>
      <c r="E75" s="41" t="s">
        <v>50</v>
      </c>
      <c r="F75" s="2" t="s">
        <v>49</v>
      </c>
      <c r="G75" s="9" t="e">
        <f t="shared" ref="G75:G138" si="10">MID(I75,3,LEN(I75)-3)</f>
        <v>#VALUE!</v>
      </c>
      <c r="H75" s="7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7">
        <f t="shared" si="6"/>
        <v>0</v>
      </c>
      <c r="B76" s="2" t="str">
        <f t="shared" si="7"/>
        <v>I</v>
      </c>
      <c r="C76" s="7" t="e">
        <f t="shared" si="8"/>
        <v>#VALUE!</v>
      </c>
      <c r="D76" s="9" t="str">
        <f t="shared" si="9"/>
        <v>vis</v>
      </c>
      <c r="E76" s="41" t="s">
        <v>50</v>
      </c>
      <c r="F76" s="2" t="s">
        <v>49</v>
      </c>
      <c r="G76" s="9" t="e">
        <f t="shared" si="10"/>
        <v>#VALUE!</v>
      </c>
      <c r="H76" s="7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7">
        <f t="shared" si="6"/>
        <v>0</v>
      </c>
      <c r="B77" s="2" t="str">
        <f t="shared" si="7"/>
        <v>I</v>
      </c>
      <c r="C77" s="7" t="e">
        <f t="shared" si="8"/>
        <v>#VALUE!</v>
      </c>
      <c r="D77" s="9" t="str">
        <f t="shared" si="9"/>
        <v>vis</v>
      </c>
      <c r="E77" s="41" t="s">
        <v>50</v>
      </c>
      <c r="F77" s="2" t="s">
        <v>49</v>
      </c>
      <c r="G77" s="9" t="e">
        <f t="shared" si="10"/>
        <v>#VALUE!</v>
      </c>
      <c r="H77" s="7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7">
        <f t="shared" si="6"/>
        <v>0</v>
      </c>
      <c r="B78" s="2" t="str">
        <f t="shared" si="7"/>
        <v>I</v>
      </c>
      <c r="C78" s="7" t="e">
        <f t="shared" si="8"/>
        <v>#VALUE!</v>
      </c>
      <c r="D78" s="9" t="e">
        <f t="shared" si="9"/>
        <v>#N/A</v>
      </c>
      <c r="E78" s="41" t="s">
        <v>50</v>
      </c>
      <c r="F78" s="2" t="str">
        <f>LEFT(M78,1)</f>
        <v/>
      </c>
      <c r="G78" s="9" t="e">
        <f t="shared" si="10"/>
        <v>#VALUE!</v>
      </c>
      <c r="H78" s="7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7">
        <f t="shared" si="6"/>
        <v>0</v>
      </c>
      <c r="B79" s="2" t="str">
        <f t="shared" si="7"/>
        <v>I</v>
      </c>
      <c r="C79" s="7" t="e">
        <f t="shared" si="8"/>
        <v>#VALUE!</v>
      </c>
      <c r="D79" s="9" t="e">
        <f t="shared" si="9"/>
        <v>#N/A</v>
      </c>
      <c r="E79" s="41" t="s">
        <v>50</v>
      </c>
      <c r="F79" s="2" t="str">
        <f>LEFT(M79,1)</f>
        <v/>
      </c>
      <c r="G79" s="9" t="e">
        <f t="shared" si="10"/>
        <v>#VALUE!</v>
      </c>
      <c r="H79" s="7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7">
        <f t="shared" si="6"/>
        <v>0</v>
      </c>
      <c r="B80" s="2" t="str">
        <f t="shared" si="7"/>
        <v>I</v>
      </c>
      <c r="C80" s="7" t="e">
        <f t="shared" si="8"/>
        <v>#VALUE!</v>
      </c>
      <c r="D80" s="9" t="e">
        <f t="shared" si="9"/>
        <v>#N/A</v>
      </c>
      <c r="E80" s="41" t="s">
        <v>50</v>
      </c>
      <c r="F80" s="2" t="str">
        <f>LEFT(M80,1)</f>
        <v/>
      </c>
      <c r="G80" s="9" t="e">
        <f t="shared" si="10"/>
        <v>#VALUE!</v>
      </c>
      <c r="H80" s="7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7">
        <f t="shared" si="6"/>
        <v>0</v>
      </c>
      <c r="B81" s="2" t="str">
        <f t="shared" si="7"/>
        <v>I</v>
      </c>
      <c r="C81" s="7" t="e">
        <f t="shared" si="8"/>
        <v>#VALUE!</v>
      </c>
      <c r="D81" s="9" t="e">
        <f t="shared" si="9"/>
        <v>#N/A</v>
      </c>
      <c r="E81" s="41" t="s">
        <v>50</v>
      </c>
      <c r="F81" s="2" t="str">
        <f>LEFT(M81,1)</f>
        <v/>
      </c>
      <c r="G81" s="9" t="e">
        <f t="shared" si="10"/>
        <v>#VALUE!</v>
      </c>
      <c r="H81" s="7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7">
        <f t="shared" si="6"/>
        <v>0</v>
      </c>
      <c r="B82" s="2" t="str">
        <f t="shared" si="7"/>
        <v>I</v>
      </c>
      <c r="C82" s="7" t="e">
        <f t="shared" si="8"/>
        <v>#VALUE!</v>
      </c>
      <c r="D82" s="9" t="e">
        <f t="shared" si="9"/>
        <v>#N/A</v>
      </c>
      <c r="E82" s="41" t="s">
        <v>50</v>
      </c>
      <c r="F82" s="2" t="str">
        <f>LEFT(M82,1)</f>
        <v/>
      </c>
      <c r="G82" s="9" t="e">
        <f t="shared" si="10"/>
        <v>#VALUE!</v>
      </c>
      <c r="H82" s="7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7">
        <f t="shared" si="6"/>
        <v>0</v>
      </c>
      <c r="B83" s="2" t="str">
        <f t="shared" si="7"/>
        <v>I</v>
      </c>
      <c r="C83" s="7" t="e">
        <f t="shared" si="8"/>
        <v>#VALUE!</v>
      </c>
      <c r="D83" s="9" t="str">
        <f t="shared" si="9"/>
        <v>vis</v>
      </c>
      <c r="E83" s="41" t="s">
        <v>50</v>
      </c>
      <c r="F83" s="2" t="s">
        <v>49</v>
      </c>
      <c r="G83" s="9" t="e">
        <f t="shared" si="10"/>
        <v>#VALUE!</v>
      </c>
      <c r="H83" s="7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7">
        <f t="shared" si="6"/>
        <v>0</v>
      </c>
      <c r="B84" s="2" t="str">
        <f t="shared" si="7"/>
        <v>I</v>
      </c>
      <c r="C84" s="7" t="e">
        <f t="shared" si="8"/>
        <v>#VALUE!</v>
      </c>
      <c r="D84" s="9" t="str">
        <f t="shared" si="9"/>
        <v>vis</v>
      </c>
      <c r="E84" s="41" t="s">
        <v>50</v>
      </c>
      <c r="F84" s="2" t="s">
        <v>49</v>
      </c>
      <c r="G84" s="9" t="e">
        <f t="shared" si="10"/>
        <v>#VALUE!</v>
      </c>
      <c r="H84" s="7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7">
        <f t="shared" si="6"/>
        <v>0</v>
      </c>
      <c r="B85" s="2" t="str">
        <f t="shared" si="7"/>
        <v>I</v>
      </c>
      <c r="C85" s="7" t="e">
        <f t="shared" si="8"/>
        <v>#VALUE!</v>
      </c>
      <c r="D85" s="9" t="str">
        <f t="shared" si="9"/>
        <v>vis</v>
      </c>
      <c r="E85" s="41" t="s">
        <v>50</v>
      </c>
      <c r="F85" s="2" t="s">
        <v>49</v>
      </c>
      <c r="G85" s="9" t="e">
        <f t="shared" si="10"/>
        <v>#VALUE!</v>
      </c>
      <c r="H85" s="7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7">
        <f t="shared" si="6"/>
        <v>0</v>
      </c>
      <c r="B86" s="2" t="str">
        <f t="shared" si="7"/>
        <v>I</v>
      </c>
      <c r="C86" s="7" t="e">
        <f t="shared" si="8"/>
        <v>#VALUE!</v>
      </c>
      <c r="D86" s="9" t="str">
        <f t="shared" si="9"/>
        <v>vis</v>
      </c>
      <c r="E86" s="41" t="s">
        <v>50</v>
      </c>
      <c r="F86" s="2" t="s">
        <v>49</v>
      </c>
      <c r="G86" s="9" t="e">
        <f t="shared" si="10"/>
        <v>#VALUE!</v>
      </c>
      <c r="H86" s="7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7">
        <f t="shared" si="6"/>
        <v>0</v>
      </c>
      <c r="B87" s="2" t="str">
        <f t="shared" si="7"/>
        <v>I</v>
      </c>
      <c r="C87" s="7" t="e">
        <f t="shared" si="8"/>
        <v>#VALUE!</v>
      </c>
      <c r="D87" s="9" t="str">
        <f t="shared" si="9"/>
        <v>vis</v>
      </c>
      <c r="E87" s="41" t="s">
        <v>50</v>
      </c>
      <c r="F87" s="2" t="s">
        <v>49</v>
      </c>
      <c r="G87" s="9" t="e">
        <f t="shared" si="10"/>
        <v>#VALUE!</v>
      </c>
      <c r="H87" s="7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7">
        <f t="shared" si="6"/>
        <v>0</v>
      </c>
      <c r="B88" s="2" t="str">
        <f t="shared" si="7"/>
        <v>I</v>
      </c>
      <c r="C88" s="7" t="e">
        <f t="shared" si="8"/>
        <v>#VALUE!</v>
      </c>
      <c r="D88" s="9" t="str">
        <f t="shared" si="9"/>
        <v>vis</v>
      </c>
      <c r="E88" s="41" t="s">
        <v>50</v>
      </c>
      <c r="F88" s="2" t="s">
        <v>49</v>
      </c>
      <c r="G88" s="9" t="e">
        <f t="shared" si="10"/>
        <v>#VALUE!</v>
      </c>
      <c r="H88" s="7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7">
        <f t="shared" si="6"/>
        <v>0</v>
      </c>
      <c r="B89" s="2" t="str">
        <f t="shared" si="7"/>
        <v>I</v>
      </c>
      <c r="C89" s="7" t="e">
        <f t="shared" si="8"/>
        <v>#VALUE!</v>
      </c>
      <c r="D89" s="9" t="str">
        <f t="shared" si="9"/>
        <v>vis</v>
      </c>
      <c r="E89" s="41" t="s">
        <v>50</v>
      </c>
      <c r="F89" s="2" t="s">
        <v>49</v>
      </c>
      <c r="G89" s="9" t="e">
        <f t="shared" si="10"/>
        <v>#VALUE!</v>
      </c>
      <c r="H89" s="7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7">
        <f t="shared" si="6"/>
        <v>0</v>
      </c>
      <c r="B90" s="2" t="str">
        <f t="shared" si="7"/>
        <v>I</v>
      </c>
      <c r="C90" s="7" t="e">
        <f t="shared" si="8"/>
        <v>#VALUE!</v>
      </c>
      <c r="D90" s="9" t="str">
        <f t="shared" si="9"/>
        <v>vis</v>
      </c>
      <c r="E90" s="41" t="s">
        <v>50</v>
      </c>
      <c r="F90" s="2" t="s">
        <v>49</v>
      </c>
      <c r="G90" s="9" t="e">
        <f t="shared" si="10"/>
        <v>#VALUE!</v>
      </c>
      <c r="H90" s="7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7">
        <f t="shared" si="6"/>
        <v>0</v>
      </c>
      <c r="B91" s="2" t="str">
        <f t="shared" si="7"/>
        <v>I</v>
      </c>
      <c r="C91" s="7" t="e">
        <f t="shared" si="8"/>
        <v>#VALUE!</v>
      </c>
      <c r="D91" s="9" t="str">
        <f t="shared" si="9"/>
        <v>vis</v>
      </c>
      <c r="E91" s="41" t="s">
        <v>50</v>
      </c>
      <c r="F91" s="2" t="s">
        <v>49</v>
      </c>
      <c r="G91" s="9" t="e">
        <f t="shared" si="10"/>
        <v>#VALUE!</v>
      </c>
      <c r="H91" s="7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7">
        <f t="shared" si="6"/>
        <v>0</v>
      </c>
      <c r="B92" s="2" t="str">
        <f t="shared" si="7"/>
        <v>I</v>
      </c>
      <c r="C92" s="7" t="e">
        <f t="shared" si="8"/>
        <v>#VALUE!</v>
      </c>
      <c r="D92" s="9" t="str">
        <f t="shared" si="9"/>
        <v>vis</v>
      </c>
      <c r="E92" s="41" t="s">
        <v>50</v>
      </c>
      <c r="F92" s="2" t="s">
        <v>49</v>
      </c>
      <c r="G92" s="9" t="e">
        <f t="shared" si="10"/>
        <v>#VALUE!</v>
      </c>
      <c r="H92" s="7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7">
        <f t="shared" si="6"/>
        <v>0</v>
      </c>
      <c r="B93" s="2" t="str">
        <f t="shared" si="7"/>
        <v>I</v>
      </c>
      <c r="C93" s="7" t="e">
        <f t="shared" si="8"/>
        <v>#VALUE!</v>
      </c>
      <c r="D93" s="9" t="str">
        <f t="shared" si="9"/>
        <v>vis</v>
      </c>
      <c r="E93" s="41" t="s">
        <v>50</v>
      </c>
      <c r="F93" s="2" t="s">
        <v>49</v>
      </c>
      <c r="G93" s="9" t="e">
        <f t="shared" si="10"/>
        <v>#VALUE!</v>
      </c>
      <c r="H93" s="7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7">
        <f t="shared" si="6"/>
        <v>0</v>
      </c>
      <c r="B94" s="2" t="str">
        <f t="shared" si="7"/>
        <v>I</v>
      </c>
      <c r="C94" s="7" t="e">
        <f t="shared" si="8"/>
        <v>#VALUE!</v>
      </c>
      <c r="D94" s="9" t="str">
        <f t="shared" si="9"/>
        <v>vis</v>
      </c>
      <c r="E94" s="41" t="s">
        <v>50</v>
      </c>
      <c r="F94" s="2" t="s">
        <v>49</v>
      </c>
      <c r="G94" s="9" t="e">
        <f t="shared" si="10"/>
        <v>#VALUE!</v>
      </c>
      <c r="H94" s="7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7">
        <f t="shared" si="6"/>
        <v>0</v>
      </c>
      <c r="B95" s="2" t="str">
        <f t="shared" si="7"/>
        <v>I</v>
      </c>
      <c r="C95" s="7" t="e">
        <f t="shared" si="8"/>
        <v>#VALUE!</v>
      </c>
      <c r="D95" s="9" t="str">
        <f t="shared" si="9"/>
        <v>vis</v>
      </c>
      <c r="E95" s="41" t="s">
        <v>50</v>
      </c>
      <c r="F95" s="2" t="s">
        <v>49</v>
      </c>
      <c r="G95" s="9" t="e">
        <f t="shared" si="10"/>
        <v>#VALUE!</v>
      </c>
      <c r="H95" s="7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7">
        <f t="shared" si="6"/>
        <v>0</v>
      </c>
      <c r="B96" s="2" t="str">
        <f t="shared" si="7"/>
        <v>I</v>
      </c>
      <c r="C96" s="7" t="e">
        <f t="shared" si="8"/>
        <v>#VALUE!</v>
      </c>
      <c r="D96" s="9" t="str">
        <f t="shared" si="9"/>
        <v>vis</v>
      </c>
      <c r="E96" s="41" t="s">
        <v>50</v>
      </c>
      <c r="F96" s="2" t="s">
        <v>49</v>
      </c>
      <c r="G96" s="9" t="e">
        <f t="shared" si="10"/>
        <v>#VALUE!</v>
      </c>
      <c r="H96" s="7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7">
        <f t="shared" si="6"/>
        <v>0</v>
      </c>
      <c r="B97" s="2" t="str">
        <f t="shared" si="7"/>
        <v>I</v>
      </c>
      <c r="C97" s="7" t="e">
        <f t="shared" si="8"/>
        <v>#VALUE!</v>
      </c>
      <c r="D97" s="9" t="str">
        <f t="shared" si="9"/>
        <v>vis</v>
      </c>
      <c r="E97" s="41" t="s">
        <v>50</v>
      </c>
      <c r="F97" s="2" t="s">
        <v>49</v>
      </c>
      <c r="G97" s="9" t="e">
        <f t="shared" si="10"/>
        <v>#VALUE!</v>
      </c>
      <c r="H97" s="7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7">
        <f t="shared" si="6"/>
        <v>0</v>
      </c>
      <c r="B98" s="2" t="str">
        <f t="shared" si="7"/>
        <v>I</v>
      </c>
      <c r="C98" s="7" t="e">
        <f t="shared" si="8"/>
        <v>#VALUE!</v>
      </c>
      <c r="D98" s="9" t="str">
        <f t="shared" si="9"/>
        <v>vis</v>
      </c>
      <c r="E98" s="41" t="s">
        <v>50</v>
      </c>
      <c r="F98" s="2" t="s">
        <v>49</v>
      </c>
      <c r="G98" s="9" t="e">
        <f t="shared" si="10"/>
        <v>#VALUE!</v>
      </c>
      <c r="H98" s="7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7">
        <f t="shared" si="6"/>
        <v>0</v>
      </c>
      <c r="B99" s="2" t="str">
        <f t="shared" si="7"/>
        <v>I</v>
      </c>
      <c r="C99" s="7" t="e">
        <f t="shared" si="8"/>
        <v>#VALUE!</v>
      </c>
      <c r="D99" s="9" t="str">
        <f t="shared" si="9"/>
        <v>vis</v>
      </c>
      <c r="E99" s="41" t="s">
        <v>50</v>
      </c>
      <c r="F99" s="2" t="s">
        <v>49</v>
      </c>
      <c r="G99" s="9" t="e">
        <f t="shared" si="10"/>
        <v>#VALUE!</v>
      </c>
      <c r="H99" s="7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7">
        <f t="shared" si="6"/>
        <v>0</v>
      </c>
      <c r="B100" s="2" t="str">
        <f t="shared" si="7"/>
        <v>I</v>
      </c>
      <c r="C100" s="7" t="e">
        <f t="shared" si="8"/>
        <v>#VALUE!</v>
      </c>
      <c r="D100" s="9" t="str">
        <f t="shared" si="9"/>
        <v>vis</v>
      </c>
      <c r="E100" s="41" t="s">
        <v>50</v>
      </c>
      <c r="F100" s="2" t="s">
        <v>49</v>
      </c>
      <c r="G100" s="9" t="e">
        <f t="shared" si="10"/>
        <v>#VALUE!</v>
      </c>
      <c r="H100" s="7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7">
        <f t="shared" si="6"/>
        <v>0</v>
      </c>
      <c r="B101" s="2" t="str">
        <f t="shared" si="7"/>
        <v>I</v>
      </c>
      <c r="C101" s="7" t="e">
        <f t="shared" si="8"/>
        <v>#VALUE!</v>
      </c>
      <c r="D101" s="9" t="str">
        <f t="shared" si="9"/>
        <v>vis</v>
      </c>
      <c r="E101" s="41" t="s">
        <v>50</v>
      </c>
      <c r="F101" s="2" t="s">
        <v>49</v>
      </c>
      <c r="G101" s="9" t="e">
        <f t="shared" si="10"/>
        <v>#VALUE!</v>
      </c>
      <c r="H101" s="7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7">
        <f t="shared" si="6"/>
        <v>0</v>
      </c>
      <c r="B102" s="2" t="str">
        <f t="shared" si="7"/>
        <v>I</v>
      </c>
      <c r="C102" s="7" t="e">
        <f t="shared" si="8"/>
        <v>#VALUE!</v>
      </c>
      <c r="D102" s="9" t="str">
        <f t="shared" si="9"/>
        <v>vis</v>
      </c>
      <c r="E102" s="41" t="s">
        <v>50</v>
      </c>
      <c r="F102" s="2" t="s">
        <v>49</v>
      </c>
      <c r="G102" s="9" t="e">
        <f t="shared" si="10"/>
        <v>#VALUE!</v>
      </c>
      <c r="H102" s="7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7">
        <f t="shared" si="6"/>
        <v>0</v>
      </c>
      <c r="B103" s="2" t="str">
        <f t="shared" si="7"/>
        <v>I</v>
      </c>
      <c r="C103" s="7" t="e">
        <f t="shared" si="8"/>
        <v>#VALUE!</v>
      </c>
      <c r="D103" s="9" t="str">
        <f t="shared" si="9"/>
        <v>vis</v>
      </c>
      <c r="E103" s="41" t="s">
        <v>50</v>
      </c>
      <c r="F103" s="2" t="s">
        <v>49</v>
      </c>
      <c r="G103" s="9" t="e">
        <f t="shared" si="10"/>
        <v>#VALUE!</v>
      </c>
      <c r="H103" s="7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7">
        <f t="shared" si="6"/>
        <v>0</v>
      </c>
      <c r="B104" s="2" t="str">
        <f t="shared" si="7"/>
        <v>I</v>
      </c>
      <c r="C104" s="7" t="e">
        <f t="shared" si="8"/>
        <v>#VALUE!</v>
      </c>
      <c r="D104" s="9" t="str">
        <f t="shared" si="9"/>
        <v>vis</v>
      </c>
      <c r="E104" s="41" t="s">
        <v>50</v>
      </c>
      <c r="F104" s="2" t="s">
        <v>49</v>
      </c>
      <c r="G104" s="9" t="e">
        <f t="shared" si="10"/>
        <v>#VALUE!</v>
      </c>
      <c r="H104" s="7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7">
        <f t="shared" si="6"/>
        <v>0</v>
      </c>
      <c r="B105" s="2" t="str">
        <f t="shared" si="7"/>
        <v>I</v>
      </c>
      <c r="C105" s="7" t="e">
        <f t="shared" si="8"/>
        <v>#VALUE!</v>
      </c>
      <c r="D105" s="9" t="str">
        <f t="shared" si="9"/>
        <v>vis</v>
      </c>
      <c r="E105" s="41" t="s">
        <v>50</v>
      </c>
      <c r="F105" s="2" t="s">
        <v>49</v>
      </c>
      <c r="G105" s="9" t="e">
        <f t="shared" si="10"/>
        <v>#VALUE!</v>
      </c>
      <c r="H105" s="7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7">
        <f t="shared" si="6"/>
        <v>0</v>
      </c>
      <c r="B106" s="2" t="str">
        <f t="shared" si="7"/>
        <v>I</v>
      </c>
      <c r="C106" s="7" t="e">
        <f t="shared" si="8"/>
        <v>#VALUE!</v>
      </c>
      <c r="D106" s="9" t="str">
        <f t="shared" si="9"/>
        <v>vis</v>
      </c>
      <c r="E106" s="41" t="s">
        <v>50</v>
      </c>
      <c r="F106" s="2" t="s">
        <v>49</v>
      </c>
      <c r="G106" s="9" t="e">
        <f t="shared" si="10"/>
        <v>#VALUE!</v>
      </c>
      <c r="H106" s="7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7">
        <f t="shared" si="6"/>
        <v>0</v>
      </c>
      <c r="B107" s="2" t="str">
        <f t="shared" si="7"/>
        <v>I</v>
      </c>
      <c r="C107" s="7" t="e">
        <f t="shared" si="8"/>
        <v>#VALUE!</v>
      </c>
      <c r="D107" s="9" t="str">
        <f t="shared" si="9"/>
        <v>vis</v>
      </c>
      <c r="E107" s="41" t="s">
        <v>50</v>
      </c>
      <c r="F107" s="2" t="s">
        <v>49</v>
      </c>
      <c r="G107" s="9" t="e">
        <f t="shared" si="10"/>
        <v>#VALUE!</v>
      </c>
      <c r="H107" s="7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7">
        <f t="shared" si="6"/>
        <v>0</v>
      </c>
      <c r="B108" s="2" t="str">
        <f t="shared" si="7"/>
        <v>I</v>
      </c>
      <c r="C108" s="7" t="e">
        <f t="shared" si="8"/>
        <v>#VALUE!</v>
      </c>
      <c r="D108" s="9" t="str">
        <f t="shared" si="9"/>
        <v>vis</v>
      </c>
      <c r="E108" s="41" t="s">
        <v>50</v>
      </c>
      <c r="F108" s="2" t="s">
        <v>49</v>
      </c>
      <c r="G108" s="9" t="e">
        <f t="shared" si="10"/>
        <v>#VALUE!</v>
      </c>
      <c r="H108" s="7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7">
        <f t="shared" si="6"/>
        <v>0</v>
      </c>
      <c r="B109" s="2" t="str">
        <f t="shared" si="7"/>
        <v>I</v>
      </c>
      <c r="C109" s="7" t="e">
        <f t="shared" si="8"/>
        <v>#VALUE!</v>
      </c>
      <c r="D109" s="9" t="str">
        <f t="shared" si="9"/>
        <v>vis</v>
      </c>
      <c r="E109" s="41" t="s">
        <v>50</v>
      </c>
      <c r="F109" s="2" t="s">
        <v>49</v>
      </c>
      <c r="G109" s="9" t="e">
        <f t="shared" si="10"/>
        <v>#VALUE!</v>
      </c>
      <c r="H109" s="7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7">
        <f t="shared" si="6"/>
        <v>0</v>
      </c>
      <c r="B110" s="2" t="str">
        <f t="shared" si="7"/>
        <v>I</v>
      </c>
      <c r="C110" s="7" t="e">
        <f t="shared" si="8"/>
        <v>#VALUE!</v>
      </c>
      <c r="D110" s="9" t="str">
        <f t="shared" si="9"/>
        <v>vis</v>
      </c>
      <c r="E110" s="41" t="s">
        <v>50</v>
      </c>
      <c r="F110" s="2" t="s">
        <v>49</v>
      </c>
      <c r="G110" s="9" t="e">
        <f t="shared" si="10"/>
        <v>#VALUE!</v>
      </c>
      <c r="H110" s="7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7">
        <f t="shared" si="6"/>
        <v>0</v>
      </c>
      <c r="B111" s="2" t="str">
        <f t="shared" si="7"/>
        <v>I</v>
      </c>
      <c r="C111" s="7" t="e">
        <f t="shared" si="8"/>
        <v>#VALUE!</v>
      </c>
      <c r="D111" s="9" t="str">
        <f t="shared" si="9"/>
        <v>vis</v>
      </c>
      <c r="E111" s="41" t="s">
        <v>50</v>
      </c>
      <c r="F111" s="2" t="s">
        <v>49</v>
      </c>
      <c r="G111" s="9" t="e">
        <f t="shared" si="10"/>
        <v>#VALUE!</v>
      </c>
      <c r="H111" s="7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7">
        <f t="shared" si="6"/>
        <v>0</v>
      </c>
      <c r="B112" s="2" t="str">
        <f t="shared" si="7"/>
        <v>I</v>
      </c>
      <c r="C112" s="7" t="e">
        <f t="shared" si="8"/>
        <v>#VALUE!</v>
      </c>
      <c r="D112" s="9" t="str">
        <f t="shared" si="9"/>
        <v>vis</v>
      </c>
      <c r="E112" s="41" t="s">
        <v>50</v>
      </c>
      <c r="F112" s="2" t="s">
        <v>49</v>
      </c>
      <c r="G112" s="9" t="e">
        <f t="shared" si="10"/>
        <v>#VALUE!</v>
      </c>
      <c r="H112" s="7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7">
        <f t="shared" si="6"/>
        <v>0</v>
      </c>
      <c r="B113" s="2" t="str">
        <f t="shared" si="7"/>
        <v>I</v>
      </c>
      <c r="C113" s="7" t="e">
        <f t="shared" si="8"/>
        <v>#VALUE!</v>
      </c>
      <c r="D113" s="9" t="str">
        <f t="shared" si="9"/>
        <v>vis</v>
      </c>
      <c r="E113" s="41" t="s">
        <v>50</v>
      </c>
      <c r="F113" s="2" t="s">
        <v>49</v>
      </c>
      <c r="G113" s="9" t="e">
        <f t="shared" si="10"/>
        <v>#VALUE!</v>
      </c>
      <c r="H113" s="7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7">
        <f t="shared" si="6"/>
        <v>0</v>
      </c>
      <c r="B114" s="2" t="str">
        <f t="shared" si="7"/>
        <v>I</v>
      </c>
      <c r="C114" s="7" t="e">
        <f t="shared" si="8"/>
        <v>#VALUE!</v>
      </c>
      <c r="D114" s="9" t="str">
        <f t="shared" si="9"/>
        <v>vis</v>
      </c>
      <c r="E114" s="41" t="s">
        <v>50</v>
      </c>
      <c r="F114" s="2" t="s">
        <v>49</v>
      </c>
      <c r="G114" s="9" t="e">
        <f t="shared" si="10"/>
        <v>#VALUE!</v>
      </c>
      <c r="H114" s="7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7">
        <f t="shared" si="6"/>
        <v>0</v>
      </c>
      <c r="B115" s="2" t="str">
        <f t="shared" si="7"/>
        <v>I</v>
      </c>
      <c r="C115" s="7" t="e">
        <f t="shared" si="8"/>
        <v>#VALUE!</v>
      </c>
      <c r="D115" s="9" t="str">
        <f t="shared" si="9"/>
        <v>vis</v>
      </c>
      <c r="E115" s="41" t="s">
        <v>50</v>
      </c>
      <c r="F115" s="2" t="s">
        <v>49</v>
      </c>
      <c r="G115" s="9" t="e">
        <f t="shared" si="10"/>
        <v>#VALUE!</v>
      </c>
      <c r="H115" s="7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7">
        <f t="shared" si="6"/>
        <v>0</v>
      </c>
      <c r="B116" s="2" t="str">
        <f t="shared" si="7"/>
        <v>I</v>
      </c>
      <c r="C116" s="7" t="e">
        <f t="shared" si="8"/>
        <v>#VALUE!</v>
      </c>
      <c r="D116" s="9" t="str">
        <f t="shared" si="9"/>
        <v>vis</v>
      </c>
      <c r="E116" s="41" t="s">
        <v>50</v>
      </c>
      <c r="F116" s="2" t="s">
        <v>49</v>
      </c>
      <c r="G116" s="9" t="e">
        <f t="shared" si="10"/>
        <v>#VALUE!</v>
      </c>
      <c r="H116" s="7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7">
        <f t="shared" si="6"/>
        <v>0</v>
      </c>
      <c r="B117" s="2" t="str">
        <f t="shared" si="7"/>
        <v>I</v>
      </c>
      <c r="C117" s="7" t="e">
        <f t="shared" si="8"/>
        <v>#VALUE!</v>
      </c>
      <c r="D117" s="9" t="str">
        <f t="shared" si="9"/>
        <v>vis</v>
      </c>
      <c r="E117" s="41" t="s">
        <v>50</v>
      </c>
      <c r="F117" s="2" t="s">
        <v>49</v>
      </c>
      <c r="G117" s="9" t="e">
        <f t="shared" si="10"/>
        <v>#VALUE!</v>
      </c>
      <c r="H117" s="7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7">
        <f t="shared" si="6"/>
        <v>0</v>
      </c>
      <c r="B118" s="2" t="str">
        <f t="shared" si="7"/>
        <v>I</v>
      </c>
      <c r="C118" s="7" t="e">
        <f t="shared" si="8"/>
        <v>#VALUE!</v>
      </c>
      <c r="D118" s="9" t="str">
        <f t="shared" si="9"/>
        <v>vis</v>
      </c>
      <c r="E118" s="41" t="s">
        <v>50</v>
      </c>
      <c r="F118" s="2" t="s">
        <v>49</v>
      </c>
      <c r="G118" s="9" t="e">
        <f t="shared" si="10"/>
        <v>#VALUE!</v>
      </c>
      <c r="H118" s="7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7">
        <f t="shared" si="6"/>
        <v>0</v>
      </c>
      <c r="B119" s="2" t="str">
        <f t="shared" si="7"/>
        <v>I</v>
      </c>
      <c r="C119" s="7" t="e">
        <f t="shared" si="8"/>
        <v>#VALUE!</v>
      </c>
      <c r="D119" s="9" t="str">
        <f t="shared" si="9"/>
        <v>vis</v>
      </c>
      <c r="E119" s="41" t="s">
        <v>50</v>
      </c>
      <c r="F119" s="2" t="s">
        <v>49</v>
      </c>
      <c r="G119" s="9" t="e">
        <f t="shared" si="10"/>
        <v>#VALUE!</v>
      </c>
      <c r="H119" s="7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7">
        <f t="shared" si="6"/>
        <v>0</v>
      </c>
      <c r="B120" s="2" t="str">
        <f t="shared" si="7"/>
        <v>I</v>
      </c>
      <c r="C120" s="7" t="e">
        <f t="shared" si="8"/>
        <v>#VALUE!</v>
      </c>
      <c r="D120" s="9" t="str">
        <f t="shared" si="9"/>
        <v>vis</v>
      </c>
      <c r="E120" s="41" t="s">
        <v>50</v>
      </c>
      <c r="F120" s="2" t="s">
        <v>49</v>
      </c>
      <c r="G120" s="9" t="e">
        <f t="shared" si="10"/>
        <v>#VALUE!</v>
      </c>
      <c r="H120" s="7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7">
        <f t="shared" si="6"/>
        <v>0</v>
      </c>
      <c r="B121" s="2" t="str">
        <f t="shared" si="7"/>
        <v>I</v>
      </c>
      <c r="C121" s="7" t="e">
        <f t="shared" si="8"/>
        <v>#VALUE!</v>
      </c>
      <c r="D121" s="9" t="str">
        <f t="shared" si="9"/>
        <v>vis</v>
      </c>
      <c r="E121" s="41" t="s">
        <v>50</v>
      </c>
      <c r="F121" s="2" t="s">
        <v>49</v>
      </c>
      <c r="G121" s="9" t="e">
        <f t="shared" si="10"/>
        <v>#VALUE!</v>
      </c>
      <c r="H121" s="7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7">
        <f t="shared" si="6"/>
        <v>0</v>
      </c>
      <c r="B122" s="2" t="str">
        <f t="shared" si="7"/>
        <v>I</v>
      </c>
      <c r="C122" s="7" t="e">
        <f t="shared" si="8"/>
        <v>#VALUE!</v>
      </c>
      <c r="D122" s="9" t="str">
        <f t="shared" si="9"/>
        <v>vis</v>
      </c>
      <c r="E122" s="41" t="s">
        <v>50</v>
      </c>
      <c r="F122" s="2" t="s">
        <v>49</v>
      </c>
      <c r="G122" s="9" t="e">
        <f t="shared" si="10"/>
        <v>#VALUE!</v>
      </c>
      <c r="H122" s="7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7">
        <f t="shared" si="6"/>
        <v>0</v>
      </c>
      <c r="B123" s="2" t="str">
        <f t="shared" si="7"/>
        <v>I</v>
      </c>
      <c r="C123" s="7" t="e">
        <f t="shared" si="8"/>
        <v>#VALUE!</v>
      </c>
      <c r="D123" s="9" t="str">
        <f t="shared" si="9"/>
        <v>vis</v>
      </c>
      <c r="E123" s="41" t="s">
        <v>50</v>
      </c>
      <c r="F123" s="2" t="s">
        <v>49</v>
      </c>
      <c r="G123" s="9" t="e">
        <f t="shared" si="10"/>
        <v>#VALUE!</v>
      </c>
      <c r="H123" s="7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7">
        <f t="shared" si="6"/>
        <v>0</v>
      </c>
      <c r="B124" s="2" t="str">
        <f t="shared" si="7"/>
        <v>I</v>
      </c>
      <c r="C124" s="7" t="e">
        <f t="shared" si="8"/>
        <v>#VALUE!</v>
      </c>
      <c r="D124" s="9" t="str">
        <f t="shared" si="9"/>
        <v>vis</v>
      </c>
      <c r="E124" s="41" t="s">
        <v>50</v>
      </c>
      <c r="F124" s="2" t="s">
        <v>49</v>
      </c>
      <c r="G124" s="9" t="e">
        <f t="shared" si="10"/>
        <v>#VALUE!</v>
      </c>
      <c r="H124" s="7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7">
        <f t="shared" si="6"/>
        <v>0</v>
      </c>
      <c r="B125" s="2" t="str">
        <f t="shared" si="7"/>
        <v>I</v>
      </c>
      <c r="C125" s="7" t="e">
        <f t="shared" si="8"/>
        <v>#VALUE!</v>
      </c>
      <c r="D125" s="9" t="str">
        <f t="shared" si="9"/>
        <v>vis</v>
      </c>
      <c r="E125" s="41" t="s">
        <v>50</v>
      </c>
      <c r="F125" s="2" t="s">
        <v>49</v>
      </c>
      <c r="G125" s="9" t="e">
        <f t="shared" si="10"/>
        <v>#VALUE!</v>
      </c>
      <c r="H125" s="7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7">
        <f t="shared" si="6"/>
        <v>0</v>
      </c>
      <c r="B126" s="2" t="str">
        <f t="shared" si="7"/>
        <v>I</v>
      </c>
      <c r="C126" s="7" t="e">
        <f t="shared" si="8"/>
        <v>#VALUE!</v>
      </c>
      <c r="D126" s="9" t="str">
        <f t="shared" si="9"/>
        <v>vis</v>
      </c>
      <c r="E126" s="41" t="s">
        <v>50</v>
      </c>
      <c r="F126" s="2" t="s">
        <v>49</v>
      </c>
      <c r="G126" s="9" t="e">
        <f t="shared" si="10"/>
        <v>#VALUE!</v>
      </c>
      <c r="H126" s="7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7">
        <f t="shared" si="6"/>
        <v>0</v>
      </c>
      <c r="B127" s="2" t="str">
        <f t="shared" si="7"/>
        <v>I</v>
      </c>
      <c r="C127" s="7" t="e">
        <f t="shared" si="8"/>
        <v>#VALUE!</v>
      </c>
      <c r="D127" s="9" t="str">
        <f t="shared" si="9"/>
        <v>vis</v>
      </c>
      <c r="E127" s="41" t="s">
        <v>50</v>
      </c>
      <c r="F127" s="2" t="s">
        <v>49</v>
      </c>
      <c r="G127" s="9" t="e">
        <f t="shared" si="10"/>
        <v>#VALUE!</v>
      </c>
      <c r="H127" s="7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7">
        <f t="shared" si="6"/>
        <v>0</v>
      </c>
      <c r="B128" s="2" t="str">
        <f t="shared" si="7"/>
        <v>I</v>
      </c>
      <c r="C128" s="7" t="e">
        <f t="shared" si="8"/>
        <v>#VALUE!</v>
      </c>
      <c r="D128" s="9" t="str">
        <f t="shared" si="9"/>
        <v>vis</v>
      </c>
      <c r="E128" s="41" t="s">
        <v>50</v>
      </c>
      <c r="F128" s="2" t="s">
        <v>49</v>
      </c>
      <c r="G128" s="9" t="e">
        <f t="shared" si="10"/>
        <v>#VALUE!</v>
      </c>
      <c r="H128" s="7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7">
        <f t="shared" si="6"/>
        <v>0</v>
      </c>
      <c r="B129" s="2" t="str">
        <f t="shared" si="7"/>
        <v>I</v>
      </c>
      <c r="C129" s="7" t="e">
        <f t="shared" si="8"/>
        <v>#VALUE!</v>
      </c>
      <c r="D129" s="9" t="str">
        <f t="shared" si="9"/>
        <v>vis</v>
      </c>
      <c r="E129" s="41" t="s">
        <v>50</v>
      </c>
      <c r="F129" s="2" t="s">
        <v>49</v>
      </c>
      <c r="G129" s="9" t="e">
        <f t="shared" si="10"/>
        <v>#VALUE!</v>
      </c>
      <c r="H129" s="7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7">
        <f t="shared" si="6"/>
        <v>0</v>
      </c>
      <c r="B130" s="2" t="str">
        <f t="shared" si="7"/>
        <v>I</v>
      </c>
      <c r="C130" s="7" t="e">
        <f t="shared" si="8"/>
        <v>#VALUE!</v>
      </c>
      <c r="D130" s="9" t="str">
        <f t="shared" si="9"/>
        <v>vis</v>
      </c>
      <c r="E130" s="41" t="s">
        <v>50</v>
      </c>
      <c r="F130" s="2" t="s">
        <v>49</v>
      </c>
      <c r="G130" s="9" t="e">
        <f t="shared" si="10"/>
        <v>#VALUE!</v>
      </c>
      <c r="H130" s="7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7">
        <f t="shared" si="6"/>
        <v>0</v>
      </c>
      <c r="B131" s="2" t="str">
        <f t="shared" si="7"/>
        <v>I</v>
      </c>
      <c r="C131" s="7" t="e">
        <f t="shared" si="8"/>
        <v>#VALUE!</v>
      </c>
      <c r="D131" s="9" t="str">
        <f t="shared" si="9"/>
        <v>vis</v>
      </c>
      <c r="E131" s="41" t="s">
        <v>50</v>
      </c>
      <c r="F131" s="2" t="s">
        <v>49</v>
      </c>
      <c r="G131" s="9" t="e">
        <f t="shared" si="10"/>
        <v>#VALUE!</v>
      </c>
      <c r="H131" s="7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7">
        <f t="shared" si="6"/>
        <v>0</v>
      </c>
      <c r="B132" s="2" t="str">
        <f t="shared" si="7"/>
        <v>I</v>
      </c>
      <c r="C132" s="7" t="e">
        <f t="shared" si="8"/>
        <v>#VALUE!</v>
      </c>
      <c r="D132" s="9" t="str">
        <f t="shared" si="9"/>
        <v>vis</v>
      </c>
      <c r="E132" s="41" t="s">
        <v>50</v>
      </c>
      <c r="F132" s="2" t="s">
        <v>49</v>
      </c>
      <c r="G132" s="9" t="e">
        <f t="shared" si="10"/>
        <v>#VALUE!</v>
      </c>
      <c r="H132" s="7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7">
        <f t="shared" si="6"/>
        <v>0</v>
      </c>
      <c r="B133" s="2" t="str">
        <f t="shared" si="7"/>
        <v>I</v>
      </c>
      <c r="C133" s="7" t="e">
        <f t="shared" si="8"/>
        <v>#VALUE!</v>
      </c>
      <c r="D133" s="9" t="str">
        <f t="shared" si="9"/>
        <v>vis</v>
      </c>
      <c r="E133" s="41" t="s">
        <v>50</v>
      </c>
      <c r="F133" s="2" t="s">
        <v>49</v>
      </c>
      <c r="G133" s="9" t="e">
        <f t="shared" si="10"/>
        <v>#VALUE!</v>
      </c>
      <c r="H133" s="7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7">
        <f t="shared" si="6"/>
        <v>0</v>
      </c>
      <c r="B134" s="2" t="str">
        <f t="shared" si="7"/>
        <v>I</v>
      </c>
      <c r="C134" s="7" t="e">
        <f t="shared" si="8"/>
        <v>#VALUE!</v>
      </c>
      <c r="D134" s="9" t="str">
        <f t="shared" si="9"/>
        <v>vis</v>
      </c>
      <c r="E134" s="41" t="s">
        <v>50</v>
      </c>
      <c r="F134" s="2" t="s">
        <v>49</v>
      </c>
      <c r="G134" s="9" t="e">
        <f t="shared" si="10"/>
        <v>#VALUE!</v>
      </c>
      <c r="H134" s="7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7">
        <f t="shared" si="6"/>
        <v>0</v>
      </c>
      <c r="B135" s="2" t="str">
        <f t="shared" si="7"/>
        <v>I</v>
      </c>
      <c r="C135" s="7" t="e">
        <f t="shared" si="8"/>
        <v>#VALUE!</v>
      </c>
      <c r="D135" s="9" t="str">
        <f t="shared" si="9"/>
        <v>vis</v>
      </c>
      <c r="E135" s="41" t="s">
        <v>50</v>
      </c>
      <c r="F135" s="2" t="s">
        <v>49</v>
      </c>
      <c r="G135" s="9" t="e">
        <f t="shared" si="10"/>
        <v>#VALUE!</v>
      </c>
      <c r="H135" s="7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7">
        <f t="shared" si="6"/>
        <v>0</v>
      </c>
      <c r="B136" s="2" t="str">
        <f t="shared" si="7"/>
        <v>I</v>
      </c>
      <c r="C136" s="7" t="e">
        <f t="shared" si="8"/>
        <v>#VALUE!</v>
      </c>
      <c r="D136" s="9" t="str">
        <f t="shared" si="9"/>
        <v>vis</v>
      </c>
      <c r="E136" s="41" t="s">
        <v>50</v>
      </c>
      <c r="F136" s="2" t="s">
        <v>49</v>
      </c>
      <c r="G136" s="9" t="e">
        <f t="shared" si="10"/>
        <v>#VALUE!</v>
      </c>
      <c r="H136" s="7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7">
        <f t="shared" si="6"/>
        <v>0</v>
      </c>
      <c r="B137" s="2" t="str">
        <f t="shared" si="7"/>
        <v>I</v>
      </c>
      <c r="C137" s="7" t="e">
        <f t="shared" si="8"/>
        <v>#VALUE!</v>
      </c>
      <c r="D137" s="9" t="str">
        <f t="shared" si="9"/>
        <v>vis</v>
      </c>
      <c r="E137" s="41" t="s">
        <v>50</v>
      </c>
      <c r="F137" s="2" t="s">
        <v>49</v>
      </c>
      <c r="G137" s="9" t="e">
        <f t="shared" si="10"/>
        <v>#VALUE!</v>
      </c>
      <c r="H137" s="7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7">
        <f t="shared" si="6"/>
        <v>0</v>
      </c>
      <c r="B138" s="2" t="str">
        <f t="shared" si="7"/>
        <v>I</v>
      </c>
      <c r="C138" s="7" t="e">
        <f t="shared" si="8"/>
        <v>#VALUE!</v>
      </c>
      <c r="D138" s="9" t="str">
        <f t="shared" si="9"/>
        <v>vis</v>
      </c>
      <c r="E138" s="41" t="s">
        <v>50</v>
      </c>
      <c r="F138" s="2" t="s">
        <v>49</v>
      </c>
      <c r="G138" s="9" t="e">
        <f t="shared" si="10"/>
        <v>#VALUE!</v>
      </c>
      <c r="H138" s="7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7">
        <f t="shared" ref="A139:A188" si="12">P139</f>
        <v>0</v>
      </c>
      <c r="B139" s="2" t="str">
        <f t="shared" ref="B139:B188" si="13">IF(H139=INT(H139),"I","II")</f>
        <v>I</v>
      </c>
      <c r="C139" s="7" t="e">
        <f t="shared" ref="C139:C188" si="14">1*G139</f>
        <v>#VALUE!</v>
      </c>
      <c r="D139" s="9" t="str">
        <f t="shared" ref="D139:D188" si="15">VLOOKUP(F139,I$1:J$5,2,FALSE)</f>
        <v>vis</v>
      </c>
      <c r="E139" s="41" t="s">
        <v>50</v>
      </c>
      <c r="F139" s="2" t="s">
        <v>49</v>
      </c>
      <c r="G139" s="9" t="e">
        <f t="shared" ref="G139:G188" si="16">MID(I139,3,LEN(I139)-3)</f>
        <v>#VALUE!</v>
      </c>
      <c r="H139" s="7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7">
        <f t="shared" si="12"/>
        <v>0</v>
      </c>
      <c r="B140" s="2" t="str">
        <f t="shared" si="13"/>
        <v>I</v>
      </c>
      <c r="C140" s="7" t="e">
        <f t="shared" si="14"/>
        <v>#VALUE!</v>
      </c>
      <c r="D140" s="9" t="str">
        <f t="shared" si="15"/>
        <v>vis</v>
      </c>
      <c r="E140" s="41" t="s">
        <v>50</v>
      </c>
      <c r="F140" s="2" t="s">
        <v>49</v>
      </c>
      <c r="G140" s="9" t="e">
        <f t="shared" si="16"/>
        <v>#VALUE!</v>
      </c>
      <c r="H140" s="7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7">
        <f t="shared" si="12"/>
        <v>0</v>
      </c>
      <c r="B141" s="2" t="str">
        <f t="shared" si="13"/>
        <v>I</v>
      </c>
      <c r="C141" s="7" t="e">
        <f t="shared" si="14"/>
        <v>#VALUE!</v>
      </c>
      <c r="D141" s="9" t="str">
        <f t="shared" si="15"/>
        <v>vis</v>
      </c>
      <c r="E141" s="41" t="s">
        <v>50</v>
      </c>
      <c r="F141" s="2" t="s">
        <v>49</v>
      </c>
      <c r="G141" s="9" t="e">
        <f t="shared" si="16"/>
        <v>#VALUE!</v>
      </c>
      <c r="H141" s="7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7">
        <f t="shared" si="12"/>
        <v>0</v>
      </c>
      <c r="B142" s="2" t="str">
        <f t="shared" si="13"/>
        <v>I</v>
      </c>
      <c r="C142" s="7" t="e">
        <f t="shared" si="14"/>
        <v>#VALUE!</v>
      </c>
      <c r="D142" s="9" t="str">
        <f t="shared" si="15"/>
        <v>vis</v>
      </c>
      <c r="E142" s="41" t="s">
        <v>50</v>
      </c>
      <c r="F142" s="2" t="s">
        <v>49</v>
      </c>
      <c r="G142" s="9" t="e">
        <f t="shared" si="16"/>
        <v>#VALUE!</v>
      </c>
      <c r="H142" s="7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7">
        <f t="shared" si="12"/>
        <v>0</v>
      </c>
      <c r="B143" s="2" t="str">
        <f t="shared" si="13"/>
        <v>I</v>
      </c>
      <c r="C143" s="7" t="e">
        <f t="shared" si="14"/>
        <v>#VALUE!</v>
      </c>
      <c r="D143" s="9" t="str">
        <f t="shared" si="15"/>
        <v>vis</v>
      </c>
      <c r="E143" s="41" t="s">
        <v>50</v>
      </c>
      <c r="F143" s="2" t="s">
        <v>49</v>
      </c>
      <c r="G143" s="9" t="e">
        <f t="shared" si="16"/>
        <v>#VALUE!</v>
      </c>
      <c r="H143" s="7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7">
        <f t="shared" si="12"/>
        <v>0</v>
      </c>
      <c r="B144" s="2" t="str">
        <f t="shared" si="13"/>
        <v>I</v>
      </c>
      <c r="C144" s="7" t="e">
        <f t="shared" si="14"/>
        <v>#VALUE!</v>
      </c>
      <c r="D144" s="9" t="str">
        <f t="shared" si="15"/>
        <v>vis</v>
      </c>
      <c r="E144" s="41" t="s">
        <v>50</v>
      </c>
      <c r="F144" s="2" t="s">
        <v>49</v>
      </c>
      <c r="G144" s="9" t="e">
        <f t="shared" si="16"/>
        <v>#VALUE!</v>
      </c>
      <c r="H144" s="7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7">
        <f t="shared" si="12"/>
        <v>0</v>
      </c>
      <c r="B145" s="2" t="str">
        <f t="shared" si="13"/>
        <v>I</v>
      </c>
      <c r="C145" s="7" t="e">
        <f t="shared" si="14"/>
        <v>#VALUE!</v>
      </c>
      <c r="D145" s="9" t="str">
        <f t="shared" si="15"/>
        <v>vis</v>
      </c>
      <c r="E145" s="41" t="s">
        <v>50</v>
      </c>
      <c r="F145" s="2" t="s">
        <v>49</v>
      </c>
      <c r="G145" s="9" t="e">
        <f t="shared" si="16"/>
        <v>#VALUE!</v>
      </c>
      <c r="H145" s="7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7">
        <f t="shared" si="12"/>
        <v>0</v>
      </c>
      <c r="B146" s="2" t="str">
        <f t="shared" si="13"/>
        <v>I</v>
      </c>
      <c r="C146" s="7" t="e">
        <f t="shared" si="14"/>
        <v>#VALUE!</v>
      </c>
      <c r="D146" s="9" t="str">
        <f t="shared" si="15"/>
        <v>vis</v>
      </c>
      <c r="E146" s="41" t="s">
        <v>50</v>
      </c>
      <c r="F146" s="2" t="s">
        <v>49</v>
      </c>
      <c r="G146" s="9" t="e">
        <f t="shared" si="16"/>
        <v>#VALUE!</v>
      </c>
      <c r="H146" s="7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7">
        <f t="shared" si="12"/>
        <v>0</v>
      </c>
      <c r="B147" s="2" t="str">
        <f t="shared" si="13"/>
        <v>I</v>
      </c>
      <c r="C147" s="7" t="e">
        <f t="shared" si="14"/>
        <v>#VALUE!</v>
      </c>
      <c r="D147" s="9" t="str">
        <f t="shared" si="15"/>
        <v>vis</v>
      </c>
      <c r="E147" s="41" t="s">
        <v>50</v>
      </c>
      <c r="F147" s="2" t="s">
        <v>49</v>
      </c>
      <c r="G147" s="9" t="e">
        <f t="shared" si="16"/>
        <v>#VALUE!</v>
      </c>
      <c r="H147" s="7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7">
        <f t="shared" si="12"/>
        <v>0</v>
      </c>
      <c r="B148" s="2" t="str">
        <f t="shared" si="13"/>
        <v>I</v>
      </c>
      <c r="C148" s="7" t="e">
        <f t="shared" si="14"/>
        <v>#VALUE!</v>
      </c>
      <c r="D148" s="9" t="str">
        <f t="shared" si="15"/>
        <v>vis</v>
      </c>
      <c r="E148" s="41" t="s">
        <v>50</v>
      </c>
      <c r="F148" s="2" t="s">
        <v>49</v>
      </c>
      <c r="G148" s="9" t="e">
        <f t="shared" si="16"/>
        <v>#VALUE!</v>
      </c>
      <c r="H148" s="7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7">
        <f t="shared" si="12"/>
        <v>0</v>
      </c>
      <c r="B149" s="2" t="str">
        <f t="shared" si="13"/>
        <v>I</v>
      </c>
      <c r="C149" s="7" t="e">
        <f t="shared" si="14"/>
        <v>#VALUE!</v>
      </c>
      <c r="D149" s="9" t="str">
        <f t="shared" si="15"/>
        <v>vis</v>
      </c>
      <c r="E149" s="41" t="s">
        <v>50</v>
      </c>
      <c r="F149" s="2" t="s">
        <v>49</v>
      </c>
      <c r="G149" s="9" t="e">
        <f t="shared" si="16"/>
        <v>#VALUE!</v>
      </c>
      <c r="H149" s="7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7">
        <f t="shared" si="12"/>
        <v>0</v>
      </c>
      <c r="B150" s="2" t="str">
        <f t="shared" si="13"/>
        <v>I</v>
      </c>
      <c r="C150" s="7" t="e">
        <f t="shared" si="14"/>
        <v>#VALUE!</v>
      </c>
      <c r="D150" s="9" t="str">
        <f t="shared" si="15"/>
        <v>vis</v>
      </c>
      <c r="E150" s="41" t="s">
        <v>50</v>
      </c>
      <c r="F150" s="2" t="s">
        <v>49</v>
      </c>
      <c r="G150" s="9" t="e">
        <f t="shared" si="16"/>
        <v>#VALUE!</v>
      </c>
      <c r="H150" s="7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7">
        <f t="shared" si="12"/>
        <v>0</v>
      </c>
      <c r="B151" s="2" t="str">
        <f t="shared" si="13"/>
        <v>I</v>
      </c>
      <c r="C151" s="7" t="e">
        <f t="shared" si="14"/>
        <v>#VALUE!</v>
      </c>
      <c r="D151" s="9" t="str">
        <f t="shared" si="15"/>
        <v>vis</v>
      </c>
      <c r="E151" s="41" t="s">
        <v>50</v>
      </c>
      <c r="F151" s="2" t="s">
        <v>49</v>
      </c>
      <c r="G151" s="9" t="e">
        <f t="shared" si="16"/>
        <v>#VALUE!</v>
      </c>
      <c r="H151" s="7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7">
        <f t="shared" si="12"/>
        <v>0</v>
      </c>
      <c r="B152" s="2" t="str">
        <f t="shared" si="13"/>
        <v>I</v>
      </c>
      <c r="C152" s="7" t="e">
        <f t="shared" si="14"/>
        <v>#VALUE!</v>
      </c>
      <c r="D152" s="9" t="str">
        <f t="shared" si="15"/>
        <v>vis</v>
      </c>
      <c r="E152" s="41" t="s">
        <v>50</v>
      </c>
      <c r="F152" s="2" t="s">
        <v>49</v>
      </c>
      <c r="G152" s="9" t="e">
        <f t="shared" si="16"/>
        <v>#VALUE!</v>
      </c>
      <c r="H152" s="7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7">
        <f t="shared" si="12"/>
        <v>0</v>
      </c>
      <c r="B153" s="2" t="str">
        <f t="shared" si="13"/>
        <v>I</v>
      </c>
      <c r="C153" s="7" t="e">
        <f t="shared" si="14"/>
        <v>#VALUE!</v>
      </c>
      <c r="D153" s="9" t="str">
        <f t="shared" si="15"/>
        <v>vis</v>
      </c>
      <c r="E153" s="41" t="s">
        <v>50</v>
      </c>
      <c r="F153" s="2" t="s">
        <v>49</v>
      </c>
      <c r="G153" s="9" t="e">
        <f t="shared" si="16"/>
        <v>#VALUE!</v>
      </c>
      <c r="H153" s="7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7">
        <f t="shared" si="12"/>
        <v>0</v>
      </c>
      <c r="B154" s="2" t="str">
        <f t="shared" si="13"/>
        <v>I</v>
      </c>
      <c r="C154" s="7" t="e">
        <f t="shared" si="14"/>
        <v>#VALUE!</v>
      </c>
      <c r="D154" s="9" t="str">
        <f t="shared" si="15"/>
        <v>vis</v>
      </c>
      <c r="E154" s="41" t="s">
        <v>50</v>
      </c>
      <c r="F154" s="2" t="s">
        <v>49</v>
      </c>
      <c r="G154" s="9" t="e">
        <f t="shared" si="16"/>
        <v>#VALUE!</v>
      </c>
      <c r="H154" s="7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7">
        <f t="shared" si="12"/>
        <v>0</v>
      </c>
      <c r="B155" s="2" t="str">
        <f t="shared" si="13"/>
        <v>I</v>
      </c>
      <c r="C155" s="7" t="e">
        <f t="shared" si="14"/>
        <v>#VALUE!</v>
      </c>
      <c r="D155" s="9" t="str">
        <f t="shared" si="15"/>
        <v>vis</v>
      </c>
      <c r="E155" s="41" t="s">
        <v>50</v>
      </c>
      <c r="F155" s="2" t="s">
        <v>49</v>
      </c>
      <c r="G155" s="9" t="e">
        <f t="shared" si="16"/>
        <v>#VALUE!</v>
      </c>
      <c r="H155" s="7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7">
        <f t="shared" si="12"/>
        <v>0</v>
      </c>
      <c r="B156" s="2" t="str">
        <f t="shared" si="13"/>
        <v>I</v>
      </c>
      <c r="C156" s="7" t="e">
        <f t="shared" si="14"/>
        <v>#VALUE!</v>
      </c>
      <c r="D156" s="9" t="str">
        <f t="shared" si="15"/>
        <v>vis</v>
      </c>
      <c r="E156" s="41" t="s">
        <v>50</v>
      </c>
      <c r="F156" s="2" t="s">
        <v>49</v>
      </c>
      <c r="G156" s="9" t="e">
        <f t="shared" si="16"/>
        <v>#VALUE!</v>
      </c>
      <c r="H156" s="7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7">
        <f t="shared" si="12"/>
        <v>0</v>
      </c>
      <c r="B157" s="2" t="str">
        <f t="shared" si="13"/>
        <v>I</v>
      </c>
      <c r="C157" s="7" t="e">
        <f t="shared" si="14"/>
        <v>#VALUE!</v>
      </c>
      <c r="D157" s="9" t="str">
        <f t="shared" si="15"/>
        <v>vis</v>
      </c>
      <c r="E157" s="41" t="s">
        <v>50</v>
      </c>
      <c r="F157" s="2" t="s">
        <v>49</v>
      </c>
      <c r="G157" s="9" t="e">
        <f t="shared" si="16"/>
        <v>#VALUE!</v>
      </c>
      <c r="H157" s="7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7">
        <f t="shared" si="12"/>
        <v>0</v>
      </c>
      <c r="B158" s="2" t="str">
        <f t="shared" si="13"/>
        <v>I</v>
      </c>
      <c r="C158" s="7" t="e">
        <f t="shared" si="14"/>
        <v>#VALUE!</v>
      </c>
      <c r="D158" s="9" t="str">
        <f t="shared" si="15"/>
        <v>vis</v>
      </c>
      <c r="E158" s="41" t="s">
        <v>50</v>
      </c>
      <c r="F158" s="2" t="s">
        <v>49</v>
      </c>
      <c r="G158" s="9" t="e">
        <f t="shared" si="16"/>
        <v>#VALUE!</v>
      </c>
      <c r="H158" s="7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7">
        <f t="shared" si="12"/>
        <v>0</v>
      </c>
      <c r="B159" s="2" t="str">
        <f t="shared" si="13"/>
        <v>I</v>
      </c>
      <c r="C159" s="7" t="e">
        <f t="shared" si="14"/>
        <v>#VALUE!</v>
      </c>
      <c r="D159" s="9" t="str">
        <f t="shared" si="15"/>
        <v>vis</v>
      </c>
      <c r="E159" s="41" t="s">
        <v>50</v>
      </c>
      <c r="F159" s="2" t="s">
        <v>49</v>
      </c>
      <c r="G159" s="9" t="e">
        <f t="shared" si="16"/>
        <v>#VALUE!</v>
      </c>
      <c r="H159" s="7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7">
        <f t="shared" si="12"/>
        <v>0</v>
      </c>
      <c r="B160" s="2" t="str">
        <f t="shared" si="13"/>
        <v>I</v>
      </c>
      <c r="C160" s="7" t="e">
        <f t="shared" si="14"/>
        <v>#VALUE!</v>
      </c>
      <c r="D160" s="9" t="str">
        <f t="shared" si="15"/>
        <v>vis</v>
      </c>
      <c r="E160" s="41" t="s">
        <v>50</v>
      </c>
      <c r="F160" s="2" t="s">
        <v>49</v>
      </c>
      <c r="G160" s="9" t="e">
        <f t="shared" si="16"/>
        <v>#VALUE!</v>
      </c>
      <c r="H160" s="7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7">
        <f t="shared" si="12"/>
        <v>0</v>
      </c>
      <c r="B161" s="2" t="str">
        <f t="shared" si="13"/>
        <v>I</v>
      </c>
      <c r="C161" s="7" t="e">
        <f t="shared" si="14"/>
        <v>#VALUE!</v>
      </c>
      <c r="D161" s="9" t="str">
        <f t="shared" si="15"/>
        <v>vis</v>
      </c>
      <c r="E161" s="41" t="s">
        <v>50</v>
      </c>
      <c r="F161" s="2" t="s">
        <v>49</v>
      </c>
      <c r="G161" s="9" t="e">
        <f t="shared" si="16"/>
        <v>#VALUE!</v>
      </c>
      <c r="H161" s="7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7">
        <f t="shared" si="12"/>
        <v>0</v>
      </c>
      <c r="B162" s="2" t="str">
        <f t="shared" si="13"/>
        <v>I</v>
      </c>
      <c r="C162" s="7" t="e">
        <f t="shared" si="14"/>
        <v>#VALUE!</v>
      </c>
      <c r="D162" s="9" t="str">
        <f t="shared" si="15"/>
        <v>vis</v>
      </c>
      <c r="E162" s="41" t="s">
        <v>50</v>
      </c>
      <c r="F162" s="2" t="s">
        <v>49</v>
      </c>
      <c r="G162" s="9" t="e">
        <f t="shared" si="16"/>
        <v>#VALUE!</v>
      </c>
      <c r="H162" s="7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7">
        <f t="shared" si="12"/>
        <v>0</v>
      </c>
      <c r="B163" s="2" t="str">
        <f t="shared" si="13"/>
        <v>I</v>
      </c>
      <c r="C163" s="7" t="e">
        <f t="shared" si="14"/>
        <v>#VALUE!</v>
      </c>
      <c r="D163" s="9" t="str">
        <f t="shared" si="15"/>
        <v>vis</v>
      </c>
      <c r="E163" s="41" t="s">
        <v>50</v>
      </c>
      <c r="F163" s="2" t="s">
        <v>49</v>
      </c>
      <c r="G163" s="9" t="e">
        <f t="shared" si="16"/>
        <v>#VALUE!</v>
      </c>
      <c r="H163" s="7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7">
        <f t="shared" si="12"/>
        <v>0</v>
      </c>
      <c r="B164" s="2" t="str">
        <f t="shared" si="13"/>
        <v>I</v>
      </c>
      <c r="C164" s="7" t="e">
        <f t="shared" si="14"/>
        <v>#VALUE!</v>
      </c>
      <c r="D164" s="9" t="str">
        <f t="shared" si="15"/>
        <v>vis</v>
      </c>
      <c r="E164" s="41" t="s">
        <v>50</v>
      </c>
      <c r="F164" s="2" t="s">
        <v>49</v>
      </c>
      <c r="G164" s="9" t="e">
        <f t="shared" si="16"/>
        <v>#VALUE!</v>
      </c>
      <c r="H164" s="7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7">
        <f t="shared" si="12"/>
        <v>0</v>
      </c>
      <c r="B165" s="2" t="str">
        <f t="shared" si="13"/>
        <v>I</v>
      </c>
      <c r="C165" s="7" t="e">
        <f t="shared" si="14"/>
        <v>#VALUE!</v>
      </c>
      <c r="D165" s="9" t="str">
        <f t="shared" si="15"/>
        <v>vis</v>
      </c>
      <c r="E165" s="41" t="s">
        <v>50</v>
      </c>
      <c r="F165" s="2" t="s">
        <v>49</v>
      </c>
      <c r="G165" s="9" t="e">
        <f t="shared" si="16"/>
        <v>#VALUE!</v>
      </c>
      <c r="H165" s="7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7">
        <f t="shared" si="12"/>
        <v>0</v>
      </c>
      <c r="B166" s="2" t="str">
        <f t="shared" si="13"/>
        <v>I</v>
      </c>
      <c r="C166" s="7" t="e">
        <f t="shared" si="14"/>
        <v>#VALUE!</v>
      </c>
      <c r="D166" s="9" t="str">
        <f t="shared" si="15"/>
        <v>vis</v>
      </c>
      <c r="E166" s="41" t="s">
        <v>50</v>
      </c>
      <c r="F166" s="2" t="s">
        <v>49</v>
      </c>
      <c r="G166" s="9" t="e">
        <f t="shared" si="16"/>
        <v>#VALUE!</v>
      </c>
      <c r="H166" s="7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7">
        <f t="shared" si="12"/>
        <v>0</v>
      </c>
      <c r="B167" s="2" t="str">
        <f t="shared" si="13"/>
        <v>I</v>
      </c>
      <c r="C167" s="7" t="e">
        <f t="shared" si="14"/>
        <v>#VALUE!</v>
      </c>
      <c r="D167" s="9" t="str">
        <f t="shared" si="15"/>
        <v>vis</v>
      </c>
      <c r="E167" s="41" t="s">
        <v>50</v>
      </c>
      <c r="F167" s="2" t="s">
        <v>49</v>
      </c>
      <c r="G167" s="9" t="e">
        <f t="shared" si="16"/>
        <v>#VALUE!</v>
      </c>
      <c r="H167" s="7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7">
        <f t="shared" si="12"/>
        <v>0</v>
      </c>
      <c r="B168" s="2" t="str">
        <f t="shared" si="13"/>
        <v>I</v>
      </c>
      <c r="C168" s="7" t="e">
        <f t="shared" si="14"/>
        <v>#VALUE!</v>
      </c>
      <c r="D168" s="9" t="str">
        <f t="shared" si="15"/>
        <v>vis</v>
      </c>
      <c r="E168" s="41" t="s">
        <v>50</v>
      </c>
      <c r="F168" s="2" t="s">
        <v>49</v>
      </c>
      <c r="G168" s="9" t="e">
        <f t="shared" si="16"/>
        <v>#VALUE!</v>
      </c>
      <c r="H168" s="7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7">
        <f t="shared" si="12"/>
        <v>0</v>
      </c>
      <c r="B169" s="2" t="str">
        <f t="shared" si="13"/>
        <v>I</v>
      </c>
      <c r="C169" s="7" t="e">
        <f t="shared" si="14"/>
        <v>#VALUE!</v>
      </c>
      <c r="D169" s="9" t="str">
        <f t="shared" si="15"/>
        <v>vis</v>
      </c>
      <c r="E169" s="41" t="s">
        <v>50</v>
      </c>
      <c r="F169" s="2" t="s">
        <v>49</v>
      </c>
      <c r="G169" s="9" t="e">
        <f t="shared" si="16"/>
        <v>#VALUE!</v>
      </c>
      <c r="H169" s="7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7">
        <f t="shared" si="12"/>
        <v>0</v>
      </c>
      <c r="B170" s="2" t="str">
        <f t="shared" si="13"/>
        <v>I</v>
      </c>
      <c r="C170" s="7" t="e">
        <f t="shared" si="14"/>
        <v>#VALUE!</v>
      </c>
      <c r="D170" s="9" t="str">
        <f t="shared" si="15"/>
        <v>vis</v>
      </c>
      <c r="E170" s="41" t="s">
        <v>50</v>
      </c>
      <c r="F170" s="2" t="s">
        <v>49</v>
      </c>
      <c r="G170" s="9" t="e">
        <f t="shared" si="16"/>
        <v>#VALUE!</v>
      </c>
      <c r="H170" s="7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7">
        <f t="shared" si="12"/>
        <v>0</v>
      </c>
      <c r="B171" s="2" t="str">
        <f t="shared" si="13"/>
        <v>I</v>
      </c>
      <c r="C171" s="7" t="e">
        <f t="shared" si="14"/>
        <v>#VALUE!</v>
      </c>
      <c r="D171" s="9" t="str">
        <f t="shared" si="15"/>
        <v>vis</v>
      </c>
      <c r="E171" s="41" t="s">
        <v>50</v>
      </c>
      <c r="F171" s="2" t="s">
        <v>49</v>
      </c>
      <c r="G171" s="9" t="e">
        <f t="shared" si="16"/>
        <v>#VALUE!</v>
      </c>
      <c r="H171" s="7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7">
        <f t="shared" si="12"/>
        <v>0</v>
      </c>
      <c r="B172" s="2" t="str">
        <f t="shared" si="13"/>
        <v>I</v>
      </c>
      <c r="C172" s="7" t="e">
        <f t="shared" si="14"/>
        <v>#VALUE!</v>
      </c>
      <c r="D172" s="9" t="str">
        <f t="shared" si="15"/>
        <v>vis</v>
      </c>
      <c r="E172" s="41" t="s">
        <v>50</v>
      </c>
      <c r="F172" s="2" t="s">
        <v>49</v>
      </c>
      <c r="G172" s="9" t="e">
        <f t="shared" si="16"/>
        <v>#VALUE!</v>
      </c>
      <c r="H172" s="7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7">
        <f t="shared" si="12"/>
        <v>0</v>
      </c>
      <c r="B173" s="2" t="str">
        <f t="shared" si="13"/>
        <v>I</v>
      </c>
      <c r="C173" s="7" t="e">
        <f t="shared" si="14"/>
        <v>#VALUE!</v>
      </c>
      <c r="D173" s="9" t="str">
        <f t="shared" si="15"/>
        <v>vis</v>
      </c>
      <c r="E173" s="41" t="s">
        <v>50</v>
      </c>
      <c r="F173" s="2" t="s">
        <v>49</v>
      </c>
      <c r="G173" s="9" t="e">
        <f t="shared" si="16"/>
        <v>#VALUE!</v>
      </c>
      <c r="H173" s="7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7">
        <f t="shared" si="12"/>
        <v>0</v>
      </c>
      <c r="B174" s="2" t="str">
        <f t="shared" si="13"/>
        <v>I</v>
      </c>
      <c r="C174" s="7" t="e">
        <f t="shared" si="14"/>
        <v>#VALUE!</v>
      </c>
      <c r="D174" s="9" t="str">
        <f t="shared" si="15"/>
        <v>vis</v>
      </c>
      <c r="E174" s="41" t="s">
        <v>50</v>
      </c>
      <c r="F174" s="2" t="s">
        <v>49</v>
      </c>
      <c r="G174" s="9" t="e">
        <f t="shared" si="16"/>
        <v>#VALUE!</v>
      </c>
      <c r="H174" s="7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7">
        <f t="shared" si="12"/>
        <v>0</v>
      </c>
      <c r="B175" s="2" t="str">
        <f t="shared" si="13"/>
        <v>I</v>
      </c>
      <c r="C175" s="7" t="e">
        <f t="shared" si="14"/>
        <v>#VALUE!</v>
      </c>
      <c r="D175" s="9" t="str">
        <f t="shared" si="15"/>
        <v>vis</v>
      </c>
      <c r="E175" s="41" t="s">
        <v>50</v>
      </c>
      <c r="F175" s="2" t="s">
        <v>49</v>
      </c>
      <c r="G175" s="9" t="e">
        <f t="shared" si="16"/>
        <v>#VALUE!</v>
      </c>
      <c r="H175" s="7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7">
        <f t="shared" si="12"/>
        <v>0</v>
      </c>
      <c r="B176" s="2" t="str">
        <f t="shared" si="13"/>
        <v>I</v>
      </c>
      <c r="C176" s="7" t="e">
        <f t="shared" si="14"/>
        <v>#VALUE!</v>
      </c>
      <c r="D176" s="9" t="str">
        <f t="shared" si="15"/>
        <v>vis</v>
      </c>
      <c r="E176" s="41" t="s">
        <v>50</v>
      </c>
      <c r="F176" s="2" t="s">
        <v>49</v>
      </c>
      <c r="G176" s="9" t="e">
        <f t="shared" si="16"/>
        <v>#VALUE!</v>
      </c>
      <c r="H176" s="7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7">
        <f t="shared" si="12"/>
        <v>0</v>
      </c>
      <c r="B177" s="2" t="str">
        <f t="shared" si="13"/>
        <v>I</v>
      </c>
      <c r="C177" s="7" t="e">
        <f t="shared" si="14"/>
        <v>#VALUE!</v>
      </c>
      <c r="D177" s="9" t="str">
        <f t="shared" si="15"/>
        <v>vis</v>
      </c>
      <c r="E177" s="41" t="s">
        <v>50</v>
      </c>
      <c r="F177" s="2" t="s">
        <v>49</v>
      </c>
      <c r="G177" s="9" t="e">
        <f t="shared" si="16"/>
        <v>#VALUE!</v>
      </c>
      <c r="H177" s="7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7">
        <f t="shared" si="12"/>
        <v>0</v>
      </c>
      <c r="B178" s="2" t="str">
        <f t="shared" si="13"/>
        <v>I</v>
      </c>
      <c r="C178" s="7" t="e">
        <f t="shared" si="14"/>
        <v>#VALUE!</v>
      </c>
      <c r="D178" s="9" t="str">
        <f t="shared" si="15"/>
        <v>vis</v>
      </c>
      <c r="E178" s="41" t="s">
        <v>50</v>
      </c>
      <c r="F178" s="2" t="s">
        <v>49</v>
      </c>
      <c r="G178" s="9" t="e">
        <f t="shared" si="16"/>
        <v>#VALUE!</v>
      </c>
      <c r="H178" s="7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7">
        <f t="shared" si="12"/>
        <v>0</v>
      </c>
      <c r="B179" s="2" t="str">
        <f t="shared" si="13"/>
        <v>I</v>
      </c>
      <c r="C179" s="7" t="e">
        <f t="shared" si="14"/>
        <v>#VALUE!</v>
      </c>
      <c r="D179" s="9" t="str">
        <f t="shared" si="15"/>
        <v>vis</v>
      </c>
      <c r="E179" s="41" t="s">
        <v>50</v>
      </c>
      <c r="F179" s="2" t="s">
        <v>49</v>
      </c>
      <c r="G179" s="9" t="e">
        <f t="shared" si="16"/>
        <v>#VALUE!</v>
      </c>
      <c r="H179" s="7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7">
        <f t="shared" si="12"/>
        <v>0</v>
      </c>
      <c r="B180" s="2" t="str">
        <f t="shared" si="13"/>
        <v>I</v>
      </c>
      <c r="C180" s="7" t="e">
        <f t="shared" si="14"/>
        <v>#VALUE!</v>
      </c>
      <c r="D180" s="9" t="str">
        <f t="shared" si="15"/>
        <v>vis</v>
      </c>
      <c r="E180" s="41" t="s">
        <v>50</v>
      </c>
      <c r="F180" s="2" t="s">
        <v>49</v>
      </c>
      <c r="G180" s="9" t="e">
        <f t="shared" si="16"/>
        <v>#VALUE!</v>
      </c>
      <c r="H180" s="7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7">
        <f t="shared" si="12"/>
        <v>0</v>
      </c>
      <c r="B181" s="2" t="str">
        <f t="shared" si="13"/>
        <v>I</v>
      </c>
      <c r="C181" s="7" t="e">
        <f t="shared" si="14"/>
        <v>#VALUE!</v>
      </c>
      <c r="D181" s="9" t="str">
        <f t="shared" si="15"/>
        <v>vis</v>
      </c>
      <c r="E181" s="41" t="s">
        <v>50</v>
      </c>
      <c r="F181" s="2" t="s">
        <v>49</v>
      </c>
      <c r="G181" s="9" t="e">
        <f t="shared" si="16"/>
        <v>#VALUE!</v>
      </c>
      <c r="H181" s="7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7">
        <f t="shared" si="12"/>
        <v>0</v>
      </c>
      <c r="B182" s="2" t="str">
        <f t="shared" si="13"/>
        <v>I</v>
      </c>
      <c r="C182" s="7" t="e">
        <f t="shared" si="14"/>
        <v>#VALUE!</v>
      </c>
      <c r="D182" s="9" t="str">
        <f t="shared" si="15"/>
        <v>vis</v>
      </c>
      <c r="E182" s="41" t="s">
        <v>50</v>
      </c>
      <c r="F182" s="2" t="s">
        <v>49</v>
      </c>
      <c r="G182" s="9" t="e">
        <f t="shared" si="16"/>
        <v>#VALUE!</v>
      </c>
      <c r="H182" s="7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7">
        <f t="shared" si="12"/>
        <v>0</v>
      </c>
      <c r="B183" s="2" t="str">
        <f t="shared" si="13"/>
        <v>I</v>
      </c>
      <c r="C183" s="7" t="e">
        <f t="shared" si="14"/>
        <v>#VALUE!</v>
      </c>
      <c r="D183" s="9" t="str">
        <f t="shared" si="15"/>
        <v>vis</v>
      </c>
      <c r="E183" s="41" t="s">
        <v>50</v>
      </c>
      <c r="F183" s="2" t="s">
        <v>49</v>
      </c>
      <c r="G183" s="9" t="e">
        <f t="shared" si="16"/>
        <v>#VALUE!</v>
      </c>
      <c r="H183" s="7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7">
        <f t="shared" si="12"/>
        <v>0</v>
      </c>
      <c r="B184" s="2" t="str">
        <f t="shared" si="13"/>
        <v>I</v>
      </c>
      <c r="C184" s="7" t="e">
        <f t="shared" si="14"/>
        <v>#VALUE!</v>
      </c>
      <c r="D184" s="9" t="str">
        <f t="shared" si="15"/>
        <v>vis</v>
      </c>
      <c r="E184" s="41" t="s">
        <v>50</v>
      </c>
      <c r="F184" s="2" t="s">
        <v>49</v>
      </c>
      <c r="G184" s="9" t="e">
        <f t="shared" si="16"/>
        <v>#VALUE!</v>
      </c>
      <c r="H184" s="7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7">
        <f t="shared" si="12"/>
        <v>0</v>
      </c>
      <c r="B185" s="2" t="str">
        <f t="shared" si="13"/>
        <v>I</v>
      </c>
      <c r="C185" s="7" t="e">
        <f t="shared" si="14"/>
        <v>#VALUE!</v>
      </c>
      <c r="D185" s="9" t="str">
        <f t="shared" si="15"/>
        <v>vis</v>
      </c>
      <c r="E185" s="41" t="s">
        <v>50</v>
      </c>
      <c r="F185" s="2" t="s">
        <v>49</v>
      </c>
      <c r="G185" s="9" t="e">
        <f t="shared" si="16"/>
        <v>#VALUE!</v>
      </c>
      <c r="H185" s="7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7">
        <f t="shared" si="12"/>
        <v>0</v>
      </c>
      <c r="B186" s="2" t="str">
        <f t="shared" si="13"/>
        <v>I</v>
      </c>
      <c r="C186" s="7" t="e">
        <f t="shared" si="14"/>
        <v>#VALUE!</v>
      </c>
      <c r="D186" s="9" t="str">
        <f t="shared" si="15"/>
        <v>vis</v>
      </c>
      <c r="E186" s="41" t="s">
        <v>50</v>
      </c>
      <c r="F186" s="2" t="s">
        <v>49</v>
      </c>
      <c r="G186" s="9" t="e">
        <f t="shared" si="16"/>
        <v>#VALUE!</v>
      </c>
      <c r="H186" s="7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7">
        <f t="shared" si="12"/>
        <v>0</v>
      </c>
      <c r="B187" s="2" t="str">
        <f t="shared" si="13"/>
        <v>I</v>
      </c>
      <c r="C187" s="7" t="e">
        <f t="shared" si="14"/>
        <v>#VALUE!</v>
      </c>
      <c r="D187" s="9" t="str">
        <f t="shared" si="15"/>
        <v>vis</v>
      </c>
      <c r="E187" s="41" t="s">
        <v>50</v>
      </c>
      <c r="F187" s="2" t="s">
        <v>49</v>
      </c>
      <c r="G187" s="9" t="e">
        <f t="shared" si="16"/>
        <v>#VALUE!</v>
      </c>
      <c r="H187" s="7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7">
        <f t="shared" si="12"/>
        <v>0</v>
      </c>
      <c r="B188" s="2" t="str">
        <f t="shared" si="13"/>
        <v>I</v>
      </c>
      <c r="C188" s="7" t="e">
        <f t="shared" si="14"/>
        <v>#VALUE!</v>
      </c>
      <c r="D188" s="9" t="str">
        <f t="shared" si="15"/>
        <v>vis</v>
      </c>
      <c r="E188" s="41" t="s">
        <v>50</v>
      </c>
      <c r="F188" s="2" t="s">
        <v>49</v>
      </c>
      <c r="G188" s="9" t="e">
        <f t="shared" si="16"/>
        <v>#VALUE!</v>
      </c>
      <c r="H188" s="7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2"/>
      <c r="E189" s="41"/>
      <c r="F189" s="2"/>
    </row>
    <row r="190" spans="1:16" x14ac:dyDescent="0.2">
      <c r="B190" s="2"/>
      <c r="E190" s="41"/>
      <c r="F190" s="2"/>
    </row>
    <row r="191" spans="1:16" x14ac:dyDescent="0.2">
      <c r="B191" s="2"/>
      <c r="E191" s="41"/>
      <c r="F191" s="2"/>
    </row>
    <row r="192" spans="1:16" x14ac:dyDescent="0.2">
      <c r="B192" s="2"/>
      <c r="E192" s="41"/>
      <c r="F192" s="2"/>
    </row>
    <row r="193" spans="2:6" x14ac:dyDescent="0.2">
      <c r="B193" s="2"/>
      <c r="E193" s="41"/>
      <c r="F193" s="2"/>
    </row>
    <row r="194" spans="2:6" x14ac:dyDescent="0.2">
      <c r="B194" s="2"/>
      <c r="E194" s="41"/>
      <c r="F194" s="2"/>
    </row>
    <row r="195" spans="2:6" x14ac:dyDescent="0.2">
      <c r="B195" s="2"/>
      <c r="E195" s="41"/>
      <c r="F195" s="2"/>
    </row>
    <row r="196" spans="2:6" x14ac:dyDescent="0.2">
      <c r="B196" s="2"/>
      <c r="E196" s="41"/>
      <c r="F196" s="2"/>
    </row>
    <row r="197" spans="2:6" x14ac:dyDescent="0.2">
      <c r="B197" s="2"/>
      <c r="E197" s="41"/>
      <c r="F197" s="2"/>
    </row>
    <row r="198" spans="2:6" x14ac:dyDescent="0.2">
      <c r="B198" s="2"/>
      <c r="E198" s="41"/>
      <c r="F198" s="2"/>
    </row>
    <row r="199" spans="2:6" x14ac:dyDescent="0.2">
      <c r="B199" s="2"/>
      <c r="E199" s="41"/>
      <c r="F199" s="2"/>
    </row>
    <row r="200" spans="2:6" x14ac:dyDescent="0.2">
      <c r="B200" s="2"/>
      <c r="E200" s="41"/>
      <c r="F200" s="2"/>
    </row>
    <row r="201" spans="2:6" x14ac:dyDescent="0.2">
      <c r="B201" s="2"/>
      <c r="E201" s="41"/>
      <c r="F201" s="2"/>
    </row>
    <row r="202" spans="2:6" x14ac:dyDescent="0.2">
      <c r="B202" s="2"/>
      <c r="E202" s="41"/>
      <c r="F202" s="2"/>
    </row>
    <row r="203" spans="2:6" x14ac:dyDescent="0.2">
      <c r="B203" s="2"/>
      <c r="E203" s="41"/>
      <c r="F203" s="2"/>
    </row>
    <row r="204" spans="2:6" x14ac:dyDescent="0.2">
      <c r="B204" s="2"/>
      <c r="E204" s="41"/>
      <c r="F204" s="2"/>
    </row>
    <row r="205" spans="2:6" x14ac:dyDescent="0.2">
      <c r="B205" s="2"/>
      <c r="E205" s="41"/>
      <c r="F205" s="2"/>
    </row>
    <row r="206" spans="2:6" x14ac:dyDescent="0.2">
      <c r="B206" s="2"/>
      <c r="E206" s="41"/>
      <c r="F206" s="2"/>
    </row>
    <row r="207" spans="2:6" x14ac:dyDescent="0.2">
      <c r="B207" s="2"/>
      <c r="E207" s="41"/>
      <c r="F207" s="2"/>
    </row>
    <row r="208" spans="2:6" x14ac:dyDescent="0.2">
      <c r="B208" s="2"/>
      <c r="E208" s="41"/>
      <c r="F208" s="2"/>
    </row>
    <row r="209" spans="2:6" x14ac:dyDescent="0.2">
      <c r="B209" s="2"/>
      <c r="E209" s="41"/>
      <c r="F209" s="2"/>
    </row>
    <row r="210" spans="2:6" x14ac:dyDescent="0.2">
      <c r="B210" s="2"/>
      <c r="E210" s="41"/>
      <c r="F210" s="2"/>
    </row>
    <row r="211" spans="2:6" x14ac:dyDescent="0.2">
      <c r="B211" s="2"/>
      <c r="E211" s="41"/>
      <c r="F211" s="2"/>
    </row>
    <row r="212" spans="2:6" x14ac:dyDescent="0.2">
      <c r="B212" s="2"/>
      <c r="E212" s="41"/>
      <c r="F212" s="2"/>
    </row>
    <row r="213" spans="2:6" x14ac:dyDescent="0.2">
      <c r="B213" s="2"/>
      <c r="E213" s="41"/>
      <c r="F213" s="2"/>
    </row>
    <row r="214" spans="2:6" x14ac:dyDescent="0.2">
      <c r="B214" s="2"/>
      <c r="E214" s="41"/>
      <c r="F214" s="2"/>
    </row>
    <row r="215" spans="2:6" x14ac:dyDescent="0.2">
      <c r="B215" s="2"/>
      <c r="E215" s="41"/>
      <c r="F215" s="2"/>
    </row>
    <row r="216" spans="2:6" x14ac:dyDescent="0.2">
      <c r="B216" s="2"/>
      <c r="E216" s="41"/>
      <c r="F216" s="2"/>
    </row>
    <row r="217" spans="2:6" x14ac:dyDescent="0.2">
      <c r="B217" s="2"/>
      <c r="E217" s="41"/>
      <c r="F217" s="2"/>
    </row>
    <row r="218" spans="2:6" x14ac:dyDescent="0.2">
      <c r="B218" s="2"/>
      <c r="E218" s="41"/>
      <c r="F218" s="2"/>
    </row>
    <row r="219" spans="2:6" x14ac:dyDescent="0.2">
      <c r="B219" s="2"/>
      <c r="E219" s="41"/>
      <c r="F219" s="2"/>
    </row>
    <row r="220" spans="2:6" x14ac:dyDescent="0.2">
      <c r="B220" s="2"/>
      <c r="E220" s="41"/>
      <c r="F220" s="2"/>
    </row>
    <row r="221" spans="2:6" x14ac:dyDescent="0.2">
      <c r="B221" s="2"/>
      <c r="E221" s="41"/>
      <c r="F221" s="2"/>
    </row>
    <row r="222" spans="2:6" x14ac:dyDescent="0.2">
      <c r="B222" s="2"/>
      <c r="E222" s="41"/>
      <c r="F222" s="2"/>
    </row>
    <row r="223" spans="2:6" x14ac:dyDescent="0.2">
      <c r="B223" s="2"/>
      <c r="E223" s="41"/>
      <c r="F223" s="2"/>
    </row>
    <row r="224" spans="2:6" x14ac:dyDescent="0.2">
      <c r="B224" s="2"/>
      <c r="E224" s="41"/>
      <c r="F224" s="2"/>
    </row>
    <row r="225" spans="2:6" x14ac:dyDescent="0.2">
      <c r="B225" s="2"/>
      <c r="E225" s="41"/>
      <c r="F225" s="2"/>
    </row>
    <row r="226" spans="2:6" x14ac:dyDescent="0.2">
      <c r="B226" s="2"/>
      <c r="E226" s="41"/>
      <c r="F226" s="2"/>
    </row>
    <row r="227" spans="2:6" x14ac:dyDescent="0.2">
      <c r="B227" s="2"/>
      <c r="E227" s="41"/>
      <c r="F227" s="2"/>
    </row>
    <row r="228" spans="2:6" x14ac:dyDescent="0.2">
      <c r="B228" s="2"/>
      <c r="E228" s="41"/>
      <c r="F228" s="2"/>
    </row>
    <row r="229" spans="2:6" x14ac:dyDescent="0.2">
      <c r="B229" s="2"/>
      <c r="E229" s="41"/>
      <c r="F229" s="2"/>
    </row>
    <row r="230" spans="2:6" x14ac:dyDescent="0.2">
      <c r="B230" s="2"/>
      <c r="E230" s="41"/>
      <c r="F230" s="2"/>
    </row>
    <row r="231" spans="2:6" x14ac:dyDescent="0.2">
      <c r="B231" s="2"/>
      <c r="E231" s="41"/>
      <c r="F231" s="2"/>
    </row>
    <row r="232" spans="2:6" x14ac:dyDescent="0.2">
      <c r="B232" s="2"/>
      <c r="E232" s="41"/>
      <c r="F232" s="2"/>
    </row>
    <row r="233" spans="2:6" x14ac:dyDescent="0.2">
      <c r="B233" s="2"/>
      <c r="E233" s="41"/>
      <c r="F233" s="2"/>
    </row>
    <row r="234" spans="2:6" x14ac:dyDescent="0.2">
      <c r="B234" s="2"/>
      <c r="E234" s="41"/>
      <c r="F234" s="2"/>
    </row>
    <row r="235" spans="2:6" x14ac:dyDescent="0.2">
      <c r="B235" s="2"/>
      <c r="E235" s="41"/>
      <c r="F235" s="2"/>
    </row>
    <row r="236" spans="2:6" x14ac:dyDescent="0.2">
      <c r="B236" s="2"/>
      <c r="E236" s="41"/>
      <c r="F236" s="2"/>
    </row>
    <row r="237" spans="2:6" x14ac:dyDescent="0.2">
      <c r="B237" s="2"/>
      <c r="E237" s="41"/>
      <c r="F237" s="2"/>
    </row>
    <row r="238" spans="2:6" x14ac:dyDescent="0.2">
      <c r="B238" s="2"/>
      <c r="E238" s="41"/>
      <c r="F238" s="2"/>
    </row>
    <row r="239" spans="2:6" x14ac:dyDescent="0.2">
      <c r="B239" s="2"/>
      <c r="E239" s="41"/>
      <c r="F239" s="2"/>
    </row>
    <row r="240" spans="2:6" x14ac:dyDescent="0.2">
      <c r="B240" s="2"/>
      <c r="E240" s="41"/>
      <c r="F240" s="2"/>
    </row>
    <row r="241" spans="2:6" x14ac:dyDescent="0.2">
      <c r="B241" s="2"/>
      <c r="E241" s="41"/>
      <c r="F241" s="2"/>
    </row>
    <row r="242" spans="2:6" x14ac:dyDescent="0.2">
      <c r="B242" s="2"/>
      <c r="E242" s="41"/>
      <c r="F242" s="2"/>
    </row>
    <row r="243" spans="2:6" x14ac:dyDescent="0.2">
      <c r="B243" s="2"/>
      <c r="E243" s="41"/>
      <c r="F243" s="2"/>
    </row>
    <row r="244" spans="2:6" x14ac:dyDescent="0.2">
      <c r="B244" s="2"/>
      <c r="E244" s="41"/>
      <c r="F244" s="2"/>
    </row>
    <row r="245" spans="2:6" x14ac:dyDescent="0.2">
      <c r="B245" s="2"/>
      <c r="E245" s="41"/>
      <c r="F245" s="2"/>
    </row>
    <row r="246" spans="2:6" x14ac:dyDescent="0.2">
      <c r="B246" s="2"/>
      <c r="E246" s="41"/>
      <c r="F246" s="2"/>
    </row>
    <row r="247" spans="2:6" x14ac:dyDescent="0.2">
      <c r="B247" s="2"/>
      <c r="E247" s="41"/>
      <c r="F247" s="2"/>
    </row>
    <row r="248" spans="2:6" x14ac:dyDescent="0.2">
      <c r="B248" s="2"/>
      <c r="E248" s="41"/>
      <c r="F248" s="2"/>
    </row>
    <row r="249" spans="2:6" x14ac:dyDescent="0.2">
      <c r="B249" s="2"/>
      <c r="E249" s="41"/>
      <c r="F249" s="2"/>
    </row>
    <row r="250" spans="2:6" x14ac:dyDescent="0.2">
      <c r="B250" s="2"/>
      <c r="E250" s="41"/>
      <c r="F250" s="2"/>
    </row>
    <row r="251" spans="2:6" x14ac:dyDescent="0.2">
      <c r="B251" s="2"/>
      <c r="E251" s="41"/>
      <c r="F251" s="2"/>
    </row>
    <row r="252" spans="2:6" x14ac:dyDescent="0.2">
      <c r="B252" s="2"/>
      <c r="E252" s="41"/>
      <c r="F252" s="2"/>
    </row>
    <row r="253" spans="2:6" x14ac:dyDescent="0.2">
      <c r="B253" s="2"/>
      <c r="E253" s="41"/>
      <c r="F253" s="2"/>
    </row>
    <row r="254" spans="2:6" x14ac:dyDescent="0.2">
      <c r="B254" s="2"/>
      <c r="E254" s="41"/>
      <c r="F254" s="2"/>
    </row>
    <row r="255" spans="2:6" x14ac:dyDescent="0.2">
      <c r="B255" s="2"/>
      <c r="E255" s="41"/>
      <c r="F255" s="2"/>
    </row>
    <row r="256" spans="2:6" x14ac:dyDescent="0.2">
      <c r="B256" s="2"/>
      <c r="E256" s="41"/>
      <c r="F256" s="2"/>
    </row>
    <row r="257" spans="2:6" x14ac:dyDescent="0.2">
      <c r="B257" s="2"/>
      <c r="E257" s="41"/>
      <c r="F257" s="2"/>
    </row>
    <row r="258" spans="2:6" x14ac:dyDescent="0.2">
      <c r="B258" s="2"/>
      <c r="E258" s="41"/>
      <c r="F258" s="2"/>
    </row>
    <row r="259" spans="2:6" x14ac:dyDescent="0.2">
      <c r="B259" s="2"/>
      <c r="E259" s="41"/>
      <c r="F259" s="2"/>
    </row>
    <row r="260" spans="2:6" x14ac:dyDescent="0.2">
      <c r="B260" s="2"/>
      <c r="E260" s="41"/>
      <c r="F260" s="2"/>
    </row>
    <row r="261" spans="2:6" x14ac:dyDescent="0.2">
      <c r="B261" s="2"/>
      <c r="E261" s="41"/>
      <c r="F261" s="2"/>
    </row>
    <row r="262" spans="2:6" x14ac:dyDescent="0.2">
      <c r="B262" s="2"/>
      <c r="E262" s="41"/>
      <c r="F262" s="2"/>
    </row>
    <row r="263" spans="2:6" x14ac:dyDescent="0.2">
      <c r="B263" s="2"/>
      <c r="E263" s="41"/>
      <c r="F263" s="2"/>
    </row>
    <row r="264" spans="2:6" x14ac:dyDescent="0.2">
      <c r="B264" s="2"/>
      <c r="E264" s="41"/>
      <c r="F264" s="2"/>
    </row>
    <row r="265" spans="2:6" x14ac:dyDescent="0.2">
      <c r="B265" s="2"/>
      <c r="E265" s="41"/>
      <c r="F265" s="2"/>
    </row>
    <row r="266" spans="2:6" x14ac:dyDescent="0.2">
      <c r="B266" s="2"/>
      <c r="E266" s="41"/>
      <c r="F266" s="2"/>
    </row>
    <row r="267" spans="2:6" x14ac:dyDescent="0.2">
      <c r="B267" s="2"/>
      <c r="E267" s="41"/>
      <c r="F267" s="2"/>
    </row>
    <row r="268" spans="2:6" x14ac:dyDescent="0.2">
      <c r="B268" s="2"/>
      <c r="E268" s="41"/>
      <c r="F268" s="2"/>
    </row>
    <row r="269" spans="2:6" x14ac:dyDescent="0.2">
      <c r="B269" s="2"/>
      <c r="E269" s="41"/>
      <c r="F269" s="2"/>
    </row>
    <row r="270" spans="2:6" x14ac:dyDescent="0.2">
      <c r="B270" s="2"/>
      <c r="E270" s="41"/>
      <c r="F270" s="2"/>
    </row>
    <row r="271" spans="2:6" x14ac:dyDescent="0.2">
      <c r="B271" s="2"/>
      <c r="E271" s="41"/>
      <c r="F271" s="2"/>
    </row>
    <row r="272" spans="2:6" x14ac:dyDescent="0.2">
      <c r="B272" s="2"/>
      <c r="E272" s="41"/>
      <c r="F272" s="2"/>
    </row>
    <row r="273" spans="2:6" x14ac:dyDescent="0.2">
      <c r="B273" s="2"/>
      <c r="E273" s="41"/>
      <c r="F273" s="2"/>
    </row>
    <row r="274" spans="2:6" x14ac:dyDescent="0.2">
      <c r="B274" s="2"/>
      <c r="E274" s="41"/>
      <c r="F274" s="2"/>
    </row>
    <row r="275" spans="2:6" x14ac:dyDescent="0.2">
      <c r="B275" s="2"/>
      <c r="E275" s="41"/>
      <c r="F275" s="2"/>
    </row>
    <row r="276" spans="2:6" x14ac:dyDescent="0.2">
      <c r="B276" s="2"/>
      <c r="E276" s="41"/>
      <c r="F276" s="2"/>
    </row>
    <row r="277" spans="2:6" x14ac:dyDescent="0.2">
      <c r="B277" s="2"/>
      <c r="E277" s="41"/>
      <c r="F277" s="2"/>
    </row>
    <row r="278" spans="2:6" x14ac:dyDescent="0.2">
      <c r="B278" s="2"/>
      <c r="E278" s="41"/>
      <c r="F278" s="2"/>
    </row>
    <row r="279" spans="2:6" x14ac:dyDescent="0.2">
      <c r="B279" s="2"/>
      <c r="E279" s="41"/>
      <c r="F279" s="2"/>
    </row>
    <row r="280" spans="2:6" x14ac:dyDescent="0.2">
      <c r="B280" s="2"/>
      <c r="E280" s="41"/>
      <c r="F280" s="2"/>
    </row>
    <row r="281" spans="2:6" x14ac:dyDescent="0.2">
      <c r="B281" s="2"/>
      <c r="E281" s="41"/>
      <c r="F281" s="2"/>
    </row>
    <row r="282" spans="2:6" x14ac:dyDescent="0.2">
      <c r="B282" s="2"/>
      <c r="E282" s="41"/>
      <c r="F282" s="2"/>
    </row>
    <row r="283" spans="2:6" x14ac:dyDescent="0.2">
      <c r="B283" s="2"/>
      <c r="E283" s="41"/>
      <c r="F283" s="2"/>
    </row>
    <row r="284" spans="2:6" x14ac:dyDescent="0.2">
      <c r="B284" s="2"/>
      <c r="E284" s="41"/>
      <c r="F284" s="2"/>
    </row>
    <row r="285" spans="2:6" x14ac:dyDescent="0.2">
      <c r="B285" s="2"/>
      <c r="E285" s="41"/>
      <c r="F285" s="2"/>
    </row>
    <row r="286" spans="2:6" x14ac:dyDescent="0.2">
      <c r="B286" s="2"/>
      <c r="E286" s="41"/>
      <c r="F286" s="2"/>
    </row>
    <row r="287" spans="2:6" x14ac:dyDescent="0.2">
      <c r="B287" s="2"/>
      <c r="E287" s="41"/>
      <c r="F287" s="2"/>
    </row>
    <row r="288" spans="2:6" x14ac:dyDescent="0.2">
      <c r="B288" s="2"/>
      <c r="E288" s="41"/>
      <c r="F288" s="2"/>
    </row>
    <row r="289" spans="2:6" x14ac:dyDescent="0.2">
      <c r="B289" s="2"/>
      <c r="E289" s="41"/>
      <c r="F289" s="2"/>
    </row>
    <row r="290" spans="2:6" x14ac:dyDescent="0.2">
      <c r="B290" s="2"/>
      <c r="E290" s="41"/>
      <c r="F290" s="2"/>
    </row>
    <row r="291" spans="2:6" x14ac:dyDescent="0.2">
      <c r="B291" s="2"/>
      <c r="E291" s="41"/>
      <c r="F291" s="2"/>
    </row>
    <row r="292" spans="2:6" x14ac:dyDescent="0.2">
      <c r="B292" s="2"/>
      <c r="E292" s="41"/>
      <c r="F292" s="2"/>
    </row>
    <row r="293" spans="2:6" x14ac:dyDescent="0.2">
      <c r="B293" s="2"/>
      <c r="E293" s="41"/>
      <c r="F293" s="2"/>
    </row>
    <row r="294" spans="2:6" x14ac:dyDescent="0.2">
      <c r="B294" s="2"/>
      <c r="E294" s="41"/>
      <c r="F294" s="2"/>
    </row>
    <row r="295" spans="2:6" x14ac:dyDescent="0.2">
      <c r="B295" s="2"/>
      <c r="E295" s="41"/>
      <c r="F295" s="2"/>
    </row>
    <row r="296" spans="2:6" x14ac:dyDescent="0.2">
      <c r="B296" s="2"/>
      <c r="E296" s="41"/>
      <c r="F296" s="2"/>
    </row>
    <row r="297" spans="2:6" x14ac:dyDescent="0.2">
      <c r="B297" s="2"/>
      <c r="E297" s="41"/>
      <c r="F297" s="2"/>
    </row>
    <row r="298" spans="2:6" x14ac:dyDescent="0.2">
      <c r="B298" s="2"/>
      <c r="E298" s="41"/>
      <c r="F298" s="2"/>
    </row>
    <row r="299" spans="2:6" x14ac:dyDescent="0.2">
      <c r="B299" s="2"/>
      <c r="E299" s="41"/>
      <c r="F299" s="2"/>
    </row>
    <row r="300" spans="2:6" x14ac:dyDescent="0.2">
      <c r="B300" s="2"/>
      <c r="E300" s="41"/>
      <c r="F300" s="2"/>
    </row>
    <row r="301" spans="2:6" x14ac:dyDescent="0.2">
      <c r="B301" s="2"/>
      <c r="E301" s="41"/>
      <c r="F301" s="2"/>
    </row>
    <row r="302" spans="2:6" x14ac:dyDescent="0.2">
      <c r="B302" s="2"/>
      <c r="E302" s="41"/>
      <c r="F302" s="2"/>
    </row>
    <row r="303" spans="2:6" x14ac:dyDescent="0.2">
      <c r="B303" s="2"/>
      <c r="E303" s="41"/>
      <c r="F303" s="2"/>
    </row>
    <row r="304" spans="2:6" x14ac:dyDescent="0.2">
      <c r="B304" s="2"/>
      <c r="E304" s="41"/>
      <c r="F304" s="2"/>
    </row>
    <row r="305" spans="2:6" x14ac:dyDescent="0.2">
      <c r="B305" s="2"/>
      <c r="E305" s="41"/>
      <c r="F305" s="2"/>
    </row>
    <row r="306" spans="2:6" x14ac:dyDescent="0.2">
      <c r="B306" s="2"/>
      <c r="E306" s="41"/>
      <c r="F306" s="2"/>
    </row>
    <row r="307" spans="2:6" x14ac:dyDescent="0.2">
      <c r="B307" s="2"/>
      <c r="E307" s="41"/>
      <c r="F307" s="2"/>
    </row>
    <row r="308" spans="2:6" x14ac:dyDescent="0.2">
      <c r="B308" s="2"/>
      <c r="E308" s="41"/>
      <c r="F308" s="2"/>
    </row>
    <row r="309" spans="2:6" x14ac:dyDescent="0.2">
      <c r="B309" s="2"/>
      <c r="E309" s="41"/>
      <c r="F309" s="2"/>
    </row>
    <row r="310" spans="2:6" x14ac:dyDescent="0.2">
      <c r="B310" s="2"/>
      <c r="E310" s="41"/>
      <c r="F310" s="2"/>
    </row>
    <row r="311" spans="2:6" x14ac:dyDescent="0.2">
      <c r="B311" s="2"/>
      <c r="E311" s="41"/>
      <c r="F311" s="2"/>
    </row>
    <row r="312" spans="2:6" x14ac:dyDescent="0.2">
      <c r="B312" s="2"/>
      <c r="E312" s="41"/>
      <c r="F312" s="2"/>
    </row>
    <row r="313" spans="2:6" x14ac:dyDescent="0.2">
      <c r="B313" s="2"/>
      <c r="E313" s="41"/>
      <c r="F313" s="2"/>
    </row>
    <row r="314" spans="2:6" x14ac:dyDescent="0.2">
      <c r="B314" s="2"/>
      <c r="E314" s="41"/>
      <c r="F314" s="2"/>
    </row>
    <row r="315" spans="2:6" x14ac:dyDescent="0.2">
      <c r="B315" s="2"/>
      <c r="E315" s="41"/>
      <c r="F315" s="2"/>
    </row>
    <row r="316" spans="2:6" x14ac:dyDescent="0.2">
      <c r="B316" s="2"/>
      <c r="E316" s="41"/>
      <c r="F316" s="2"/>
    </row>
    <row r="317" spans="2:6" x14ac:dyDescent="0.2">
      <c r="B317" s="2"/>
      <c r="E317" s="41"/>
      <c r="F317" s="2"/>
    </row>
    <row r="318" spans="2:6" x14ac:dyDescent="0.2">
      <c r="B318" s="2"/>
      <c r="E318" s="41"/>
      <c r="F318" s="2"/>
    </row>
    <row r="319" spans="2:6" x14ac:dyDescent="0.2">
      <c r="B319" s="2"/>
      <c r="E319" s="41"/>
      <c r="F319" s="2"/>
    </row>
    <row r="320" spans="2:6" x14ac:dyDescent="0.2">
      <c r="B320" s="2"/>
      <c r="E320" s="41"/>
      <c r="F320" s="2"/>
    </row>
    <row r="321" spans="2:6" x14ac:dyDescent="0.2">
      <c r="B321" s="2"/>
      <c r="E321" s="41"/>
      <c r="F321" s="2"/>
    </row>
    <row r="322" spans="2:6" x14ac:dyDescent="0.2">
      <c r="B322" s="2"/>
      <c r="E322" s="41"/>
      <c r="F322" s="2"/>
    </row>
    <row r="323" spans="2:6" x14ac:dyDescent="0.2">
      <c r="B323" s="2"/>
      <c r="E323" s="41"/>
      <c r="F323" s="2"/>
    </row>
    <row r="324" spans="2:6" x14ac:dyDescent="0.2">
      <c r="B324" s="2"/>
      <c r="E324" s="41"/>
      <c r="F324" s="2"/>
    </row>
    <row r="325" spans="2:6" x14ac:dyDescent="0.2">
      <c r="B325" s="2"/>
      <c r="E325" s="41"/>
      <c r="F325" s="2"/>
    </row>
    <row r="326" spans="2:6" x14ac:dyDescent="0.2">
      <c r="B326" s="2"/>
      <c r="E326" s="41"/>
      <c r="F326" s="2"/>
    </row>
    <row r="327" spans="2:6" x14ac:dyDescent="0.2">
      <c r="B327" s="2"/>
      <c r="E327" s="41"/>
      <c r="F327" s="2"/>
    </row>
    <row r="328" spans="2:6" x14ac:dyDescent="0.2">
      <c r="B328" s="2"/>
      <c r="E328" s="41"/>
      <c r="F328" s="2"/>
    </row>
    <row r="329" spans="2:6" x14ac:dyDescent="0.2">
      <c r="B329" s="2"/>
      <c r="E329" s="41"/>
      <c r="F329" s="2"/>
    </row>
    <row r="330" spans="2:6" x14ac:dyDescent="0.2">
      <c r="B330" s="2"/>
      <c r="E330" s="41"/>
      <c r="F330" s="2"/>
    </row>
    <row r="331" spans="2:6" x14ac:dyDescent="0.2">
      <c r="B331" s="2"/>
      <c r="E331" s="41"/>
      <c r="F331" s="2"/>
    </row>
    <row r="332" spans="2:6" x14ac:dyDescent="0.2">
      <c r="B332" s="2"/>
      <c r="E332" s="41"/>
      <c r="F332" s="2"/>
    </row>
    <row r="333" spans="2:6" x14ac:dyDescent="0.2">
      <c r="B333" s="2"/>
      <c r="E333" s="41"/>
      <c r="F333" s="2"/>
    </row>
    <row r="334" spans="2:6" x14ac:dyDescent="0.2">
      <c r="B334" s="2"/>
      <c r="E334" s="41"/>
      <c r="F334" s="2"/>
    </row>
    <row r="335" spans="2:6" x14ac:dyDescent="0.2">
      <c r="B335" s="2"/>
      <c r="E335" s="41"/>
      <c r="F335" s="2"/>
    </row>
    <row r="336" spans="2:6" x14ac:dyDescent="0.2">
      <c r="B336" s="2"/>
      <c r="E336" s="41"/>
      <c r="F336" s="2"/>
    </row>
    <row r="337" spans="2:6" x14ac:dyDescent="0.2">
      <c r="B337" s="2"/>
      <c r="E337" s="41"/>
      <c r="F337" s="2"/>
    </row>
    <row r="338" spans="2:6" x14ac:dyDescent="0.2">
      <c r="B338" s="2"/>
      <c r="E338" s="41"/>
      <c r="F338" s="2"/>
    </row>
    <row r="339" spans="2:6" x14ac:dyDescent="0.2">
      <c r="B339" s="2"/>
      <c r="E339" s="41"/>
      <c r="F339" s="2"/>
    </row>
    <row r="340" spans="2:6" x14ac:dyDescent="0.2">
      <c r="B340" s="2"/>
      <c r="E340" s="41"/>
      <c r="F340" s="2"/>
    </row>
    <row r="341" spans="2:6" x14ac:dyDescent="0.2">
      <c r="B341" s="2"/>
      <c r="E341" s="41"/>
      <c r="F341" s="2"/>
    </row>
    <row r="342" spans="2:6" x14ac:dyDescent="0.2">
      <c r="B342" s="2"/>
      <c r="E342" s="41"/>
      <c r="F342" s="2"/>
    </row>
    <row r="343" spans="2:6" x14ac:dyDescent="0.2">
      <c r="B343" s="2"/>
      <c r="E343" s="41"/>
      <c r="F343" s="2"/>
    </row>
    <row r="344" spans="2:6" x14ac:dyDescent="0.2">
      <c r="B344" s="2"/>
      <c r="E344" s="41"/>
      <c r="F344" s="2"/>
    </row>
    <row r="345" spans="2:6" x14ac:dyDescent="0.2">
      <c r="B345" s="2"/>
      <c r="E345" s="41"/>
      <c r="F345" s="2"/>
    </row>
    <row r="346" spans="2:6" x14ac:dyDescent="0.2">
      <c r="B346" s="2"/>
      <c r="E346" s="41"/>
      <c r="F346" s="2"/>
    </row>
    <row r="347" spans="2:6" x14ac:dyDescent="0.2">
      <c r="B347" s="2"/>
      <c r="E347" s="41"/>
      <c r="F347" s="2"/>
    </row>
    <row r="348" spans="2:6" x14ac:dyDescent="0.2">
      <c r="B348" s="2"/>
      <c r="E348" s="41"/>
      <c r="F348" s="2"/>
    </row>
    <row r="349" spans="2:6" x14ac:dyDescent="0.2">
      <c r="B349" s="2"/>
      <c r="E349" s="41"/>
      <c r="F349" s="2"/>
    </row>
    <row r="350" spans="2:6" x14ac:dyDescent="0.2">
      <c r="B350" s="2"/>
      <c r="E350" s="41"/>
      <c r="F350" s="2"/>
    </row>
    <row r="351" spans="2:6" x14ac:dyDescent="0.2">
      <c r="B351" s="2"/>
      <c r="E351" s="41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2024-08-12T06:23:04Z</dcterms:modified>
</cp:coreProperties>
</file>