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AB41D3-92A4-4AFB-9C9E-9947951BE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F15" i="1" l="1"/>
  <c r="C16" i="1"/>
  <c r="D18" i="1" s="1"/>
  <c r="C11" i="1"/>
  <c r="O21" i="1" l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<sst xmlns="http://schemas.openxmlformats.org/spreadsheetml/2006/main" count="55" uniqueCount="49">
  <si>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</si>
  <si>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</si>
  <si>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</si>
  <si>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</si>
  <si>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</si>
  <si>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</si>
  <si>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</si>
  <si>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</si>
  <si>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</si>
  <si>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</si>
  <si>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</si>
  <si>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</si>
  <si>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</si>
  <si>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</si>
  <si>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</si>
  <si>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</si>
  <si>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</si>
  <si>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</si>
  <si>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</si>
  <si>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</si>
  <si>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</si>
  <si>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</si>
  <si>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</si>
  <si>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</si>
  <si>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</si>
  <si>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</si>
  <si>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</si>
  <si>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</si>
  <si>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</si>
  <si>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</si>
  <si>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</si>
  <si>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</si>
  <si>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</si>
  <si>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</si>
  <si>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</si>
  <si>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AK For / GSC 6446-0342</t>
  </si>
  <si>
    <t>For_AK.xls</t>
  </si>
  <si>
    <t>EA</t>
  </si>
  <si>
    <t>IBVS 5480 Eph.</t>
  </si>
  <si>
    <t>IBVS 5480</t>
  </si>
  <si>
    <t>For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</si>
  <si>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</si>
  <si>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</si>
  <si>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</si>
  <si>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</si>
  <si>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</si>
  <si>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</si>
  <si>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</si>
  <si>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9.12-9.57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</si>
</sst>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  <xf numFmtId="0" fontId="13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For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9-4224-A885-CE6DBB06CD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69-4224-A885-CE6DBB06CD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69-4224-A885-CE6DBB06CD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69-4224-A885-CE6DBB06CD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69-4224-A885-CE6DBB06CD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69-4224-A885-CE6DBB06CD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69-4224-A885-CE6DBB06CD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69-4224-A885-CE6DBB06C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86952"/>
        <c:axId val="1"/>
      </c:scatterChart>
      <c:valAx>
        <c:axId val="705686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8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289141F-F917-B26B-78DA-201E9968B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52655.671000000002</v>
      </c>
      <c r="J1" s="29">
        <v>3.9809999999999999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52655.671000000002</v>
      </c>
      <c r="D4" s="8">
        <v>3.9809999999999999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52655.671000000002</v>
      </c>
      <c r="D7" s="39" t="s">
        <v>47</v>
      </c>
    </row>
    <row r="8" spans="1:12" x14ac:dyDescent="0.2">
      <c r="A8" t="s">
        <v>2</v>
      </c>
      <c r="C8">
        <f>+D4</f>
        <v>3.9809999999999999</v>
      </c>
      <c r="D8" s="39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3" t="s">
        <v>42</v>
      </c>
      <c r="F12" s="34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0" t="s">
        <v>43</v>
      </c>
      <c r="F13" s="35">
        <v>1</v>
      </c>
    </row>
    <row r="14" spans="1:12" x14ac:dyDescent="0.2">
      <c r="A14" s="11"/>
      <c r="B14" s="11"/>
      <c r="C14" s="11"/>
      <c r="D14" s="11"/>
      <c r="E14" s="30" t="s">
        <v>32</v>
      </c>
      <c r="F14" s="36">
        <f ca="1">NOW()+15018.5+$C$9/24</f>
        <v>60537.727380671291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0" t="s">
        <v>44</v>
      </c>
      <c r="F15" s="36">
        <f ca="1">ROUND(2*($F$14-$C$7)/$C$8,0)/2+$F$13</f>
        <v>1981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0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1" t="s">
        <v>45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2" t="s">
        <v>46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52655.671000000002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37637.171000000002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2024-08-15T05:27:25Z</dcterms:modified>
</cp:coreProperties>
</file>