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3221F7D-1540-487D-A34C-F2FBF40B66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<sst xmlns="http://schemas.openxmlformats.org/spreadsheetml/2006/main" count="53" uniqueCount="48">
  <si>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</si>
  <si>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</si>
  <si>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</si>
  <si>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</si>
  <si>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</si>
  <si>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</si>
  <si>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</si>
  <si>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</si>
  <si>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</si>
  <si>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</si>
  <si>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</si>
  <si>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</si>
  <si>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</si>
  <si>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</si>
  <si>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</si>
  <si>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</si>
  <si>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</si>
  <si>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</si>
  <si>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</si>
  <si>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</si>
  <si>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</si>
  <si>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</si>
  <si>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</si>
  <si>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</si>
  <si>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</si>
  <si>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</si>
  <si>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</si>
  <si>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</si>
  <si>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</si>
  <si>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</si>
  <si>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</si>
  <si>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</si>
  <si>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</si>
  <si>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</si>
  <si>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</si>
  <si>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</si>
  <si>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</si>
  <si>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</si>
  <si>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</si>
  <si>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</si>
  <si>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</si>
  <si>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</si>
  <si>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</si>
  <si>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FW Hya</t>
  </si>
  <si>
    <t>G7204-1343</t>
  </si>
  <si>
    <t>EB</t>
  </si>
  <si>
    <t>I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</si>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</sst>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166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FW Hya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15038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15038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-3.7653999970643781E-3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15038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15038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15038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15038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15038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15038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-2.1684043449710089E-19</c:v>
                </c:pt>
                <c:pt idx="1">
                  <c:v>-3.7653999970643781E-3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15038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5" t="s">
        <v>43</v>
      </c>
      <c r="F1" s="30" t="s">
        <v>43</v>
      </c>
      <c r="G1" s="26">
        <v>0</v>
      </c>
      <c r="H1" s="22"/>
      <c r="I1" s="31" t="s">
        <v>44</v>
      </c>
      <c r="J1" s="32" t="s">
        <v>43</v>
      </c>
      <c r="K1" s="25">
        <v>11.041980000000001</v>
      </c>
      <c r="L1" s="27">
        <v>-33.264699999999998</v>
      </c>
      <c r="M1" s="28">
        <v>52500.254999999997</v>
      </c>
      <c r="N1" s="28">
        <v>0.40613329999999997</v>
      </c>
      <c r="O1" s="29" t="s">
        <v>45</v>
      </c>
    </row>
    <row r="2" spans="1:15" x14ac:dyDescent="0.2">
      <c r="A2" t="s">
        <v>23</v>
      </c>
      <c r="B2" t="s">
        <v>45</v>
      </c>
      <c r="C2" s="33"/>
      <c r="D2" s="1"/>
    </row>
    <row r="4" spans="1:15" x14ac:dyDescent="0.2">
      <c r="A4" s="36" t="s">
        <v>0</v>
      </c>
      <c r="C4" s="1" t="s">
        <v>37</v>
      </c>
      <c r="D4" s="1" t="s">
        <v>37</v>
      </c>
    </row>
    <row r="5" spans="1:15" x14ac:dyDescent="0.2">
      <c r="A5" s="37" t="s">
        <v>28</v>
      </c>
      <c r="B5" s="6"/>
      <c r="C5" s="34">
        <v>-9.5</v>
      </c>
      <c r="D5" s="6" t="s">
        <v>29</v>
      </c>
      <c r="E5" s="6"/>
    </row>
    <row r="6" spans="1:15" x14ac:dyDescent="0.2">
      <c r="A6" s="36" t="s">
        <v>1</v>
      </c>
    </row>
    <row r="7" spans="1:15" x14ac:dyDescent="0.2">
      <c r="A7" t="s">
        <v>2</v>
      </c>
      <c r="C7" s="46">
        <v>52500.254999999997</v>
      </c>
      <c r="D7" s="38"/>
    </row>
    <row r="8" spans="1:15" x14ac:dyDescent="0.2">
      <c r="A8" t="s">
        <v>3</v>
      </c>
      <c r="C8" s="46">
        <v>0.40613329999999997</v>
      </c>
      <c r="D8" s="38"/>
    </row>
    <row r="9" spans="1:15" x14ac:dyDescent="0.2">
      <c r="A9" s="19" t="s">
        <v>32</v>
      </c>
      <c r="B9" s="20">
        <v>21</v>
      </c>
      <c r="C9" s="17"/>
      <c r="D9" s="18"/>
    </row>
    <row r="10" spans="1:15" ht="13.5" thickBot="1" x14ac:dyDescent="0.25">
      <c r="A10" s="6"/>
      <c r="B10" s="6"/>
      <c r="C10" s="2" t="s">
        <v>19</v>
      </c>
      <c r="D10" s="2" t="s">
        <v>20</v>
      </c>
      <c r="E10" s="6"/>
    </row>
    <row r="11" spans="1:15" x14ac:dyDescent="0.2">
      <c r="A11" s="6" t="s">
        <v>15</v>
      </c>
      <c r="B11" s="6"/>
      <c r="C11" s="16">
        <f ca="1">INTERCEPT(INDIRECT($G$11):G992,INDIRECT($F$11):F992)</f>
        <v>-2.1684043449710089E-19</v>
      </c>
      <c r="D11" s="1"/>
      <c r="E11" s="6"/>
      <c r="F11" t="str">
        <f>"F"&amp;B9</f>
        <v>F21</v>
      </c>
      <c r="G11" t="str">
        <f>"G"&amp;B9</f>
        <v>G21</v>
      </c>
    </row>
    <row r="12" spans="1:15" x14ac:dyDescent="0.2">
      <c r="A12" s="6" t="s">
        <v>16</v>
      </c>
      <c r="B12" s="6"/>
      <c r="C12" s="16">
        <f ca="1">SLOPE(INDIRECT($G$11):G992,INDIRECT($F$11):F992)</f>
        <v>-2.5039233921162242E-7</v>
      </c>
      <c r="D12" s="1"/>
      <c r="E12" s="6"/>
    </row>
    <row r="13" spans="1:15" x14ac:dyDescent="0.2">
      <c r="A13" s="6" t="s">
        <v>18</v>
      </c>
      <c r="B13" s="6"/>
      <c r="C13" s="1" t="s">
        <v>13</v>
      </c>
    </row>
    <row r="14" spans="1:15" x14ac:dyDescent="0.2">
      <c r="A14" s="6"/>
      <c r="B14" s="6"/>
      <c r="C14" s="6"/>
      <c r="E14" s="9" t="s">
        <v>34</v>
      </c>
      <c r="F14" s="23">
        <v>1</v>
      </c>
    </row>
    <row r="15" spans="1:15" x14ac:dyDescent="0.2">
      <c r="A15" s="7" t="s">
        <v>17</v>
      </c>
      <c r="B15" s="6"/>
      <c r="C15" s="8">
        <f ca="1">(C7+C11)+(C8+C12)*INT(MAX(F21:F3533))</f>
        <v>58607.683799999999</v>
      </c>
      <c r="E15" s="9" t="s">
        <v>30</v>
      </c>
      <c r="F15" s="24">
        <f ca="1">NOW()+15018.5+$C$5/24</f>
        <v>60355.746267013885</v>
      </c>
    </row>
    <row r="16" spans="1:15" x14ac:dyDescent="0.2">
      <c r="A16" s="11" t="s">
        <v>4</v>
      </c>
      <c r="B16" s="6"/>
      <c r="C16" s="12">
        <f ca="1">+C8+C12</f>
        <v>0.40613304960766078</v>
      </c>
      <c r="E16" s="9" t="s">
        <v>35</v>
      </c>
      <c r="F16" s="10">
        <f ca="1">ROUND(2*(F15-$C$7)/$C$8,0)/2+F14</f>
        <v>19343</v>
      </c>
    </row>
    <row r="17" spans="1:21" ht="13.5" thickBot="1" x14ac:dyDescent="0.25">
      <c r="A17" s="9" t="s">
        <v>27</v>
      </c>
      <c r="B17" s="6"/>
      <c r="C17" s="6">
        <f>COUNT(C21:C2191)</f>
        <v>2</v>
      </c>
      <c r="E17" s="9" t="s">
        <v>36</v>
      </c>
      <c r="F17" s="18">
        <f ca="1">ROUND(2*(F15-$C$15)/$C$16,0)/2+F14</f>
        <v>4305</v>
      </c>
    </row>
    <row r="18" spans="1:21" ht="14.25" thickTop="1" thickBot="1" x14ac:dyDescent="0.25">
      <c r="A18" s="11" t="s">
        <v>5</v>
      </c>
      <c r="B18" s="6"/>
      <c r="C18" s="14">
        <f ca="1">+C15</f>
        <v>58607.683799999999</v>
      </c>
      <c r="D18" s="15">
        <f ca="1">+C16</f>
        <v>0.40613304960766078</v>
      </c>
      <c r="E18" s="9" t="s">
        <v>31</v>
      </c>
      <c r="F18" s="13">
        <f ca="1">+$C$15+$C$16*F17-15018.5-$C$5/24</f>
        <v>45337.982411894314</v>
      </c>
    </row>
    <row r="19" spans="1:21" ht="13.5" thickTop="1" x14ac:dyDescent="0.2">
      <c r="F19" t="s">
        <v>42</v>
      </c>
    </row>
    <row r="20" spans="1:21" ht="13.5" thickBot="1" x14ac:dyDescent="0.25">
      <c r="A20" s="2" t="s">
        <v>6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4" t="s">
        <v>38</v>
      </c>
      <c r="I20" s="4" t="s">
        <v>39</v>
      </c>
      <c r="J20" s="4" t="s">
        <v>40</v>
      </c>
      <c r="K20" s="4" t="s">
        <v>41</v>
      </c>
      <c r="L20" s="4" t="s">
        <v>24</v>
      </c>
      <c r="M20" s="4" t="s">
        <v>25</v>
      </c>
      <c r="N20" s="4" t="s">
        <v>26</v>
      </c>
      <c r="O20" s="4" t="s">
        <v>22</v>
      </c>
      <c r="P20" s="3" t="s">
        <v>21</v>
      </c>
      <c r="Q20" s="2" t="s">
        <v>14</v>
      </c>
      <c r="U20" s="21" t="s">
        <v>33</v>
      </c>
    </row>
    <row r="21" spans="1:21" s="41" customFormat="1" ht="12" customHeight="1" x14ac:dyDescent="0.2">
      <c r="A21" s="41">
        <f>D7</f>
        <v>0</v>
      </c>
      <c r="C21" s="42">
        <f>C$7</f>
        <v>52500.254999999997</v>
      </c>
      <c r="D21" s="42" t="s">
        <v>13</v>
      </c>
      <c r="E21" s="41">
        <f>+(C21-C$7)/C$8</f>
        <v>0</v>
      </c>
      <c r="F21" s="41">
        <f>ROUND(2*E21,0)/2</f>
        <v>0</v>
      </c>
      <c r="G21" s="41">
        <f>+C21-(C$7+F21*C$8)</f>
        <v>0</v>
      </c>
      <c r="I21" s="41">
        <f>+G21</f>
        <v>0</v>
      </c>
      <c r="O21" s="41">
        <f ca="1">+C$11+C$12*$F21</f>
        <v>-2.1684043449710089E-19</v>
      </c>
      <c r="Q21" s="43">
        <f>+C21-15018.5</f>
        <v>37481.754999999997</v>
      </c>
    </row>
    <row r="22" spans="1:21" s="41" customFormat="1" ht="12" customHeight="1" x14ac:dyDescent="0.2">
      <c r="A22" s="39" t="s">
        <v>47</v>
      </c>
      <c r="B22" s="40" t="s">
        <v>46</v>
      </c>
      <c r="C22" s="44">
        <v>58607.683799999999</v>
      </c>
      <c r="D22" s="45">
        <v>1.6000000000000001E-3</v>
      </c>
      <c r="E22" s="41">
        <f>+(C22-C$7)/C$8</f>
        <v>15037.990728659783</v>
      </c>
      <c r="F22" s="41">
        <f>ROUND(2*E22,0)/2</f>
        <v>15038</v>
      </c>
      <c r="G22" s="41">
        <f>+C22-(C$7+F22*C$8)</f>
        <v>-3.7653999970643781E-3</v>
      </c>
      <c r="I22" s="41">
        <f>+G22</f>
        <v>-3.7653999970643781E-3</v>
      </c>
      <c r="O22" s="41">
        <f ca="1">+C$11+C$12*$F22</f>
        <v>-3.7653999970643781E-3</v>
      </c>
      <c r="Q22" s="43">
        <f>+C22-15018.5</f>
        <v>43589.183799999999</v>
      </c>
    </row>
    <row r="23" spans="1:21" s="41" customFormat="1" ht="12" customHeight="1" x14ac:dyDescent="0.2">
      <c r="C23" s="42"/>
      <c r="D23" s="42"/>
      <c r="Q23" s="43"/>
    </row>
    <row r="24" spans="1:21" s="41" customFormat="1" ht="12" customHeight="1" x14ac:dyDescent="0.2">
      <c r="C24" s="42"/>
      <c r="D24" s="42"/>
      <c r="Q24" s="43"/>
    </row>
    <row r="25" spans="1:21" s="41" customFormat="1" ht="12" customHeight="1" x14ac:dyDescent="0.2">
      <c r="C25" s="42"/>
      <c r="D25" s="42"/>
      <c r="Q25" s="43"/>
    </row>
    <row r="26" spans="1:21" s="41" customFormat="1" ht="12" customHeight="1" x14ac:dyDescent="0.2">
      <c r="C26" s="42"/>
      <c r="D26" s="42"/>
      <c r="Q26" s="43"/>
    </row>
    <row r="27" spans="1:21" s="41" customFormat="1" ht="12" customHeight="1" x14ac:dyDescent="0.2">
      <c r="C27" s="42"/>
      <c r="D27" s="42"/>
      <c r="Q27" s="43"/>
    </row>
    <row r="28" spans="1:21" s="41" customFormat="1" ht="12" customHeight="1" x14ac:dyDescent="0.2">
      <c r="C28" s="42"/>
      <c r="D28" s="42"/>
      <c r="Q28" s="43"/>
    </row>
    <row r="29" spans="1:21" s="41" customFormat="1" ht="12" customHeight="1" x14ac:dyDescent="0.2">
      <c r="C29" s="42"/>
      <c r="D29" s="42"/>
      <c r="Q29" s="43"/>
    </row>
    <row r="30" spans="1:21" s="41" customFormat="1" ht="12" customHeight="1" x14ac:dyDescent="0.2">
      <c r="C30" s="42"/>
      <c r="D30" s="42"/>
      <c r="Q30" s="43"/>
    </row>
    <row r="31" spans="1:21" s="41" customFormat="1" ht="12" customHeight="1" x14ac:dyDescent="0.2">
      <c r="C31" s="42"/>
      <c r="D31" s="42"/>
      <c r="Q31" s="43"/>
    </row>
    <row r="32" spans="1:21" s="41" customFormat="1" ht="12" customHeight="1" x14ac:dyDescent="0.2">
      <c r="C32" s="42"/>
      <c r="D32" s="42"/>
      <c r="Q32" s="43"/>
    </row>
    <row r="33" spans="3:17" s="41" customFormat="1" ht="12" customHeight="1" x14ac:dyDescent="0.2">
      <c r="C33" s="42"/>
      <c r="D33" s="42"/>
      <c r="Q33" s="43"/>
    </row>
    <row r="34" spans="3:17" s="41" customFormat="1" ht="12" customHeight="1" x14ac:dyDescent="0.2">
      <c r="C34" s="42"/>
      <c r="D34" s="42"/>
    </row>
    <row r="35" spans="3:17" s="41" customFormat="1" ht="12" customHeight="1" x14ac:dyDescent="0.2">
      <c r="C35" s="42"/>
      <c r="D35" s="42"/>
    </row>
    <row r="36" spans="3:17" x14ac:dyDescent="0.2">
      <c r="C36" s="5"/>
      <c r="D36" s="5"/>
    </row>
    <row r="37" spans="3:17" x14ac:dyDescent="0.2">
      <c r="C37" s="5"/>
      <c r="D37" s="5"/>
    </row>
    <row r="38" spans="3:17" x14ac:dyDescent="0.2">
      <c r="C38" s="5"/>
      <c r="D38" s="5"/>
    </row>
    <row r="39" spans="3:17" x14ac:dyDescent="0.2">
      <c r="C39" s="5"/>
      <c r="D39" s="5"/>
    </row>
    <row r="40" spans="3:17" x14ac:dyDescent="0.2">
      <c r="C40" s="5"/>
      <c r="D40" s="5"/>
    </row>
    <row r="41" spans="3:17" x14ac:dyDescent="0.2">
      <c r="C41" s="5"/>
      <c r="D41" s="5"/>
    </row>
    <row r="42" spans="3:17" x14ac:dyDescent="0.2">
      <c r="C42" s="5"/>
      <c r="D42" s="5"/>
    </row>
    <row r="43" spans="3:17" x14ac:dyDescent="0.2">
      <c r="C43" s="5"/>
      <c r="D43" s="5"/>
    </row>
    <row r="44" spans="3:17" x14ac:dyDescent="0.2">
      <c r="C44" s="5"/>
      <c r="D44" s="5"/>
    </row>
    <row r="45" spans="3:17" x14ac:dyDescent="0.2">
      <c r="C45" s="5"/>
      <c r="D45" s="5"/>
    </row>
    <row r="46" spans="3:17" x14ac:dyDescent="0.2">
      <c r="C46" s="5"/>
      <c r="D46" s="5"/>
    </row>
    <row r="47" spans="3:17" x14ac:dyDescent="0.2">
      <c r="C47" s="5"/>
      <c r="D47" s="5"/>
    </row>
    <row r="48" spans="3:17" x14ac:dyDescent="0.2">
      <c r="C48" s="5"/>
      <c r="D48" s="5"/>
    </row>
    <row r="49" spans="3:4" x14ac:dyDescent="0.2">
      <c r="C49" s="5"/>
      <c r="D49" s="5"/>
    </row>
    <row r="50" spans="3:4" x14ac:dyDescent="0.2">
      <c r="C50" s="5"/>
      <c r="D50" s="5"/>
    </row>
    <row r="51" spans="3:4" x14ac:dyDescent="0.2">
      <c r="C51" s="5"/>
      <c r="D51" s="5"/>
    </row>
    <row r="52" spans="3:4" x14ac:dyDescent="0.2">
      <c r="C52" s="5"/>
      <c r="D52" s="5"/>
    </row>
    <row r="53" spans="3:4" x14ac:dyDescent="0.2">
      <c r="C53" s="5"/>
      <c r="D53" s="5"/>
    </row>
    <row r="54" spans="3:4" x14ac:dyDescent="0.2">
      <c r="C54" s="5"/>
      <c r="D54" s="5"/>
    </row>
    <row r="55" spans="3:4" x14ac:dyDescent="0.2">
      <c r="C55" s="5"/>
      <c r="D55" s="5"/>
    </row>
    <row r="56" spans="3:4" x14ac:dyDescent="0.2">
      <c r="C56" s="5"/>
      <c r="D56" s="5"/>
    </row>
    <row r="57" spans="3:4" x14ac:dyDescent="0.2">
      <c r="C57" s="5"/>
      <c r="D57" s="5"/>
    </row>
    <row r="58" spans="3:4" x14ac:dyDescent="0.2">
      <c r="C58" s="5"/>
      <c r="D58" s="5"/>
    </row>
    <row r="59" spans="3:4" x14ac:dyDescent="0.2">
      <c r="C59" s="5"/>
      <c r="D59" s="5"/>
    </row>
    <row r="60" spans="3:4" x14ac:dyDescent="0.2">
      <c r="C60" s="5"/>
      <c r="D60" s="5"/>
    </row>
    <row r="61" spans="3:4" x14ac:dyDescent="0.2">
      <c r="C61" s="5"/>
      <c r="D61" s="5"/>
    </row>
    <row r="62" spans="3:4" x14ac:dyDescent="0.2">
      <c r="C62" s="5"/>
      <c r="D62" s="5"/>
    </row>
    <row r="63" spans="3:4" x14ac:dyDescent="0.2">
      <c r="C63" s="5"/>
      <c r="D63" s="5"/>
    </row>
    <row r="64" spans="3:4" x14ac:dyDescent="0.2">
      <c r="C64" s="5"/>
      <c r="D64" s="5"/>
    </row>
    <row r="65" spans="3:4" x14ac:dyDescent="0.2">
      <c r="C65" s="5"/>
      <c r="D65" s="5"/>
    </row>
    <row r="66" spans="3:4" x14ac:dyDescent="0.2">
      <c r="C66" s="5"/>
      <c r="D66" s="5"/>
    </row>
    <row r="67" spans="3:4" x14ac:dyDescent="0.2">
      <c r="C67" s="5"/>
      <c r="D67" s="5"/>
    </row>
    <row r="68" spans="3:4" x14ac:dyDescent="0.2">
      <c r="C68" s="5"/>
      <c r="D68" s="5"/>
    </row>
    <row r="69" spans="3:4" x14ac:dyDescent="0.2">
      <c r="C69" s="5"/>
      <c r="D69" s="5"/>
    </row>
    <row r="70" spans="3:4" x14ac:dyDescent="0.2">
      <c r="C70" s="5"/>
      <c r="D70" s="5"/>
    </row>
    <row r="71" spans="3:4" x14ac:dyDescent="0.2">
      <c r="C71" s="5"/>
      <c r="D71" s="5"/>
    </row>
    <row r="72" spans="3:4" x14ac:dyDescent="0.2">
      <c r="C72" s="5"/>
      <c r="D72" s="5"/>
    </row>
    <row r="73" spans="3:4" x14ac:dyDescent="0.2">
      <c r="C73" s="5"/>
      <c r="D73" s="5"/>
    </row>
    <row r="74" spans="3:4" x14ac:dyDescent="0.2">
      <c r="C74" s="5"/>
      <c r="D74" s="5"/>
    </row>
    <row r="75" spans="3:4" x14ac:dyDescent="0.2">
      <c r="C75" s="5"/>
      <c r="D75" s="5"/>
    </row>
    <row r="76" spans="3:4" x14ac:dyDescent="0.2">
      <c r="C76" s="5"/>
      <c r="D76" s="5"/>
    </row>
    <row r="77" spans="3:4" x14ac:dyDescent="0.2">
      <c r="C77" s="5"/>
      <c r="D77" s="5"/>
    </row>
    <row r="78" spans="3:4" x14ac:dyDescent="0.2">
      <c r="C78" s="5"/>
      <c r="D78" s="5"/>
    </row>
    <row r="79" spans="3:4" x14ac:dyDescent="0.2">
      <c r="C79" s="5"/>
      <c r="D79" s="5"/>
    </row>
    <row r="80" spans="3:4" x14ac:dyDescent="0.2">
      <c r="C80" s="5"/>
      <c r="D80" s="5"/>
    </row>
    <row r="81" spans="3:4" x14ac:dyDescent="0.2">
      <c r="C81" s="5"/>
      <c r="D81" s="5"/>
    </row>
    <row r="82" spans="3:4" x14ac:dyDescent="0.2">
      <c r="C82" s="5"/>
      <c r="D82" s="5"/>
    </row>
    <row r="83" spans="3:4" x14ac:dyDescent="0.2">
      <c r="C83" s="5"/>
      <c r="D83" s="5"/>
    </row>
    <row r="84" spans="3:4" x14ac:dyDescent="0.2">
      <c r="C84" s="5"/>
      <c r="D84" s="5"/>
    </row>
    <row r="85" spans="3:4" x14ac:dyDescent="0.2">
      <c r="C85" s="5"/>
      <c r="D85" s="5"/>
    </row>
    <row r="86" spans="3:4" x14ac:dyDescent="0.2">
      <c r="C86" s="5"/>
      <c r="D86" s="5"/>
    </row>
    <row r="87" spans="3:4" x14ac:dyDescent="0.2">
      <c r="C87" s="5"/>
      <c r="D87" s="5"/>
    </row>
    <row r="88" spans="3:4" x14ac:dyDescent="0.2">
      <c r="C88" s="5"/>
      <c r="D88" s="5"/>
    </row>
    <row r="89" spans="3:4" x14ac:dyDescent="0.2">
      <c r="C89" s="5"/>
      <c r="D89" s="5"/>
    </row>
    <row r="90" spans="3:4" x14ac:dyDescent="0.2">
      <c r="C90" s="5"/>
      <c r="D90" s="5"/>
    </row>
    <row r="91" spans="3:4" x14ac:dyDescent="0.2">
      <c r="C91" s="5"/>
      <c r="D91" s="5"/>
    </row>
    <row r="92" spans="3:4" x14ac:dyDescent="0.2">
      <c r="C92" s="5"/>
      <c r="D92" s="5"/>
    </row>
    <row r="93" spans="3:4" x14ac:dyDescent="0.2">
      <c r="C93" s="5"/>
      <c r="D93" s="5"/>
    </row>
    <row r="94" spans="3:4" x14ac:dyDescent="0.2">
      <c r="C94" s="5"/>
      <c r="D94" s="5"/>
    </row>
    <row r="95" spans="3:4" x14ac:dyDescent="0.2">
      <c r="C95" s="5"/>
      <c r="D95" s="5"/>
    </row>
    <row r="96" spans="3:4" x14ac:dyDescent="0.2">
      <c r="C96" s="5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  <row r="105" spans="3:4" x14ac:dyDescent="0.2">
      <c r="C105" s="5"/>
      <c r="D105" s="5"/>
    </row>
    <row r="106" spans="3:4" x14ac:dyDescent="0.2">
      <c r="C106" s="5"/>
      <c r="D106" s="5"/>
    </row>
    <row r="107" spans="3:4" x14ac:dyDescent="0.2">
      <c r="C107" s="5"/>
      <c r="D107" s="5"/>
    </row>
    <row r="108" spans="3:4" x14ac:dyDescent="0.2">
      <c r="C108" s="5"/>
      <c r="D108" s="5"/>
    </row>
    <row r="109" spans="3:4" x14ac:dyDescent="0.2">
      <c r="C109" s="5"/>
      <c r="D109" s="5"/>
    </row>
    <row r="110" spans="3:4" x14ac:dyDescent="0.2">
      <c r="C110" s="5"/>
      <c r="D110" s="5"/>
    </row>
    <row r="111" spans="3:4" x14ac:dyDescent="0.2">
      <c r="C111" s="5"/>
      <c r="D111" s="5"/>
    </row>
    <row r="112" spans="3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  <row r="6923" spans="3:4" x14ac:dyDescent="0.2">
      <c r="C6923" s="5"/>
      <c r="D6923" s="5"/>
    </row>
    <row r="6924" spans="3:4" x14ac:dyDescent="0.2">
      <c r="C6924" s="5"/>
      <c r="D6924" s="5"/>
    </row>
    <row r="6925" spans="3:4" x14ac:dyDescent="0.2">
      <c r="C6925" s="5"/>
      <c r="D6925" s="5"/>
    </row>
    <row r="6926" spans="3:4" x14ac:dyDescent="0.2">
      <c r="C6926" s="5"/>
      <c r="D6926" s="5"/>
    </row>
    <row r="6927" spans="3:4" x14ac:dyDescent="0.2">
      <c r="C6927" s="5"/>
      <c r="D6927" s="5"/>
    </row>
    <row r="6928" spans="3:4" x14ac:dyDescent="0.2">
      <c r="C6928" s="5"/>
      <c r="D6928" s="5"/>
    </row>
    <row r="6929" spans="3:4" x14ac:dyDescent="0.2">
      <c r="C6929" s="5"/>
      <c r="D6929" s="5"/>
    </row>
    <row r="6930" spans="3:4" x14ac:dyDescent="0.2">
      <c r="C6930" s="5"/>
      <c r="D6930" s="5"/>
    </row>
    <row r="6931" spans="3:4" x14ac:dyDescent="0.2">
      <c r="C6931" s="5"/>
      <c r="D6931" s="5"/>
    </row>
    <row r="6932" spans="3:4" x14ac:dyDescent="0.2">
      <c r="C6932" s="5"/>
      <c r="D6932" s="5"/>
    </row>
    <row r="6933" spans="3:4" x14ac:dyDescent="0.2">
      <c r="C6933" s="5"/>
      <c r="D6933" s="5"/>
    </row>
    <row r="6934" spans="3:4" x14ac:dyDescent="0.2">
      <c r="C6934" s="5"/>
      <c r="D6934" s="5"/>
    </row>
    <row r="6935" spans="3:4" x14ac:dyDescent="0.2">
      <c r="C6935" s="5"/>
      <c r="D6935" s="5"/>
    </row>
    <row r="6936" spans="3:4" x14ac:dyDescent="0.2">
      <c r="C6936" s="5"/>
      <c r="D6936" s="5"/>
    </row>
    <row r="6937" spans="3:4" x14ac:dyDescent="0.2">
      <c r="C6937" s="5"/>
      <c r="D6937" s="5"/>
    </row>
    <row r="6938" spans="3:4" x14ac:dyDescent="0.2">
      <c r="C6938" s="5"/>
      <c r="D6938" s="5"/>
    </row>
    <row r="6939" spans="3:4" x14ac:dyDescent="0.2">
      <c r="C6939" s="5"/>
      <c r="D6939" s="5"/>
    </row>
    <row r="6940" spans="3:4" x14ac:dyDescent="0.2">
      <c r="C6940" s="5"/>
      <c r="D6940" s="5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2024-02-15T04:54:37Z</dcterms:modified>
</cp:coreProperties>
</file>