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931CF79-F62F-4A7C-8CFC-7F527A8E52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 s="1"/>
  <c r="J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<sst xmlns="http://schemas.openxmlformats.org/spreadsheetml/2006/main" count="56" uniqueCount="50">
  <si>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</si>
  <si>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</si>
  <si>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</si>
  <si>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</si>
  <si>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</si>
  <si>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</si>
  <si>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</si>
  <si>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</si>
  <si>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</si>
  <si>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</si>
  <si>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</si>
  <si>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</si>
  <si>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</si>
  <si>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</si>
  <si>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</si>
  <si>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</si>
  <si>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</si>
  <si>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</si>
  <si>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</si>
  <si>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</si>
  <si>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</si>
  <si>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</si>
  <si>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</si>
  <si>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</si>
  <si>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</si>
  <si>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</si>
  <si>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</si>
  <si>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</si>
  <si>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</si>
  <si>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</si>
  <si>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</si>
  <si>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</si>
  <si>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</si>
  <si>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</si>
  <si>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</si>
  <si>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</si>
  <si>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</si>
  <si>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</si>
  <si>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</si>
  <si>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</si>
  <si>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</si>
  <si>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</si>
  <si>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</si>
  <si>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</si>
  <si>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EA</t>
  </si>
  <si>
    <t>V0545 Lac</t>
  </si>
  <si>
    <t>VSX</t>
  </si>
  <si>
    <t>JBAV, 60</t>
  </si>
  <si>
    <t>I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</si>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</sst>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horizontal="right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V0545 Lac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0.20979999999690335</c:v>
                </c:pt>
                <c:pt idx="2">
                  <c:v>0.22639999999955762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-7.5155173696495048E-5</c:v>
                </c:pt>
                <c:pt idx="1">
                  <c:v>0.21699134057254732</c:v>
                </c:pt>
                <c:pt idx="2">
                  <c:v>0.21928381459761012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3172</c:v>
                </c:pt>
                <c:pt idx="2">
                  <c:v>3205.5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v>56182.51</v>
      </c>
      <c r="D7" s="29" t="s">
        <v>46</v>
      </c>
    </row>
    <row r="8" spans="1:15" x14ac:dyDescent="0.2">
      <c r="A8" t="s">
        <v>3</v>
      </c>
      <c r="C8" s="47">
        <v>1.044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-7.5155173696495048E-5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6.8432060449635503E-5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59528.749249598572</v>
      </c>
      <c r="E15" s="14" t="s">
        <v>30</v>
      </c>
      <c r="F15" s="33">
        <f ca="1">NOW()+15018.5+$C$5/24</f>
        <v>60357.731502893519</v>
      </c>
    </row>
    <row r="16" spans="1:15" x14ac:dyDescent="0.2">
      <c r="A16" s="16" t="s">
        <v>4</v>
      </c>
      <c r="B16" s="10"/>
      <c r="C16" s="17">
        <f ca="1">+C8+C12</f>
        <v>1.0440684320604496</v>
      </c>
      <c r="E16" s="14" t="s">
        <v>35</v>
      </c>
      <c r="F16" s="15">
        <f ca="1">ROUND(2*(F15-$C$7)/$C$8,0)/2+F14</f>
        <v>4000.5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795</v>
      </c>
    </row>
    <row r="18" spans="1:21" ht="14.25" thickTop="1" thickBot="1" x14ac:dyDescent="0.25">
      <c r="A18" s="16" t="s">
        <v>5</v>
      </c>
      <c r="B18" s="10"/>
      <c r="C18" s="19">
        <f ca="1">+C15</f>
        <v>59528.749249598572</v>
      </c>
      <c r="D18" s="20">
        <f ca="1">+C16</f>
        <v>1.0440684320604496</v>
      </c>
      <c r="E18" s="14" t="s">
        <v>31</v>
      </c>
      <c r="F18" s="18">
        <f ca="1">+$C$15+$C$16*F17-15018.5-$C$5/24</f>
        <v>45340.679486419962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56182.51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-7.5155173696495048E-5</v>
      </c>
      <c r="Q21" s="43">
        <f>+C21-15018.5</f>
        <v>41164.01</v>
      </c>
    </row>
    <row r="22" spans="1:21" x14ac:dyDescent="0.2">
      <c r="A22" s="44" t="s">
        <v>47</v>
      </c>
      <c r="B22" s="45" t="s">
        <v>48</v>
      </c>
      <c r="C22" s="46">
        <v>59494.287799999998</v>
      </c>
      <c r="D22" s="44">
        <v>4.1999999999999997E-3</v>
      </c>
      <c r="E22">
        <f t="shared" ref="E22:E23" si="0">+(C22-C$7)/C$8</f>
        <v>3172.2009578544025</v>
      </c>
      <c r="F22">
        <f t="shared" ref="F22:F23" si="1">ROUND(2*E22,0)/2</f>
        <v>3172</v>
      </c>
      <c r="G22">
        <f t="shared" ref="G22:G23" si="2">+C22-(C$7+F22*C$8)</f>
        <v>0.20979999999690335</v>
      </c>
      <c r="J22">
        <f>+G22</f>
        <v>0.20979999999690335</v>
      </c>
      <c r="O22">
        <f t="shared" ref="O22:O23" ca="1" si="3">+C$11+C$12*$F22</f>
        <v>0.21699134057254732</v>
      </c>
      <c r="Q22" s="43">
        <f t="shared" ref="Q22:Q23" si="4">+C22-15018.5</f>
        <v>44475.787799999998</v>
      </c>
      <c r="S22" s="48" t="s">
        <v>49</v>
      </c>
    </row>
    <row r="23" spans="1:21" x14ac:dyDescent="0.2">
      <c r="A23" s="44" t="s">
        <v>47</v>
      </c>
      <c r="B23" s="45" t="s">
        <v>48</v>
      </c>
      <c r="C23" s="46">
        <v>59529.278400000003</v>
      </c>
      <c r="D23" s="44">
        <v>4.1999999999999997E-3</v>
      </c>
      <c r="E23">
        <f t="shared" si="0"/>
        <v>3205.7168582375484</v>
      </c>
      <c r="F23">
        <f t="shared" si="1"/>
        <v>3205.5</v>
      </c>
      <c r="G23">
        <f t="shared" si="2"/>
        <v>0.22639999999955762</v>
      </c>
      <c r="J23">
        <f>+G23</f>
        <v>0.22639999999955762</v>
      </c>
      <c r="O23">
        <f t="shared" ca="1" si="3"/>
        <v>0.21928381459761012</v>
      </c>
      <c r="Q23" s="43">
        <f t="shared" si="4"/>
        <v>44510.778400000003</v>
      </c>
      <c r="S23" s="48" t="s">
        <v>49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2024-02-17T04:33:21Z</dcterms:modified>
</cp:coreProperties>
</file>