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EFEE3F9-5734-4D3B-A07C-5019BB092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8" i="1"/>
  <c r="F28" i="1"/>
  <c r="G28" i="1" s="1"/>
  <c r="K28" i="1" s="1"/>
  <c r="Q28" i="1"/>
  <c r="E26" i="1"/>
  <c r="F26" i="1"/>
  <c r="G26" i="1"/>
  <c r="K26" i="1"/>
  <c r="Q26" i="1"/>
  <c r="D9" i="1"/>
  <c r="C9" i="1"/>
  <c r="Q22" i="1"/>
  <c r="Q23" i="1"/>
  <c r="Q24" i="1"/>
  <c r="Q25" i="1"/>
  <c r="C8" i="1"/>
  <c r="E25" i="1"/>
  <c r="F25" i="1"/>
  <c r="G25" i="1"/>
  <c r="K25" i="1"/>
  <c r="E22" i="1"/>
  <c r="F22" i="1"/>
  <c r="G22" i="1"/>
  <c r="I22" i="1"/>
  <c r="D8" i="1"/>
  <c r="F16" i="1"/>
  <c r="F17" i="1" s="1"/>
  <c r="C17" i="1"/>
  <c r="Q21" i="1"/>
  <c r="E24" i="1"/>
  <c r="F24" i="1"/>
  <c r="G24" i="1"/>
  <c r="I24" i="1"/>
  <c r="E21" i="1"/>
  <c r="F21" i="1"/>
  <c r="G21" i="1"/>
  <c r="I21" i="1"/>
  <c r="E23" i="1"/>
  <c r="F23" i="1"/>
  <c r="G23" i="1"/>
  <c r="I23" i="1"/>
  <c r="C11" i="1"/>
  <c r="C12" i="1"/>
  <c r="O28" i="1" l="1"/>
  <c r="O27" i="1"/>
  <c r="C16" i="1"/>
  <c r="D18" i="1" s="1"/>
  <c r="C15" i="1"/>
  <c r="O22" i="1"/>
  <c r="O25" i="1"/>
  <c r="O23" i="1"/>
  <c r="O21" i="1"/>
  <c r="O24" i="1"/>
  <c r="O26" i="1"/>
  <c r="C18" i="1" l="1"/>
  <c r="F18" i="1"/>
  <c r="F19" i="1" s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<sst xmlns="http://schemas.openxmlformats.org/spreadsheetml/2006/main" count="67" uniqueCount="57">
  <si>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</si>
  <si>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</si>
  <si>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</si>
  <si>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</si>
  <si>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</si>
  <si>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</si>
  <si>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</si>
  <si>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</si>
  <si>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</si>
  <si>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</si>
  <si>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</si>
  <si>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</si>
  <si>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</si>
  <si>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</si>
  <si>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</si>
  <si>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</si>
  <si>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</si>
  <si>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</si>
  <si>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</si>
  <si>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</si>
  <si>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</si>
  <si>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</si>
  <si>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</si>
  <si>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</si>
  <si>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</si>
  <si>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</si>
  <si>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</si>
  <si>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</si>
  <si>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</si>
  <si>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</si>
  <si>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</si>
  <si>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</si>
  <si>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</si>
  <si>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</si>
  <si>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</si>
  <si>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</si>
  <si>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</si>
  <si>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</si>
  <si>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</si>
  <si>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</si>
  <si>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</si>
  <si>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NT    Leo  </t>
  </si>
  <si>
    <t>2017K</t>
  </si>
  <si>
    <t>G1437-0805</t>
  </si>
  <si>
    <t xml:space="preserve">EA        </t>
  </si>
  <si>
    <t>pr_6</t>
  </si>
  <si>
    <t xml:space="preserve">F5        </t>
  </si>
  <si>
    <t>NT Leo   / GSC 1437-0805</t>
  </si>
  <si>
    <t>GCVS</t>
  </si>
  <si>
    <t>I</t>
  </si>
  <si>
    <t>OEJV 0179</t>
  </si>
  <si>
    <t>IBVS 5945</t>
  </si>
  <si>
    <t>OEJV 0142</t>
  </si>
  <si>
    <t>OEJV 0172</t>
  </si>
  <si>
    <t>OEJV 0211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</si>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</sst>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left" vertical="center"/>
    </xf>
    <xf numFmtId="0" fontId="32" fillId="0" borderId="0" xfId="42" applyFont="1" applyAlignment="1">
      <alignment vertical="center"/>
    </xf>
    <xf numFmtId="0" fontId="32" fillId="0" borderId="0" xfId="42" applyFont="1" applyAlignment="1">
      <alignment horizontal="center" vertical="center"/>
    </xf>
    <xf numFmtId="0" fontId="32" fillId="0" borderId="0" xfId="42" applyFont="1" applyAlignment="1">
      <alignment horizontal="left"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166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Leo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4-45E5-B3DA-6303896ED9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3.1176000004052185E-2</c:v>
                </c:pt>
                <c:pt idx="2">
                  <c:v>1.8616000001202337E-2</c:v>
                </c:pt>
                <c:pt idx="3">
                  <c:v>1.696799999626819E-2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A4-45E5-B3DA-6303896ED9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A4-45E5-B3DA-6303896ED9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1.1396000001695938E-2</c:v>
                </c:pt>
                <c:pt idx="5">
                  <c:v>1.0770000058982987E-2</c:v>
                </c:pt>
                <c:pt idx="6">
                  <c:v>1.7583999993803445E-2</c:v>
                </c:pt>
                <c:pt idx="7">
                  <c:v>2.0519999998214189E-2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A4-45E5-B3DA-6303896ED9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A4-45E5-B3DA-6303896ED9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A4-45E5-B3DA-6303896ED9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A4-45E5-B3DA-6303896ED9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2.1704562685461101E-2</c:v>
                </c:pt>
                <c:pt idx="1">
                  <c:v>2.1055183159021603E-2</c:v>
                </c:pt>
                <c:pt idx="2">
                  <c:v>2.0620452095296414E-2</c:v>
                </c:pt>
                <c:pt idx="3">
                  <c:v>1.864242575534681E-2</c:v>
                </c:pt>
                <c:pt idx="4">
                  <c:v>1.8623406271308832E-2</c:v>
                </c:pt>
                <c:pt idx="5">
                  <c:v>1.7737641728968762E-2</c:v>
                </c:pt>
                <c:pt idx="6">
                  <c:v>1.5180879660435E-2</c:v>
                </c:pt>
                <c:pt idx="7">
                  <c:v>1.517001138384187E-2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A4-45E5-B3DA-6303896ED9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A4-45E5-B3DA-6303896ED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1840"/>
        <c:axId val="1"/>
      </c:scatterChart>
      <c:valAx>
        <c:axId val="67739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281B53D-C215-030D-0D5A-1CEDA1C13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4" t="s">
        <v>41</v>
      </c>
      <c r="G1" s="3" t="s">
        <v>42</v>
      </c>
      <c r="H1" s="5"/>
      <c r="I1" s="6" t="s">
        <v>43</v>
      </c>
      <c r="J1" s="7" t="s">
        <v>41</v>
      </c>
      <c r="K1" s="8">
        <v>11.181900000000001</v>
      </c>
      <c r="L1" s="8">
        <v>16.28049</v>
      </c>
      <c r="M1" s="9">
        <v>54850.805</v>
      </c>
      <c r="N1" s="9">
        <v>2.004016</v>
      </c>
      <c r="O1" s="8" t="s">
        <v>44</v>
      </c>
      <c r="P1" s="8">
        <v>9.6</v>
      </c>
      <c r="Q1" s="8">
        <v>10.050000000000001</v>
      </c>
      <c r="R1" s="10" t="s">
        <v>45</v>
      </c>
      <c r="S1" s="11" t="s">
        <v>46</v>
      </c>
    </row>
    <row r="2" spans="1:19" s="16" customFormat="1" ht="12.95" customHeight="1" x14ac:dyDescent="0.2">
      <c r="A2" s="16" t="s">
        <v>23</v>
      </c>
      <c r="B2" s="16" t="s">
        <v>44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54850.805</v>
      </c>
      <c r="D4" s="21">
        <v>2.004016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24">
        <v>54850.805</v>
      </c>
      <c r="D7" s="25" t="s">
        <v>48</v>
      </c>
    </row>
    <row r="8" spans="1:19" s="16" customFormat="1" ht="12.95" customHeight="1" x14ac:dyDescent="0.2">
      <c r="A8" s="16" t="s">
        <v>3</v>
      </c>
      <c r="C8" s="24">
        <f>N1</f>
        <v>2.004016</v>
      </c>
      <c r="D8" s="25" t="str">
        <f>D7</f>
        <v>GCVS</v>
      </c>
    </row>
    <row r="9" spans="1:19" s="16" customFormat="1" ht="12.95" customHeight="1" x14ac:dyDescent="0.2">
      <c r="A9" s="26" t="s">
        <v>32</v>
      </c>
      <c r="B9" s="27">
        <v>22</v>
      </c>
      <c r="C9" s="28" t="str">
        <f>"F"&amp;B9</f>
        <v>F22</v>
      </c>
      <c r="D9" s="29" t="str">
        <f>"G"&amp;B9</f>
        <v>G22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2.1704562685461101E-2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-2.7170691482824246E-6</v>
      </c>
      <c r="D12" s="18"/>
    </row>
    <row r="13" spans="1:19" s="16" customFormat="1" ht="12.95" customHeight="1" x14ac:dyDescent="0.2">
      <c r="A13" s="16" t="s">
        <v>18</v>
      </c>
      <c r="C13" s="18" t="s">
        <v>13</v>
      </c>
    </row>
    <row r="14" spans="1:19" s="16" customFormat="1" ht="12.95" customHeight="1" x14ac:dyDescent="0.2"/>
    <row r="15" spans="1:19" s="16" customFormat="1" ht="12.95" customHeight="1" x14ac:dyDescent="0.2">
      <c r="A15" s="31" t="s">
        <v>17</v>
      </c>
      <c r="C15" s="32">
        <f ca="1">(C7+C11)+(C8+C12)*INT(MAX(F21:F3533))</f>
        <v>59670.478650011384</v>
      </c>
      <c r="E15" s="33" t="s">
        <v>34</v>
      </c>
      <c r="F15" s="27">
        <v>1</v>
      </c>
    </row>
    <row r="16" spans="1:19" s="16" customFormat="1" ht="12.95" customHeight="1" x14ac:dyDescent="0.2">
      <c r="A16" s="19" t="s">
        <v>4</v>
      </c>
      <c r="C16" s="34">
        <f ca="1">+C8+C12</f>
        <v>2.0040132829308517</v>
      </c>
      <c r="E16" s="33" t="s">
        <v>30</v>
      </c>
      <c r="F16" s="34">
        <f ca="1">NOW()+15018.5+$C$5/24</f>
        <v>60357.799862037034</v>
      </c>
    </row>
    <row r="17" spans="1:21" s="16" customFormat="1" ht="12.95" customHeight="1" thickBot="1" x14ac:dyDescent="0.25">
      <c r="A17" s="33" t="s">
        <v>27</v>
      </c>
      <c r="C17" s="16">
        <f>COUNT(C21:C2191)</f>
        <v>8</v>
      </c>
      <c r="E17" s="33" t="s">
        <v>35</v>
      </c>
      <c r="F17" s="35">
        <f ca="1">ROUND(2*(F16-$C$7)/$C$8,0)/2+F15</f>
        <v>2749</v>
      </c>
    </row>
    <row r="18" spans="1:21" s="16" customFormat="1" ht="12.95" customHeight="1" thickTop="1" thickBot="1" x14ac:dyDescent="0.25">
      <c r="A18" s="19" t="s">
        <v>5</v>
      </c>
      <c r="C18" s="36">
        <f ca="1">+C15</f>
        <v>59670.478650011384</v>
      </c>
      <c r="D18" s="37">
        <f ca="1">+C16</f>
        <v>2.0040132829308517</v>
      </c>
      <c r="E18" s="33" t="s">
        <v>36</v>
      </c>
      <c r="F18" s="29">
        <f ca="1">ROUND(2*(F16-$C$15)/$C$16,0)/2+F15</f>
        <v>344</v>
      </c>
    </row>
    <row r="19" spans="1:21" s="16" customFormat="1" ht="12.95" customHeight="1" thickTop="1" x14ac:dyDescent="0.2">
      <c r="E19" s="33" t="s">
        <v>31</v>
      </c>
      <c r="F19" s="38">
        <f ca="1">+$C$15+$C$16*F18-15018.5-$C$5/24</f>
        <v>45341.755052672932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0" t="s">
        <v>14</v>
      </c>
      <c r="U20" s="41" t="s">
        <v>33</v>
      </c>
    </row>
    <row r="21" spans="1:21" s="16" customFormat="1" ht="12.95" customHeight="1" x14ac:dyDescent="0.2">
      <c r="A21" s="16" t="s">
        <v>48</v>
      </c>
      <c r="C21" s="42">
        <v>54850.805</v>
      </c>
      <c r="D21" s="42" t="s">
        <v>13</v>
      </c>
      <c r="E21" s="16">
        <f t="shared" ref="E21:E26" si="0">+(C21-C$7)/C$8</f>
        <v>0</v>
      </c>
      <c r="F21" s="16">
        <f t="shared" ref="F21:F26" si="1">ROUND(2*E21,0)/2</f>
        <v>0</v>
      </c>
      <c r="G21" s="16">
        <f t="shared" ref="G21:G26" si="2">+C21-(C$7+F21*C$8)</f>
        <v>0</v>
      </c>
      <c r="I21" s="16">
        <f>+G21</f>
        <v>0</v>
      </c>
      <c r="O21" s="16">
        <f t="shared" ref="O21:O26" ca="1" si="3">+C$11+C$12*$F21</f>
        <v>2.1704562685461101E-2</v>
      </c>
      <c r="Q21" s="43">
        <f t="shared" ref="Q21:Q26" si="4">+C21-15018.5</f>
        <v>39832.305</v>
      </c>
    </row>
    <row r="22" spans="1:21" s="16" customFormat="1" ht="12.95" customHeight="1" x14ac:dyDescent="0.2">
      <c r="A22" s="12" t="s">
        <v>51</v>
      </c>
      <c r="B22" s="13" t="s">
        <v>49</v>
      </c>
      <c r="C22" s="12">
        <v>55329.796000000002</v>
      </c>
      <c r="D22" s="12">
        <v>8.0000000000000002E-3</v>
      </c>
      <c r="E22" s="16">
        <f t="shared" si="0"/>
        <v>239.01555676202275</v>
      </c>
      <c r="F22" s="16">
        <f t="shared" si="1"/>
        <v>239</v>
      </c>
      <c r="G22" s="16">
        <f t="shared" si="2"/>
        <v>3.1176000004052185E-2</v>
      </c>
      <c r="I22" s="16">
        <f>+G22</f>
        <v>3.1176000004052185E-2</v>
      </c>
      <c r="O22" s="16">
        <f t="shared" ca="1" si="3"/>
        <v>2.1055183159021603E-2</v>
      </c>
      <c r="Q22" s="43">
        <f t="shared" si="4"/>
        <v>40311.296000000002</v>
      </c>
    </row>
    <row r="23" spans="1:21" s="16" customFormat="1" ht="12.95" customHeight="1" x14ac:dyDescent="0.2">
      <c r="A23" s="12" t="s">
        <v>52</v>
      </c>
      <c r="B23" s="13" t="s">
        <v>49</v>
      </c>
      <c r="C23" s="12">
        <v>55650.425999999999</v>
      </c>
      <c r="D23" s="12">
        <v>7.0000000000000001E-3</v>
      </c>
      <c r="E23" s="16">
        <f t="shared" si="0"/>
        <v>399.00928934699084</v>
      </c>
      <c r="F23" s="16">
        <f t="shared" si="1"/>
        <v>399</v>
      </c>
      <c r="G23" s="16">
        <f t="shared" si="2"/>
        <v>1.8616000001202337E-2</v>
      </c>
      <c r="I23" s="16">
        <f>+G23</f>
        <v>1.8616000001202337E-2</v>
      </c>
      <c r="O23" s="16">
        <f t="shared" ca="1" si="3"/>
        <v>2.0620452095296414E-2</v>
      </c>
      <c r="Q23" s="43">
        <f t="shared" si="4"/>
        <v>40631.925999999999</v>
      </c>
    </row>
    <row r="24" spans="1:21" s="16" customFormat="1" ht="12.95" customHeight="1" x14ac:dyDescent="0.2">
      <c r="A24" s="44" t="s">
        <v>53</v>
      </c>
      <c r="B24" s="45" t="s">
        <v>49</v>
      </c>
      <c r="C24" s="46">
        <v>57109.347999999998</v>
      </c>
      <c r="D24" s="46">
        <v>7.0000000000000001E-3</v>
      </c>
      <c r="E24" s="16">
        <f t="shared" si="0"/>
        <v>1127.0084669982664</v>
      </c>
      <c r="F24" s="16">
        <f t="shared" si="1"/>
        <v>1127</v>
      </c>
      <c r="G24" s="16">
        <f t="shared" si="2"/>
        <v>1.696799999626819E-2</v>
      </c>
      <c r="I24" s="16">
        <f>+G24</f>
        <v>1.696799999626819E-2</v>
      </c>
      <c r="O24" s="16">
        <f t="shared" ca="1" si="3"/>
        <v>1.864242575534681E-2</v>
      </c>
      <c r="Q24" s="43">
        <f t="shared" si="4"/>
        <v>42090.847999999998</v>
      </c>
    </row>
    <row r="25" spans="1:21" s="16" customFormat="1" ht="12.95" customHeight="1" x14ac:dyDescent="0.2">
      <c r="A25" s="47" t="s">
        <v>50</v>
      </c>
      <c r="B25" s="48" t="s">
        <v>49</v>
      </c>
      <c r="C25" s="49">
        <v>57123.370540000004</v>
      </c>
      <c r="D25" s="49">
        <v>5.0000000000000001E-4</v>
      </c>
      <c r="E25" s="16">
        <f t="shared" si="0"/>
        <v>1134.0056865813463</v>
      </c>
      <c r="F25" s="16">
        <f t="shared" si="1"/>
        <v>1134</v>
      </c>
      <c r="G25" s="16">
        <f t="shared" si="2"/>
        <v>1.1396000001695938E-2</v>
      </c>
      <c r="K25" s="16">
        <f>+G25</f>
        <v>1.1396000001695938E-2</v>
      </c>
      <c r="O25" s="16">
        <f t="shared" ca="1" si="3"/>
        <v>1.8623406271308832E-2</v>
      </c>
      <c r="Q25" s="43">
        <f t="shared" si="4"/>
        <v>42104.870540000004</v>
      </c>
    </row>
    <row r="26" spans="1:21" s="16" customFormat="1" ht="12.95" customHeight="1" x14ac:dyDescent="0.2">
      <c r="A26" s="50" t="s">
        <v>54</v>
      </c>
      <c r="B26" s="51" t="s">
        <v>49</v>
      </c>
      <c r="C26" s="52">
        <v>57776.679130000062</v>
      </c>
      <c r="D26" s="52">
        <v>4.0000000000000002E-4</v>
      </c>
      <c r="E26" s="16">
        <f t="shared" si="0"/>
        <v>1460.00537420862</v>
      </c>
      <c r="F26" s="16">
        <f t="shared" si="1"/>
        <v>1460</v>
      </c>
      <c r="G26" s="16">
        <f t="shared" si="2"/>
        <v>1.0770000058982987E-2</v>
      </c>
      <c r="K26" s="16">
        <f>+G26</f>
        <v>1.0770000058982987E-2</v>
      </c>
      <c r="O26" s="16">
        <f t="shared" ca="1" si="3"/>
        <v>1.7737641728968762E-2</v>
      </c>
      <c r="Q26" s="43">
        <f t="shared" si="4"/>
        <v>42758.179130000062</v>
      </c>
    </row>
    <row r="27" spans="1:21" s="16" customFormat="1" ht="12.95" customHeight="1" x14ac:dyDescent="0.2">
      <c r="A27" s="14" t="s">
        <v>55</v>
      </c>
      <c r="B27" s="15" t="s">
        <v>56</v>
      </c>
      <c r="C27" s="53">
        <v>59662.464999999997</v>
      </c>
      <c r="D27" s="54">
        <v>0.01</v>
      </c>
      <c r="E27" s="16">
        <f t="shared" ref="E27:E28" si="5">+(C27-C$7)/C$8</f>
        <v>2401.0087743810409</v>
      </c>
      <c r="F27" s="16">
        <f t="shared" ref="F27:F28" si="6">ROUND(2*E27,0)/2</f>
        <v>2401</v>
      </c>
      <c r="G27" s="16">
        <f t="shared" ref="G27:G28" si="7">+C27-(C$7+F27*C$8)</f>
        <v>1.7583999993803445E-2</v>
      </c>
      <c r="K27" s="16">
        <f t="shared" ref="K27:K28" si="8">+G27</f>
        <v>1.7583999993803445E-2</v>
      </c>
      <c r="O27" s="16">
        <f t="shared" ref="O27:O28" ca="1" si="9">+C$11+C$12*$F27</f>
        <v>1.5180879660435E-2</v>
      </c>
      <c r="Q27" s="43">
        <f t="shared" ref="Q27:Q28" si="10">+C27-15018.5</f>
        <v>44643.964999999997</v>
      </c>
    </row>
    <row r="28" spans="1:21" s="16" customFormat="1" ht="12.95" customHeight="1" x14ac:dyDescent="0.2">
      <c r="A28" s="14" t="s">
        <v>55</v>
      </c>
      <c r="B28" s="15" t="s">
        <v>56</v>
      </c>
      <c r="C28" s="53">
        <v>59670.483999999997</v>
      </c>
      <c r="D28" s="54">
        <v>0.01</v>
      </c>
      <c r="E28" s="16">
        <f t="shared" si="5"/>
        <v>2405.0102394392043</v>
      </c>
      <c r="F28" s="16">
        <f t="shared" si="6"/>
        <v>2405</v>
      </c>
      <c r="G28" s="16">
        <f t="shared" si="7"/>
        <v>2.0519999998214189E-2</v>
      </c>
      <c r="K28" s="16">
        <f t="shared" si="8"/>
        <v>2.0519999998214189E-2</v>
      </c>
      <c r="O28" s="16">
        <f t="shared" ca="1" si="9"/>
        <v>1.517001138384187E-2</v>
      </c>
      <c r="Q28" s="43">
        <f t="shared" si="10"/>
        <v>44651.983999999997</v>
      </c>
    </row>
    <row r="29" spans="1:21" s="16" customFormat="1" ht="12.95" customHeight="1" x14ac:dyDescent="0.2">
      <c r="C29" s="42"/>
      <c r="D29" s="42"/>
      <c r="Q29" s="43"/>
    </row>
    <row r="30" spans="1:21" s="16" customFormat="1" ht="12.95" customHeight="1" x14ac:dyDescent="0.2">
      <c r="C30" s="42"/>
      <c r="D30" s="42"/>
      <c r="Q30" s="43"/>
    </row>
    <row r="31" spans="1:21" s="16" customFormat="1" ht="12.95" customHeight="1" x14ac:dyDescent="0.2">
      <c r="C31" s="42"/>
      <c r="D31" s="42"/>
      <c r="Q31" s="43"/>
    </row>
    <row r="32" spans="1:21" s="16" customFormat="1" ht="12.95" customHeight="1" x14ac:dyDescent="0.2">
      <c r="C32" s="42"/>
      <c r="D32" s="42"/>
      <c r="Q32" s="43"/>
    </row>
    <row r="33" spans="3:17" s="16" customFormat="1" ht="12.95" customHeight="1" x14ac:dyDescent="0.2">
      <c r="C33" s="42"/>
      <c r="D33" s="42"/>
      <c r="Q33" s="43"/>
    </row>
    <row r="34" spans="3:17" s="16" customFormat="1" ht="12.95" customHeight="1" x14ac:dyDescent="0.2">
      <c r="C34" s="42"/>
      <c r="D34" s="42"/>
    </row>
    <row r="35" spans="3:17" s="16" customFormat="1" ht="12.95" customHeight="1" x14ac:dyDescent="0.2">
      <c r="C35" s="42"/>
      <c r="D35" s="42"/>
    </row>
    <row r="36" spans="3:17" s="16" customFormat="1" ht="12.95" customHeight="1" x14ac:dyDescent="0.2">
      <c r="C36" s="42"/>
      <c r="D36" s="42"/>
    </row>
    <row r="37" spans="3:17" s="16" customFormat="1" ht="12.95" customHeight="1" x14ac:dyDescent="0.2">
      <c r="C37" s="42"/>
      <c r="D37" s="42"/>
    </row>
    <row r="38" spans="3:17" s="16" customFormat="1" ht="12.95" customHeight="1" x14ac:dyDescent="0.2">
      <c r="C38" s="42"/>
      <c r="D38" s="42"/>
    </row>
    <row r="39" spans="3:17" s="16" customFormat="1" ht="12.95" customHeight="1" x14ac:dyDescent="0.2">
      <c r="C39" s="42"/>
      <c r="D39" s="42"/>
    </row>
    <row r="40" spans="3:17" s="16" customFormat="1" ht="12.95" customHeight="1" x14ac:dyDescent="0.2">
      <c r="C40" s="42"/>
      <c r="D40" s="42"/>
    </row>
    <row r="41" spans="3:17" s="16" customFormat="1" ht="12.95" customHeight="1" x14ac:dyDescent="0.2">
      <c r="C41" s="42"/>
      <c r="D41" s="42"/>
    </row>
    <row r="42" spans="3:17" s="16" customFormat="1" ht="12.95" customHeight="1" x14ac:dyDescent="0.2">
      <c r="C42" s="42"/>
      <c r="D42" s="42"/>
    </row>
    <row r="43" spans="3:17" s="16" customFormat="1" ht="12.95" customHeight="1" x14ac:dyDescent="0.2">
      <c r="C43" s="42"/>
      <c r="D43" s="42"/>
    </row>
    <row r="44" spans="3:17" s="16" customFormat="1" ht="12.95" customHeight="1" x14ac:dyDescent="0.2">
      <c r="C44" s="42"/>
      <c r="D44" s="42"/>
    </row>
    <row r="45" spans="3:17" s="16" customFormat="1" ht="12.95" customHeight="1" x14ac:dyDescent="0.2">
      <c r="C45" s="42"/>
      <c r="D45" s="42"/>
    </row>
    <row r="46" spans="3:17" s="16" customFormat="1" ht="12.95" customHeight="1" x14ac:dyDescent="0.2">
      <c r="C46" s="42"/>
      <c r="D46" s="42"/>
    </row>
    <row r="47" spans="3:17" s="16" customFormat="1" ht="12.95" customHeight="1" x14ac:dyDescent="0.2">
      <c r="C47" s="42"/>
      <c r="D47" s="42"/>
    </row>
    <row r="48" spans="3:17" s="16" customFormat="1" ht="12.95" customHeight="1" x14ac:dyDescent="0.2">
      <c r="C48" s="42"/>
      <c r="D48" s="42"/>
    </row>
    <row r="49" spans="3:4" s="16" customFormat="1" ht="12.95" customHeight="1" x14ac:dyDescent="0.2">
      <c r="C49" s="42"/>
      <c r="D49" s="42"/>
    </row>
    <row r="50" spans="3:4" s="16" customFormat="1" ht="12.95" customHeight="1" x14ac:dyDescent="0.2">
      <c r="C50" s="42"/>
      <c r="D50" s="42"/>
    </row>
    <row r="51" spans="3:4" s="16" customFormat="1" ht="12.95" customHeight="1" x14ac:dyDescent="0.2">
      <c r="C51" s="42"/>
      <c r="D51" s="42"/>
    </row>
    <row r="52" spans="3:4" s="16" customFormat="1" ht="12.95" customHeight="1" x14ac:dyDescent="0.2">
      <c r="C52" s="42"/>
      <c r="D52" s="42"/>
    </row>
    <row r="53" spans="3:4" s="16" customFormat="1" ht="12.95" customHeight="1" x14ac:dyDescent="0.2">
      <c r="C53" s="42"/>
      <c r="D53" s="42"/>
    </row>
    <row r="54" spans="3:4" s="16" customFormat="1" ht="12.95" customHeight="1" x14ac:dyDescent="0.2">
      <c r="C54" s="42"/>
      <c r="D54" s="42"/>
    </row>
    <row r="55" spans="3:4" s="16" customFormat="1" ht="12.95" customHeight="1" x14ac:dyDescent="0.2">
      <c r="C55" s="42"/>
      <c r="D55" s="42"/>
    </row>
    <row r="56" spans="3:4" s="16" customFormat="1" ht="12.95" customHeight="1" x14ac:dyDescent="0.2">
      <c r="C56" s="42"/>
      <c r="D56" s="42"/>
    </row>
    <row r="57" spans="3:4" s="16" customFormat="1" ht="12.95" customHeight="1" x14ac:dyDescent="0.2">
      <c r="C57" s="42"/>
      <c r="D57" s="42"/>
    </row>
    <row r="58" spans="3:4" s="16" customFormat="1" ht="12.95" customHeight="1" x14ac:dyDescent="0.2">
      <c r="C58" s="42"/>
      <c r="D58" s="42"/>
    </row>
    <row r="59" spans="3:4" s="16" customFormat="1" ht="12.95" customHeight="1" x14ac:dyDescent="0.2">
      <c r="C59" s="42"/>
      <c r="D59" s="42"/>
    </row>
    <row r="60" spans="3:4" s="16" customFormat="1" ht="12.95" customHeight="1" x14ac:dyDescent="0.2">
      <c r="C60" s="42"/>
      <c r="D60" s="42"/>
    </row>
    <row r="61" spans="3:4" s="16" customFormat="1" ht="12.95" customHeight="1" x14ac:dyDescent="0.2">
      <c r="C61" s="42"/>
      <c r="D61" s="42"/>
    </row>
    <row r="62" spans="3:4" s="16" customFormat="1" ht="12.95" customHeight="1" x14ac:dyDescent="0.2">
      <c r="C62" s="42"/>
      <c r="D62" s="42"/>
    </row>
    <row r="63" spans="3:4" s="16" customFormat="1" ht="12.95" customHeight="1" x14ac:dyDescent="0.2">
      <c r="C63" s="42"/>
      <c r="D63" s="42"/>
    </row>
    <row r="64" spans="3:4" s="16" customFormat="1" ht="12.95" customHeight="1" x14ac:dyDescent="0.2">
      <c r="C64" s="42"/>
      <c r="D64" s="42"/>
    </row>
    <row r="65" spans="3:4" s="16" customFormat="1" ht="12.95" customHeight="1" x14ac:dyDescent="0.2">
      <c r="C65" s="42"/>
      <c r="D65" s="42"/>
    </row>
    <row r="66" spans="3:4" s="16" customFormat="1" ht="12.95" customHeight="1" x14ac:dyDescent="0.2">
      <c r="C66" s="42"/>
      <c r="D66" s="42"/>
    </row>
    <row r="67" spans="3:4" s="16" customFormat="1" ht="12.95" customHeight="1" x14ac:dyDescent="0.2">
      <c r="C67" s="42"/>
      <c r="D67" s="42"/>
    </row>
    <row r="68" spans="3:4" s="16" customFormat="1" ht="12.95" customHeight="1" x14ac:dyDescent="0.2">
      <c r="C68" s="42"/>
      <c r="D68" s="42"/>
    </row>
    <row r="69" spans="3:4" s="16" customFormat="1" ht="12.95" customHeight="1" x14ac:dyDescent="0.2">
      <c r="C69" s="42"/>
      <c r="D69" s="42"/>
    </row>
    <row r="70" spans="3:4" s="16" customFormat="1" ht="12.95" customHeight="1" x14ac:dyDescent="0.2">
      <c r="C70" s="42"/>
      <c r="D70" s="42"/>
    </row>
    <row r="71" spans="3:4" s="16" customFormat="1" ht="12.95" customHeight="1" x14ac:dyDescent="0.2">
      <c r="C71" s="42"/>
      <c r="D71" s="42"/>
    </row>
    <row r="72" spans="3:4" s="16" customFormat="1" ht="12.95" customHeight="1" x14ac:dyDescent="0.2">
      <c r="C72" s="42"/>
      <c r="D72" s="42"/>
    </row>
    <row r="73" spans="3:4" s="16" customFormat="1" ht="12.95" customHeight="1" x14ac:dyDescent="0.2">
      <c r="C73" s="42"/>
      <c r="D73" s="42"/>
    </row>
    <row r="74" spans="3:4" s="16" customFormat="1" ht="12.95" customHeight="1" x14ac:dyDescent="0.2">
      <c r="C74" s="42"/>
      <c r="D74" s="42"/>
    </row>
    <row r="75" spans="3:4" s="16" customFormat="1" ht="12.95" customHeight="1" x14ac:dyDescent="0.2">
      <c r="C75" s="42"/>
      <c r="D75" s="42"/>
    </row>
    <row r="76" spans="3:4" s="16" customFormat="1" ht="12.95" customHeight="1" x14ac:dyDescent="0.2">
      <c r="C76" s="42"/>
      <c r="D76" s="42"/>
    </row>
    <row r="77" spans="3:4" s="16" customFormat="1" ht="12.95" customHeight="1" x14ac:dyDescent="0.2">
      <c r="C77" s="42"/>
      <c r="D77" s="42"/>
    </row>
    <row r="78" spans="3:4" s="16" customFormat="1" ht="12.95" customHeight="1" x14ac:dyDescent="0.2">
      <c r="C78" s="42"/>
      <c r="D78" s="42"/>
    </row>
    <row r="79" spans="3:4" s="16" customFormat="1" ht="12.95" customHeight="1" x14ac:dyDescent="0.2">
      <c r="C79" s="42"/>
      <c r="D79" s="42"/>
    </row>
    <row r="80" spans="3:4" s="16" customFormat="1" ht="12.95" customHeight="1" x14ac:dyDescent="0.2">
      <c r="C80" s="42"/>
      <c r="D80" s="42"/>
    </row>
    <row r="81" spans="3:4" s="16" customFormat="1" ht="12.95" customHeight="1" x14ac:dyDescent="0.2">
      <c r="C81" s="42"/>
      <c r="D81" s="42"/>
    </row>
    <row r="82" spans="3:4" s="16" customFormat="1" ht="12.95" customHeight="1" x14ac:dyDescent="0.2">
      <c r="C82" s="42"/>
      <c r="D82" s="42"/>
    </row>
    <row r="83" spans="3:4" s="16" customFormat="1" ht="12.95" customHeight="1" x14ac:dyDescent="0.2">
      <c r="C83" s="42"/>
      <c r="D83" s="42"/>
    </row>
    <row r="84" spans="3:4" s="16" customFormat="1" ht="12.95" customHeight="1" x14ac:dyDescent="0.2">
      <c r="C84" s="42"/>
      <c r="D84" s="42"/>
    </row>
    <row r="85" spans="3:4" s="16" customFormat="1" ht="12.95" customHeight="1" x14ac:dyDescent="0.2">
      <c r="C85" s="42"/>
      <c r="D85" s="42"/>
    </row>
    <row r="86" spans="3:4" s="16" customFormat="1" ht="12.95" customHeight="1" x14ac:dyDescent="0.2">
      <c r="C86" s="42"/>
      <c r="D86" s="42"/>
    </row>
    <row r="87" spans="3:4" s="16" customFormat="1" ht="12.95" customHeight="1" x14ac:dyDescent="0.2">
      <c r="C87" s="42"/>
      <c r="D87" s="42"/>
    </row>
    <row r="88" spans="3:4" s="16" customFormat="1" ht="12.95" customHeight="1" x14ac:dyDescent="0.2">
      <c r="C88" s="42"/>
      <c r="D88" s="42"/>
    </row>
    <row r="89" spans="3:4" s="16" customFormat="1" ht="12.95" customHeight="1" x14ac:dyDescent="0.2">
      <c r="C89" s="42"/>
      <c r="D89" s="42"/>
    </row>
    <row r="90" spans="3:4" s="16" customFormat="1" ht="12.95" customHeight="1" x14ac:dyDescent="0.2">
      <c r="C90" s="42"/>
      <c r="D90" s="42"/>
    </row>
    <row r="91" spans="3:4" s="16" customFormat="1" ht="12.95" customHeight="1" x14ac:dyDescent="0.2">
      <c r="C91" s="42"/>
      <c r="D91" s="42"/>
    </row>
    <row r="92" spans="3:4" s="16" customFormat="1" ht="12.95" customHeight="1" x14ac:dyDescent="0.2">
      <c r="C92" s="42"/>
      <c r="D92" s="42"/>
    </row>
    <row r="93" spans="3:4" s="16" customFormat="1" ht="12.95" customHeight="1" x14ac:dyDescent="0.2">
      <c r="C93" s="42"/>
      <c r="D93" s="42"/>
    </row>
    <row r="94" spans="3:4" s="16" customFormat="1" ht="12.95" customHeight="1" x14ac:dyDescent="0.2">
      <c r="C94" s="42"/>
      <c r="D94" s="42"/>
    </row>
    <row r="95" spans="3:4" s="16" customFormat="1" ht="12.95" customHeight="1" x14ac:dyDescent="0.2">
      <c r="C95" s="42"/>
      <c r="D95" s="42"/>
    </row>
    <row r="96" spans="3:4" s="16" customFormat="1" ht="12.95" customHeight="1" x14ac:dyDescent="0.2">
      <c r="C96" s="42"/>
      <c r="D96" s="42"/>
    </row>
    <row r="97" spans="3:4" s="16" customFormat="1" ht="12.95" customHeight="1" x14ac:dyDescent="0.2">
      <c r="C97" s="42"/>
      <c r="D97" s="42"/>
    </row>
    <row r="98" spans="3:4" s="16" customFormat="1" ht="12.95" customHeight="1" x14ac:dyDescent="0.2">
      <c r="C98" s="42"/>
      <c r="D98" s="42"/>
    </row>
    <row r="99" spans="3:4" s="16" customFormat="1" ht="12.95" customHeight="1" x14ac:dyDescent="0.2">
      <c r="C99" s="42"/>
      <c r="D99" s="42"/>
    </row>
    <row r="100" spans="3:4" s="16" customFormat="1" ht="12.95" customHeight="1" x14ac:dyDescent="0.2">
      <c r="C100" s="42"/>
      <c r="D100" s="42"/>
    </row>
    <row r="101" spans="3:4" s="16" customFormat="1" ht="12.95" customHeight="1" x14ac:dyDescent="0.2">
      <c r="C101" s="42"/>
      <c r="D101" s="42"/>
    </row>
    <row r="102" spans="3:4" s="16" customFormat="1" ht="12.95" customHeight="1" x14ac:dyDescent="0.2">
      <c r="C102" s="42"/>
      <c r="D102" s="42"/>
    </row>
    <row r="103" spans="3:4" s="16" customFormat="1" ht="12.95" customHeight="1" x14ac:dyDescent="0.2">
      <c r="C103" s="42"/>
      <c r="D103" s="42"/>
    </row>
    <row r="104" spans="3:4" s="16" customFormat="1" ht="12.95" customHeight="1" x14ac:dyDescent="0.2">
      <c r="C104" s="42"/>
      <c r="D104" s="42"/>
    </row>
    <row r="105" spans="3:4" s="16" customFormat="1" ht="12.95" customHeight="1" x14ac:dyDescent="0.2">
      <c r="C105" s="42"/>
      <c r="D105" s="42"/>
    </row>
    <row r="106" spans="3:4" s="16" customFormat="1" ht="12.95" customHeight="1" x14ac:dyDescent="0.2">
      <c r="C106" s="42"/>
      <c r="D106" s="42"/>
    </row>
    <row r="107" spans="3:4" s="16" customFormat="1" ht="12.95" customHeight="1" x14ac:dyDescent="0.2">
      <c r="C107" s="42"/>
      <c r="D107" s="42"/>
    </row>
    <row r="108" spans="3:4" s="16" customFormat="1" ht="12.95" customHeight="1" x14ac:dyDescent="0.2">
      <c r="C108" s="42"/>
      <c r="D108" s="42"/>
    </row>
    <row r="109" spans="3:4" s="16" customFormat="1" ht="12.95" customHeight="1" x14ac:dyDescent="0.2">
      <c r="C109" s="42"/>
      <c r="D109" s="42"/>
    </row>
    <row r="110" spans="3:4" s="16" customFormat="1" ht="12.95" customHeight="1" x14ac:dyDescent="0.2">
      <c r="C110" s="42"/>
      <c r="D110" s="42"/>
    </row>
    <row r="111" spans="3:4" s="16" customFormat="1" ht="12.95" customHeight="1" x14ac:dyDescent="0.2">
      <c r="C111" s="42"/>
      <c r="D111" s="42"/>
    </row>
    <row r="112" spans="3:4" s="16" customFormat="1" ht="12.95" customHeight="1" x14ac:dyDescent="0.2">
      <c r="C112" s="42"/>
      <c r="D112" s="42"/>
    </row>
    <row r="113" spans="3:4" s="16" customFormat="1" ht="12.95" customHeight="1" x14ac:dyDescent="0.2">
      <c r="C113" s="42"/>
      <c r="D113" s="42"/>
    </row>
    <row r="114" spans="3:4" s="16" customFormat="1" ht="12.95" customHeight="1" x14ac:dyDescent="0.2">
      <c r="C114" s="42"/>
      <c r="D114" s="42"/>
    </row>
    <row r="115" spans="3:4" s="16" customFormat="1" ht="12.95" customHeight="1" x14ac:dyDescent="0.2">
      <c r="C115" s="42"/>
      <c r="D115" s="42"/>
    </row>
    <row r="116" spans="3:4" s="16" customFormat="1" ht="12.95" customHeight="1" x14ac:dyDescent="0.2">
      <c r="C116" s="42"/>
      <c r="D116" s="42"/>
    </row>
    <row r="117" spans="3:4" s="16" customFormat="1" ht="12.95" customHeight="1" x14ac:dyDescent="0.2">
      <c r="C117" s="42"/>
      <c r="D117" s="42"/>
    </row>
    <row r="118" spans="3:4" s="16" customFormat="1" ht="12.95" customHeight="1" x14ac:dyDescent="0.2">
      <c r="C118" s="42"/>
      <c r="D118" s="42"/>
    </row>
    <row r="119" spans="3:4" s="16" customFormat="1" ht="12.95" customHeight="1" x14ac:dyDescent="0.2">
      <c r="C119" s="42"/>
      <c r="D119" s="42"/>
    </row>
    <row r="120" spans="3:4" s="16" customFormat="1" ht="12.95" customHeight="1" x14ac:dyDescent="0.2">
      <c r="C120" s="42"/>
      <c r="D120" s="42"/>
    </row>
    <row r="121" spans="3:4" s="16" customFormat="1" ht="12.95" customHeight="1" x14ac:dyDescent="0.2">
      <c r="C121" s="42"/>
      <c r="D121" s="42"/>
    </row>
    <row r="122" spans="3:4" s="16" customFormat="1" ht="12.95" customHeight="1" x14ac:dyDescent="0.2">
      <c r="C122" s="42"/>
      <c r="D122" s="42"/>
    </row>
    <row r="123" spans="3:4" s="16" customFormat="1" ht="12.95" customHeight="1" x14ac:dyDescent="0.2">
      <c r="C123" s="42"/>
      <c r="D123" s="42"/>
    </row>
    <row r="124" spans="3:4" s="16" customFormat="1" ht="12.95" customHeight="1" x14ac:dyDescent="0.2">
      <c r="C124" s="42"/>
      <c r="D124" s="42"/>
    </row>
    <row r="125" spans="3:4" s="16" customFormat="1" ht="12.95" customHeight="1" x14ac:dyDescent="0.2">
      <c r="C125" s="42"/>
      <c r="D125" s="42"/>
    </row>
    <row r="126" spans="3:4" s="16" customFormat="1" ht="12.95" customHeight="1" x14ac:dyDescent="0.2">
      <c r="C126" s="42"/>
      <c r="D126" s="42"/>
    </row>
    <row r="127" spans="3:4" s="16" customFormat="1" ht="12.95" customHeight="1" x14ac:dyDescent="0.2">
      <c r="C127" s="42"/>
      <c r="D127" s="42"/>
    </row>
    <row r="128" spans="3:4" s="16" customFormat="1" ht="12.95" customHeight="1" x14ac:dyDescent="0.2">
      <c r="C128" s="42"/>
      <c r="D128" s="42"/>
    </row>
    <row r="129" spans="3:4" s="16" customFormat="1" ht="12.95" customHeight="1" x14ac:dyDescent="0.2">
      <c r="C129" s="42"/>
      <c r="D129" s="42"/>
    </row>
    <row r="130" spans="3:4" s="16" customFormat="1" ht="12.95" customHeight="1" x14ac:dyDescent="0.2">
      <c r="C130" s="42"/>
      <c r="D130" s="42"/>
    </row>
    <row r="131" spans="3:4" s="16" customFormat="1" ht="12.95" customHeight="1" x14ac:dyDescent="0.2">
      <c r="C131" s="42"/>
      <c r="D131" s="42"/>
    </row>
    <row r="132" spans="3:4" s="16" customFormat="1" ht="12.95" customHeight="1" x14ac:dyDescent="0.2">
      <c r="C132" s="42"/>
      <c r="D132" s="42"/>
    </row>
    <row r="133" spans="3:4" s="16" customFormat="1" ht="12.95" customHeight="1" x14ac:dyDescent="0.2">
      <c r="C133" s="42"/>
      <c r="D133" s="42"/>
    </row>
    <row r="134" spans="3:4" s="16" customFormat="1" ht="12.95" customHeight="1" x14ac:dyDescent="0.2">
      <c r="C134" s="42"/>
      <c r="D134" s="42"/>
    </row>
    <row r="135" spans="3:4" s="16" customFormat="1" ht="12.95" customHeight="1" x14ac:dyDescent="0.2">
      <c r="C135" s="42"/>
      <c r="D135" s="42"/>
    </row>
    <row r="136" spans="3:4" s="16" customFormat="1" ht="12.95" customHeight="1" x14ac:dyDescent="0.2">
      <c r="C136" s="42"/>
      <c r="D136" s="42"/>
    </row>
    <row r="137" spans="3:4" s="16" customFormat="1" ht="12.95" customHeight="1" x14ac:dyDescent="0.2">
      <c r="C137" s="42"/>
      <c r="D137" s="42"/>
    </row>
    <row r="138" spans="3:4" s="16" customFormat="1" ht="12.95" customHeight="1" x14ac:dyDescent="0.2">
      <c r="C138" s="42"/>
      <c r="D138" s="42"/>
    </row>
    <row r="139" spans="3:4" s="16" customFormat="1" ht="12.95" customHeight="1" x14ac:dyDescent="0.2">
      <c r="C139" s="42"/>
      <c r="D139" s="42"/>
    </row>
    <row r="140" spans="3:4" s="16" customFormat="1" ht="12.95" customHeight="1" x14ac:dyDescent="0.2">
      <c r="C140" s="42"/>
      <c r="D140" s="42"/>
    </row>
    <row r="141" spans="3:4" s="16" customFormat="1" ht="12.95" customHeight="1" x14ac:dyDescent="0.2">
      <c r="C141" s="42"/>
      <c r="D141" s="42"/>
    </row>
    <row r="142" spans="3:4" s="16" customFormat="1" ht="12.95" customHeight="1" x14ac:dyDescent="0.2">
      <c r="C142" s="42"/>
      <c r="D142" s="42"/>
    </row>
    <row r="143" spans="3:4" s="16" customFormat="1" ht="12.95" customHeight="1" x14ac:dyDescent="0.2">
      <c r="C143" s="42"/>
      <c r="D143" s="42"/>
    </row>
    <row r="144" spans="3:4" s="16" customFormat="1" ht="12.95" customHeight="1" x14ac:dyDescent="0.2">
      <c r="C144" s="42"/>
      <c r="D144" s="42"/>
    </row>
    <row r="145" spans="3:4" s="16" customFormat="1" ht="12.95" customHeight="1" x14ac:dyDescent="0.2">
      <c r="C145" s="42"/>
      <c r="D145" s="42"/>
    </row>
    <row r="146" spans="3:4" s="16" customFormat="1" ht="12.95" customHeight="1" x14ac:dyDescent="0.2">
      <c r="C146" s="42"/>
      <c r="D146" s="42"/>
    </row>
    <row r="147" spans="3:4" s="16" customFormat="1" ht="12.95" customHeight="1" x14ac:dyDescent="0.2">
      <c r="C147" s="42"/>
      <c r="D147" s="42"/>
    </row>
    <row r="148" spans="3:4" s="16" customFormat="1" ht="12.95" customHeight="1" x14ac:dyDescent="0.2">
      <c r="C148" s="42"/>
      <c r="D148" s="42"/>
    </row>
    <row r="149" spans="3:4" s="16" customFormat="1" ht="12.95" customHeight="1" x14ac:dyDescent="0.2">
      <c r="C149" s="42"/>
      <c r="D149" s="42"/>
    </row>
    <row r="150" spans="3:4" s="16" customFormat="1" ht="12.95" customHeight="1" x14ac:dyDescent="0.2">
      <c r="C150" s="42"/>
      <c r="D150" s="42"/>
    </row>
    <row r="151" spans="3:4" s="16" customFormat="1" ht="12.95" customHeight="1" x14ac:dyDescent="0.2">
      <c r="C151" s="42"/>
      <c r="D151" s="42"/>
    </row>
    <row r="152" spans="3:4" s="16" customFormat="1" ht="12.95" customHeight="1" x14ac:dyDescent="0.2">
      <c r="C152" s="42"/>
      <c r="D152" s="42"/>
    </row>
    <row r="153" spans="3:4" s="16" customFormat="1" ht="12.95" customHeight="1" x14ac:dyDescent="0.2">
      <c r="C153" s="42"/>
      <c r="D153" s="42"/>
    </row>
    <row r="154" spans="3:4" s="16" customFormat="1" ht="12.95" customHeight="1" x14ac:dyDescent="0.2">
      <c r="C154" s="42"/>
      <c r="D154" s="42"/>
    </row>
    <row r="155" spans="3:4" s="16" customFormat="1" ht="12.95" customHeight="1" x14ac:dyDescent="0.2">
      <c r="C155" s="42"/>
      <c r="D155" s="42"/>
    </row>
    <row r="156" spans="3:4" s="16" customFormat="1" ht="12.95" customHeight="1" x14ac:dyDescent="0.2">
      <c r="C156" s="42"/>
      <c r="D156" s="42"/>
    </row>
    <row r="157" spans="3:4" s="16" customFormat="1" ht="12.95" customHeight="1" x14ac:dyDescent="0.2">
      <c r="C157" s="42"/>
      <c r="D157" s="42"/>
    </row>
    <row r="158" spans="3:4" s="16" customFormat="1" ht="12.95" customHeight="1" x14ac:dyDescent="0.2">
      <c r="C158" s="42"/>
      <c r="D158" s="42"/>
    </row>
    <row r="159" spans="3:4" s="16" customFormat="1" ht="12.95" customHeight="1" x14ac:dyDescent="0.2">
      <c r="C159" s="42"/>
      <c r="D159" s="42"/>
    </row>
    <row r="160" spans="3:4" s="16" customFormat="1" ht="12.95" customHeight="1" x14ac:dyDescent="0.2">
      <c r="C160" s="42"/>
      <c r="D160" s="42"/>
    </row>
    <row r="161" spans="3:4" s="16" customFormat="1" ht="12.95" customHeight="1" x14ac:dyDescent="0.2">
      <c r="C161" s="42"/>
      <c r="D161" s="42"/>
    </row>
    <row r="162" spans="3:4" s="16" customFormat="1" ht="12.95" customHeight="1" x14ac:dyDescent="0.2">
      <c r="C162" s="42"/>
      <c r="D162" s="42"/>
    </row>
    <row r="163" spans="3:4" s="16" customFormat="1" ht="12.95" customHeight="1" x14ac:dyDescent="0.2">
      <c r="C163" s="42"/>
      <c r="D163" s="42"/>
    </row>
    <row r="164" spans="3:4" s="16" customFormat="1" ht="12.95" customHeight="1" x14ac:dyDescent="0.2">
      <c r="C164" s="42"/>
      <c r="D164" s="42"/>
    </row>
    <row r="165" spans="3:4" s="16" customFormat="1" ht="12.95" customHeight="1" x14ac:dyDescent="0.2">
      <c r="C165" s="42"/>
      <c r="D165" s="42"/>
    </row>
    <row r="166" spans="3:4" s="16" customFormat="1" ht="12.95" customHeight="1" x14ac:dyDescent="0.2">
      <c r="C166" s="42"/>
      <c r="D166" s="42"/>
    </row>
    <row r="167" spans="3:4" s="16" customFormat="1" ht="12.95" customHeight="1" x14ac:dyDescent="0.2">
      <c r="C167" s="42"/>
      <c r="D167" s="42"/>
    </row>
    <row r="168" spans="3:4" s="16" customFormat="1" ht="12.95" customHeight="1" x14ac:dyDescent="0.2">
      <c r="C168" s="42"/>
      <c r="D168" s="42"/>
    </row>
    <row r="169" spans="3:4" s="16" customFormat="1" ht="12.95" customHeight="1" x14ac:dyDescent="0.2">
      <c r="C169" s="42"/>
      <c r="D169" s="42"/>
    </row>
    <row r="170" spans="3:4" s="16" customFormat="1" ht="12.95" customHeight="1" x14ac:dyDescent="0.2">
      <c r="C170" s="42"/>
      <c r="D170" s="42"/>
    </row>
    <row r="171" spans="3:4" s="16" customFormat="1" ht="12.95" customHeight="1" x14ac:dyDescent="0.2">
      <c r="C171" s="42"/>
      <c r="D171" s="42"/>
    </row>
    <row r="172" spans="3:4" s="16" customFormat="1" ht="12.95" customHeight="1" x14ac:dyDescent="0.2">
      <c r="C172" s="42"/>
      <c r="D172" s="42"/>
    </row>
    <row r="173" spans="3:4" s="16" customFormat="1" ht="12.95" customHeight="1" x14ac:dyDescent="0.2">
      <c r="C173" s="42"/>
      <c r="D173" s="42"/>
    </row>
    <row r="174" spans="3:4" s="16" customFormat="1" ht="12.95" customHeight="1" x14ac:dyDescent="0.2">
      <c r="C174" s="42"/>
      <c r="D174" s="42"/>
    </row>
    <row r="175" spans="3:4" s="16" customFormat="1" ht="12.95" customHeight="1" x14ac:dyDescent="0.2">
      <c r="C175" s="42"/>
      <c r="D175" s="42"/>
    </row>
    <row r="176" spans="3:4" s="16" customFormat="1" ht="12.95" customHeight="1" x14ac:dyDescent="0.2">
      <c r="C176" s="42"/>
      <c r="D176" s="42"/>
    </row>
    <row r="177" spans="3:4" s="16" customFormat="1" ht="12.95" customHeight="1" x14ac:dyDescent="0.2">
      <c r="C177" s="42"/>
      <c r="D177" s="42"/>
    </row>
    <row r="178" spans="3:4" s="16" customFormat="1" ht="12.95" customHeight="1" x14ac:dyDescent="0.2">
      <c r="C178" s="42"/>
      <c r="D178" s="4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2024-02-17T06:11:48Z</dcterms:modified>
</cp:coreProperties>
</file>