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1521514-BDBE-4E1D-B7C7-C1258C9FDAF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G11" i="1"/>
  <c r="F11" i="1"/>
  <c r="Q22" i="1"/>
  <c r="Q23" i="1"/>
  <c r="Q24" i="1"/>
  <c r="C21" i="1"/>
  <c r="E21" i="1"/>
  <c r="F21" i="1"/>
  <c r="G21" i="1"/>
  <c r="H21" i="1"/>
  <c r="A21" i="1"/>
  <c r="H20" i="1"/>
  <c r="E14" i="1"/>
  <c r="E15" i="1" s="1"/>
  <c r="C17" i="1"/>
  <c r="Q21" i="1"/>
  <c r="C12" i="1"/>
  <c r="C16" i="1" l="1"/>
  <c r="D18" i="1" s="1"/>
  <c r="C11" i="1"/>
  <c r="C15" i="1" l="1"/>
  <c r="O21" i="1"/>
  <c r="S21" i="1" s="1"/>
  <c r="O22" i="1"/>
  <c r="S22" i="1" s="1"/>
  <c r="O23" i="1"/>
  <c r="S23" i="1" s="1"/>
  <c r="O24" i="1"/>
  <c r="S24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<sst xmlns="http://schemas.openxmlformats.org/spreadsheetml/2006/main" count="58" uniqueCount="53">
  <si>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</si>
  <si>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</si>
  <si>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</si>
  <si>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</si>
  <si>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</si>
  <si>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</si>
  <si>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</si>
  <si>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</si>
  <si>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</si>
  <si>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</si>
  <si>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</si>
  <si>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</si>
  <si>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</si>
  <si>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</si>
  <si>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</si>
  <si>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</si>
  <si>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</si>
  <si>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</si>
  <si>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</si>
  <si>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</si>
  <si>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</si>
  <si>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</si>
  <si>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</si>
  <si>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</si>
  <si>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</si>
  <si>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</si>
  <si>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</si>
  <si>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</si>
  <si>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</si>
  <si>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</si>
  <si>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</si>
  <si>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</si>
  <si>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</si>
  <si>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</si>
  <si>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</si>
  <si>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</si>
  <si>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</si>
  <si>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</si>
  <si>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</si>
  <si>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</si>
  <si>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</si>
  <si>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</si>
  <si>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G5028-0828</t>
  </si>
  <si>
    <t>G5028-0828_Lib.xls</t>
  </si>
  <si>
    <t>EC</t>
  </si>
  <si>
    <t>Lib</t>
  </si>
  <si>
    <t>VSX</t>
  </si>
  <si>
    <t>IBVS 5992</t>
  </si>
  <si>
    <t>I</t>
  </si>
  <si>
    <t>IBVS 6029</t>
  </si>
  <si>
    <t>II</t>
  </si>
  <si>
    <t>V0375 Lib / GSC 5028-0828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</si>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</sst>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5">
    <xf numFmtId="0" fontId="0" fillId="0" borderId="0" xfId="0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/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V0375 Lib- O-C Diagr.</a:t>
            </a:r>
          </a:p>
        </c:rich>
      </c:tx>
      <c:layout>
        <c:manualLayout>
          <c:xMode val="edge"/>
          <c:yMode val="edge"/>
          <c:x val="0.34436090225563909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1.4E-3</c:v>
                  </c:pt>
                  <c:pt idx="2">
                    <c:v>1.2999999999999999E-3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1.4E-3</c:v>
                  </c:pt>
                  <c:pt idx="2">
                    <c:v>1.2999999999999999E-3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4062.5</c:v>
                </c:pt>
                <c:pt idx="2">
                  <c:v>4483</c:v>
                </c:pt>
                <c:pt idx="3">
                  <c:v>4546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3D-4522-BCA3-6A5B4D82D5C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1.2999999999999999E-3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1.2999999999999999E-3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4062.5</c:v>
                </c:pt>
                <c:pt idx="2">
                  <c:v>4483</c:v>
                </c:pt>
                <c:pt idx="3">
                  <c:v>4546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2.4675000204297248E-2</c:v>
                </c:pt>
                <c:pt idx="2">
                  <c:v>4.4274000203586183E-2</c:v>
                </c:pt>
                <c:pt idx="3">
                  <c:v>5.0388000207021832E-2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3D-4522-BCA3-6A5B4D82D5C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1.2999999999999999E-3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1.2999999999999999E-3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4062.5</c:v>
                </c:pt>
                <c:pt idx="2">
                  <c:v>4483</c:v>
                </c:pt>
                <c:pt idx="3">
                  <c:v>4546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F3D-4522-BCA3-6A5B4D82D5C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1.2999999999999999E-3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1.2999999999999999E-3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4062.5</c:v>
                </c:pt>
                <c:pt idx="2">
                  <c:v>4483</c:v>
                </c:pt>
                <c:pt idx="3">
                  <c:v>4546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F3D-4522-BCA3-6A5B4D82D5C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1.2999999999999999E-3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1.2999999999999999E-3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4062.5</c:v>
                </c:pt>
                <c:pt idx="2">
                  <c:v>4483</c:v>
                </c:pt>
                <c:pt idx="3">
                  <c:v>4546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F3D-4522-BCA3-6A5B4D82D5C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1.2999999999999999E-3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1.2999999999999999E-3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4062.5</c:v>
                </c:pt>
                <c:pt idx="2">
                  <c:v>4483</c:v>
                </c:pt>
                <c:pt idx="3">
                  <c:v>4546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F3D-4522-BCA3-6A5B4D82D5C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1.2999999999999999E-3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1.2999999999999999E-3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4062.5</c:v>
                </c:pt>
                <c:pt idx="2">
                  <c:v>4483</c:v>
                </c:pt>
                <c:pt idx="3">
                  <c:v>4546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F3D-4522-BCA3-6A5B4D82D5C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4062.5</c:v>
                </c:pt>
                <c:pt idx="2">
                  <c:v>4483</c:v>
                </c:pt>
                <c:pt idx="3">
                  <c:v>4546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-0.18189397307858146</c:v>
                </c:pt>
                <c:pt idx="1">
                  <c:v>2.4471940826873567E-2</c:v>
                </c:pt>
                <c:pt idx="2">
                  <c:v>4.5832400346195123E-2</c:v>
                </c:pt>
                <c:pt idx="3">
                  <c:v>4.9032659441836629E-2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F3D-4522-BCA3-6A5B4D82D5C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4062.5</c:v>
                </c:pt>
                <c:pt idx="2">
                  <c:v>4483</c:v>
                </c:pt>
                <c:pt idx="3">
                  <c:v>4546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F3D-4522-BCA3-6A5B4D82D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7554624"/>
        <c:axId val="1"/>
      </c:scatterChart>
      <c:valAx>
        <c:axId val="537554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75546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0</xdr:row>
      <xdr:rowOff>9525</xdr:rowOff>
    </xdr:from>
    <xdr:to>
      <xdr:col>16</xdr:col>
      <xdr:colOff>190500</xdr:colOff>
      <xdr:row>19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2695BB7-001A-18D6-1C5E-EFBE0AC92C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5" t="s">
        <v>51</v>
      </c>
      <c r="E1" t="s">
        <v>43</v>
      </c>
    </row>
    <row r="2" spans="1:7" s="6" customFormat="1" ht="12.95" customHeight="1" x14ac:dyDescent="0.2">
      <c r="A2" s="6" t="s">
        <v>24</v>
      </c>
      <c r="B2" s="6" t="s">
        <v>44</v>
      </c>
      <c r="C2" s="7" t="s">
        <v>41</v>
      </c>
      <c r="D2" s="8" t="s">
        <v>45</v>
      </c>
      <c r="E2" s="2" t="s">
        <v>42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34">
        <v>51920.779999999795</v>
      </c>
      <c r="D7" s="13" t="s">
        <v>46</v>
      </c>
    </row>
    <row r="8" spans="1:7" s="6" customFormat="1" ht="12.95" customHeight="1" x14ac:dyDescent="0.2">
      <c r="A8" s="6" t="s">
        <v>3</v>
      </c>
      <c r="C8" s="34">
        <v>0.91792200000000002</v>
      </c>
      <c r="D8" s="13" t="s">
        <v>46</v>
      </c>
    </row>
    <row r="9" spans="1:7" s="6" customFormat="1" ht="12.95" customHeight="1" x14ac:dyDescent="0.2">
      <c r="A9" s="14" t="s">
        <v>30</v>
      </c>
      <c r="C9" s="15">
        <v>-9.5</v>
      </c>
      <c r="D9" s="6" t="s">
        <v>31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-0.18189397307858146</v>
      </c>
      <c r="D11" s="8"/>
      <c r="F11" s="18" t="str">
        <f>"F"&amp;E19</f>
        <v>F22</v>
      </c>
      <c r="G11" s="17" t="str">
        <f>"G"&amp;E19</f>
        <v>G22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5.0797763422881235E-5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37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60358.74934722222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56093.702444659233</v>
      </c>
      <c r="D15" s="19" t="s">
        <v>38</v>
      </c>
      <c r="E15" s="20">
        <f ca="1">ROUND(2*(E14-$C$7)/$C$8,0)/2+E13</f>
        <v>9193.5</v>
      </c>
    </row>
    <row r="16" spans="1:7" s="6" customFormat="1" ht="12.95" customHeight="1" x14ac:dyDescent="0.2">
      <c r="A16" s="9" t="s">
        <v>4</v>
      </c>
      <c r="C16" s="23">
        <f ca="1">+C8+C12</f>
        <v>0.91797279776342289</v>
      </c>
      <c r="D16" s="19" t="s">
        <v>39</v>
      </c>
      <c r="E16" s="17">
        <f ca="1">ROUND(2*(E14-$C$15)/$C$16,0)/2+E13</f>
        <v>4647</v>
      </c>
    </row>
    <row r="17" spans="1:19" s="6" customFormat="1" ht="12.95" customHeight="1" thickBot="1" x14ac:dyDescent="0.25">
      <c r="A17" s="19" t="s">
        <v>29</v>
      </c>
      <c r="C17" s="6">
        <f>COUNT(C21:C2191)</f>
        <v>4</v>
      </c>
      <c r="D17" s="19" t="s">
        <v>33</v>
      </c>
      <c r="E17" s="24">
        <f ca="1">+$C$15+$C$16*E16-15018.5-$C$9/24</f>
        <v>45341.417869199191</v>
      </c>
    </row>
    <row r="18" spans="1:19" s="6" customFormat="1" ht="12.95" customHeight="1" thickTop="1" thickBot="1" x14ac:dyDescent="0.25">
      <c r="A18" s="9" t="s">
        <v>5</v>
      </c>
      <c r="C18" s="25">
        <f ca="1">+C15</f>
        <v>56093.702444659233</v>
      </c>
      <c r="D18" s="26">
        <f ca="1">+C16</f>
        <v>0.91797279776342289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22</v>
      </c>
      <c r="S19" s="6">
        <f ca="1">SQRT(SUM(S21:S50)/(COUNT(S21:S50)-1))</f>
        <v>0.10502336920104453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52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36</v>
      </c>
    </row>
    <row r="21" spans="1:19" s="6" customFormat="1" ht="12.95" customHeight="1" x14ac:dyDescent="0.2">
      <c r="A21" s="6" t="str">
        <f>D7</f>
        <v>VSX</v>
      </c>
      <c r="C21" s="12">
        <f>C$7</f>
        <v>51920.779999999795</v>
      </c>
      <c r="D21" s="12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-0.18189397307858146</v>
      </c>
      <c r="Q21" s="33">
        <f>+C21-15018.5</f>
        <v>36902.279999999795</v>
      </c>
      <c r="S21" s="6">
        <f ca="1">+(O21-G21)^2</f>
        <v>3.3085417442311714E-2</v>
      </c>
    </row>
    <row r="22" spans="1:19" s="6" customFormat="1" ht="12.95" customHeight="1" x14ac:dyDescent="0.2">
      <c r="A22" s="3" t="s">
        <v>47</v>
      </c>
      <c r="B22" s="4" t="s">
        <v>48</v>
      </c>
      <c r="C22" s="3">
        <v>55649.862800000003</v>
      </c>
      <c r="D22" s="3">
        <v>1.4E-3</v>
      </c>
      <c r="E22" s="6">
        <f>+(C22-C$7)/C$8</f>
        <v>4062.526881369231</v>
      </c>
      <c r="F22" s="6">
        <f>ROUND(2*E22,0)/2</f>
        <v>4062.5</v>
      </c>
      <c r="G22" s="6">
        <f>+C22-(C$7+F22*C$8)</f>
        <v>2.4675000204297248E-2</v>
      </c>
      <c r="I22" s="6">
        <f>+G22</f>
        <v>2.4675000204297248E-2</v>
      </c>
      <c r="O22" s="6">
        <f ca="1">+C$11+C$12*$F22</f>
        <v>2.4471940826873567E-2</v>
      </c>
      <c r="Q22" s="33">
        <f>+C22-15018.5</f>
        <v>40631.362800000003</v>
      </c>
      <c r="S22" s="6">
        <f ca="1">+(O22-G22)^2</f>
        <v>4.1233110759692963E-8</v>
      </c>
    </row>
    <row r="23" spans="1:19" s="6" customFormat="1" ht="12.95" customHeight="1" x14ac:dyDescent="0.2">
      <c r="A23" s="3" t="s">
        <v>49</v>
      </c>
      <c r="B23" s="4" t="s">
        <v>50</v>
      </c>
      <c r="C23" s="3">
        <v>56035.868600000002</v>
      </c>
      <c r="D23" s="3">
        <v>1.2999999999999999E-3</v>
      </c>
      <c r="E23" s="6">
        <f>+(C23-C$7)/C$8</f>
        <v>4483.0482328566113</v>
      </c>
      <c r="F23" s="6">
        <f>ROUND(2*E23,0)/2</f>
        <v>4483</v>
      </c>
      <c r="G23" s="6">
        <f>+C23-(C$7+F23*C$8)</f>
        <v>4.4274000203586183E-2</v>
      </c>
      <c r="I23" s="6">
        <f>+G23</f>
        <v>4.4274000203586183E-2</v>
      </c>
      <c r="O23" s="6">
        <f ca="1">+C$11+C$12*$F23</f>
        <v>4.5832400346195123E-2</v>
      </c>
      <c r="Q23" s="33">
        <f>+C23-15018.5</f>
        <v>41017.368600000002</v>
      </c>
      <c r="S23" s="6">
        <f ca="1">+(O23-G23)^2</f>
        <v>2.4286110044835644E-6</v>
      </c>
    </row>
    <row r="24" spans="1:19" s="6" customFormat="1" ht="12.95" customHeight="1" x14ac:dyDescent="0.2">
      <c r="A24" s="3" t="s">
        <v>49</v>
      </c>
      <c r="B24" s="4" t="s">
        <v>50</v>
      </c>
      <c r="C24" s="3">
        <v>56093.703800000003</v>
      </c>
      <c r="D24" s="3">
        <v>1.2999999999999999E-3</v>
      </c>
      <c r="E24" s="6">
        <f>+(C24-C$7)/C$8</f>
        <v>4546.0548935532734</v>
      </c>
      <c r="F24" s="6">
        <f>ROUND(2*E24,0)/2</f>
        <v>4546</v>
      </c>
      <c r="G24" s="6">
        <f>+C24-(C$7+F24*C$8)</f>
        <v>5.0388000207021832E-2</v>
      </c>
      <c r="I24" s="6">
        <f>+G24</f>
        <v>5.0388000207021832E-2</v>
      </c>
      <c r="O24" s="6">
        <f ca="1">+C$11+C$12*$F24</f>
        <v>4.9032659441836629E-2</v>
      </c>
      <c r="Q24" s="33">
        <f>+C24-15018.5</f>
        <v>41075.203800000003</v>
      </c>
      <c r="S24" s="6">
        <f ca="1">+(O24-G24)^2</f>
        <v>1.8369485897728126E-6</v>
      </c>
    </row>
    <row r="25" spans="1:19" s="6" customFormat="1" ht="12.95" customHeight="1" x14ac:dyDescent="0.2">
      <c r="C25" s="12"/>
      <c r="D25" s="12"/>
      <c r="Q25" s="33"/>
    </row>
    <row r="26" spans="1:19" s="6" customFormat="1" ht="12.95" customHeight="1" x14ac:dyDescent="0.2">
      <c r="C26" s="12"/>
      <c r="D26" s="12"/>
      <c r="Q26" s="33"/>
    </row>
    <row r="27" spans="1:19" s="6" customFormat="1" ht="12.95" customHeight="1" x14ac:dyDescent="0.2">
      <c r="C27" s="12"/>
      <c r="D27" s="12"/>
      <c r="Q27" s="33"/>
    </row>
    <row r="28" spans="1:19" s="6" customFormat="1" ht="12.95" customHeight="1" x14ac:dyDescent="0.2">
      <c r="C28" s="12"/>
      <c r="D28" s="12"/>
      <c r="Q28" s="33"/>
    </row>
    <row r="29" spans="1:19" s="6" customFormat="1" ht="12.95" customHeight="1" x14ac:dyDescent="0.2">
      <c r="C29" s="12"/>
      <c r="D29" s="12"/>
      <c r="Q29" s="33"/>
    </row>
    <row r="30" spans="1:19" s="6" customFormat="1" ht="12.95" customHeight="1" x14ac:dyDescent="0.2">
      <c r="C30" s="12"/>
      <c r="D30" s="12"/>
      <c r="Q30" s="33"/>
    </row>
    <row r="31" spans="1:19" s="6" customFormat="1" ht="12.95" customHeight="1" x14ac:dyDescent="0.2">
      <c r="C31" s="12"/>
      <c r="D31" s="12"/>
      <c r="Q31" s="33"/>
    </row>
    <row r="32" spans="1:19" s="6" customFormat="1" ht="12.95" customHeight="1" x14ac:dyDescent="0.2">
      <c r="C32" s="12"/>
      <c r="D32" s="12"/>
      <c r="Q32" s="33"/>
    </row>
    <row r="33" spans="3:17" s="6" customFormat="1" ht="12.95" customHeight="1" x14ac:dyDescent="0.2">
      <c r="C33" s="12"/>
      <c r="D33" s="12"/>
      <c r="Q33" s="33"/>
    </row>
    <row r="34" spans="3:17" s="6" customFormat="1" ht="12.95" customHeight="1" x14ac:dyDescent="0.2">
      <c r="C34" s="12"/>
      <c r="D34" s="12"/>
    </row>
    <row r="35" spans="3:17" s="6" customFormat="1" ht="12.95" customHeight="1" x14ac:dyDescent="0.2">
      <c r="C35" s="12"/>
      <c r="D35" s="12"/>
    </row>
    <row r="36" spans="3:17" s="6" customFormat="1" ht="12.95" customHeight="1" x14ac:dyDescent="0.2">
      <c r="C36" s="12"/>
      <c r="D36" s="12"/>
    </row>
    <row r="37" spans="3:17" s="6" customFormat="1" ht="12.95" customHeight="1" x14ac:dyDescent="0.2">
      <c r="C37" s="12"/>
      <c r="D37" s="12"/>
    </row>
    <row r="38" spans="3:17" s="6" customFormat="1" ht="12.95" customHeight="1" x14ac:dyDescent="0.2">
      <c r="C38" s="12"/>
      <c r="D38" s="12"/>
    </row>
    <row r="39" spans="3:17" s="6" customFormat="1" ht="12.95" customHeight="1" x14ac:dyDescent="0.2">
      <c r="C39" s="12"/>
      <c r="D39" s="12"/>
    </row>
    <row r="40" spans="3:17" s="6" customFormat="1" ht="12.95" customHeight="1" x14ac:dyDescent="0.2">
      <c r="C40" s="12"/>
      <c r="D40" s="12"/>
    </row>
    <row r="41" spans="3:17" s="6" customFormat="1" ht="12.95" customHeight="1" x14ac:dyDescent="0.2">
      <c r="C41" s="12"/>
      <c r="D41" s="12"/>
    </row>
    <row r="42" spans="3:17" s="6" customFormat="1" ht="12.95" customHeight="1" x14ac:dyDescent="0.2">
      <c r="C42" s="12"/>
      <c r="D42" s="12"/>
    </row>
    <row r="43" spans="3:17" s="6" customFormat="1" ht="12.95" customHeight="1" x14ac:dyDescent="0.2">
      <c r="C43" s="12"/>
      <c r="D43" s="12"/>
    </row>
    <row r="44" spans="3:17" s="6" customFormat="1" ht="12.95" customHeight="1" x14ac:dyDescent="0.2">
      <c r="C44" s="12"/>
      <c r="D44" s="12"/>
    </row>
    <row r="45" spans="3:17" s="6" customFormat="1" ht="12.95" customHeight="1" x14ac:dyDescent="0.2">
      <c r="C45" s="12"/>
      <c r="D45" s="12"/>
    </row>
    <row r="46" spans="3:17" s="6" customFormat="1" ht="12.95" customHeight="1" x14ac:dyDescent="0.2">
      <c r="C46" s="12"/>
      <c r="D46" s="12"/>
    </row>
    <row r="47" spans="3:17" s="6" customFormat="1" ht="12.95" customHeight="1" x14ac:dyDescent="0.2">
      <c r="C47" s="12"/>
      <c r="D47" s="12"/>
    </row>
    <row r="48" spans="3:17" s="6" customFormat="1" ht="12.95" customHeight="1" x14ac:dyDescent="0.2">
      <c r="C48" s="12"/>
      <c r="D48" s="12"/>
    </row>
    <row r="49" spans="3:4" s="6" customFormat="1" ht="12.95" customHeight="1" x14ac:dyDescent="0.2">
      <c r="C49" s="12"/>
      <c r="D49" s="12"/>
    </row>
    <row r="50" spans="3:4" s="6" customFormat="1" ht="12.95" customHeight="1" x14ac:dyDescent="0.2">
      <c r="C50" s="12"/>
      <c r="D50" s="12"/>
    </row>
    <row r="51" spans="3:4" s="6" customFormat="1" ht="12.95" customHeight="1" x14ac:dyDescent="0.2">
      <c r="C51" s="12"/>
      <c r="D51" s="12"/>
    </row>
    <row r="52" spans="3:4" s="6" customFormat="1" ht="12.95" customHeight="1" x14ac:dyDescent="0.2">
      <c r="C52" s="12"/>
      <c r="D52" s="12"/>
    </row>
    <row r="53" spans="3:4" s="6" customFormat="1" ht="12.95" customHeight="1" x14ac:dyDescent="0.2">
      <c r="C53" s="12"/>
      <c r="D53" s="12"/>
    </row>
    <row r="54" spans="3:4" s="6" customFormat="1" ht="12.95" customHeight="1" x14ac:dyDescent="0.2">
      <c r="C54" s="12"/>
      <c r="D54" s="12"/>
    </row>
    <row r="55" spans="3:4" s="6" customFormat="1" ht="12.95" customHeight="1" x14ac:dyDescent="0.2">
      <c r="C55" s="12"/>
      <c r="D55" s="12"/>
    </row>
    <row r="56" spans="3:4" s="6" customFormat="1" ht="12.95" customHeight="1" x14ac:dyDescent="0.2">
      <c r="C56" s="12"/>
      <c r="D56" s="12"/>
    </row>
    <row r="57" spans="3:4" s="6" customFormat="1" ht="12.95" customHeight="1" x14ac:dyDescent="0.2">
      <c r="C57" s="12"/>
      <c r="D57" s="12"/>
    </row>
    <row r="58" spans="3:4" s="6" customFormat="1" ht="12.95" customHeight="1" x14ac:dyDescent="0.2">
      <c r="C58" s="12"/>
      <c r="D58" s="12"/>
    </row>
    <row r="59" spans="3:4" s="6" customFormat="1" ht="12.95" customHeight="1" x14ac:dyDescent="0.2">
      <c r="C59" s="12"/>
      <c r="D59" s="12"/>
    </row>
    <row r="60" spans="3:4" s="6" customFormat="1" ht="12.95" customHeight="1" x14ac:dyDescent="0.2">
      <c r="C60" s="12"/>
      <c r="D60" s="12"/>
    </row>
    <row r="61" spans="3:4" s="6" customFormat="1" ht="12.95" customHeight="1" x14ac:dyDescent="0.2">
      <c r="C61" s="12"/>
      <c r="D61" s="12"/>
    </row>
    <row r="62" spans="3:4" s="6" customFormat="1" ht="12.95" customHeight="1" x14ac:dyDescent="0.2">
      <c r="C62" s="12"/>
      <c r="D62" s="12"/>
    </row>
    <row r="63" spans="3:4" s="6" customFormat="1" ht="12.95" customHeight="1" x14ac:dyDescent="0.2">
      <c r="C63" s="12"/>
      <c r="D63" s="12"/>
    </row>
    <row r="64" spans="3:4" s="6" customFormat="1" ht="12.95" customHeight="1" x14ac:dyDescent="0.2">
      <c r="C64" s="12"/>
      <c r="D64" s="12"/>
    </row>
    <row r="65" spans="3:4" s="6" customFormat="1" ht="12.95" customHeight="1" x14ac:dyDescent="0.2">
      <c r="C65" s="12"/>
      <c r="D65" s="12"/>
    </row>
    <row r="66" spans="3:4" s="6" customFormat="1" ht="12.95" customHeight="1" x14ac:dyDescent="0.2">
      <c r="C66" s="12"/>
      <c r="D66" s="12"/>
    </row>
    <row r="67" spans="3:4" s="6" customFormat="1" ht="12.95" customHeight="1" x14ac:dyDescent="0.2">
      <c r="C67" s="12"/>
      <c r="D67" s="12"/>
    </row>
    <row r="68" spans="3:4" s="6" customFormat="1" ht="12.95" customHeight="1" x14ac:dyDescent="0.2">
      <c r="C68" s="12"/>
      <c r="D68" s="12"/>
    </row>
    <row r="69" spans="3:4" s="6" customFormat="1" ht="12.95" customHeight="1" x14ac:dyDescent="0.2">
      <c r="C69" s="12"/>
      <c r="D69" s="12"/>
    </row>
    <row r="70" spans="3:4" s="6" customFormat="1" ht="12.95" customHeight="1" x14ac:dyDescent="0.2">
      <c r="C70" s="12"/>
      <c r="D70" s="12"/>
    </row>
    <row r="71" spans="3:4" s="6" customFormat="1" ht="12.95" customHeight="1" x14ac:dyDescent="0.2">
      <c r="C71" s="12"/>
      <c r="D71" s="12"/>
    </row>
    <row r="72" spans="3:4" s="6" customFormat="1" ht="12.95" customHeight="1" x14ac:dyDescent="0.2">
      <c r="C72" s="12"/>
      <c r="D72" s="12"/>
    </row>
    <row r="73" spans="3:4" s="6" customFormat="1" ht="12.95" customHeight="1" x14ac:dyDescent="0.2">
      <c r="C73" s="12"/>
      <c r="D73" s="12"/>
    </row>
    <row r="74" spans="3:4" s="6" customFormat="1" ht="12.95" customHeight="1" x14ac:dyDescent="0.2">
      <c r="C74" s="12"/>
      <c r="D74" s="12"/>
    </row>
    <row r="75" spans="3:4" s="6" customFormat="1" ht="12.95" customHeight="1" x14ac:dyDescent="0.2">
      <c r="C75" s="12"/>
      <c r="D75" s="12"/>
    </row>
    <row r="76" spans="3:4" s="6" customFormat="1" ht="12.95" customHeight="1" x14ac:dyDescent="0.2">
      <c r="C76" s="12"/>
      <c r="D76" s="12"/>
    </row>
    <row r="77" spans="3:4" s="6" customFormat="1" ht="12.95" customHeight="1" x14ac:dyDescent="0.2">
      <c r="C77" s="12"/>
      <c r="D77" s="12"/>
    </row>
    <row r="78" spans="3:4" s="6" customFormat="1" ht="12.95" customHeight="1" x14ac:dyDescent="0.2">
      <c r="C78" s="12"/>
      <c r="D78" s="12"/>
    </row>
    <row r="79" spans="3:4" s="6" customFormat="1" ht="12.95" customHeight="1" x14ac:dyDescent="0.2">
      <c r="C79" s="12"/>
      <c r="D79" s="12"/>
    </row>
    <row r="80" spans="3:4" s="6" customFormat="1" ht="12.95" customHeight="1" x14ac:dyDescent="0.2">
      <c r="C80" s="12"/>
      <c r="D80" s="12"/>
    </row>
    <row r="81" spans="3:4" s="6" customFormat="1" ht="12.95" customHeight="1" x14ac:dyDescent="0.2">
      <c r="C81" s="12"/>
      <c r="D81" s="12"/>
    </row>
    <row r="82" spans="3:4" s="6" customFormat="1" ht="12.95" customHeight="1" x14ac:dyDescent="0.2">
      <c r="C82" s="12"/>
      <c r="D82" s="12"/>
    </row>
    <row r="83" spans="3:4" s="6" customFormat="1" ht="12.95" customHeight="1" x14ac:dyDescent="0.2">
      <c r="C83" s="12"/>
      <c r="D83" s="12"/>
    </row>
    <row r="84" spans="3:4" s="6" customFormat="1" ht="12.95" customHeight="1" x14ac:dyDescent="0.2">
      <c r="C84" s="12"/>
      <c r="D84" s="12"/>
    </row>
    <row r="85" spans="3:4" s="6" customFormat="1" ht="12.95" customHeight="1" x14ac:dyDescent="0.2">
      <c r="C85" s="12"/>
      <c r="D85" s="12"/>
    </row>
    <row r="86" spans="3:4" s="6" customFormat="1" ht="12.95" customHeight="1" x14ac:dyDescent="0.2">
      <c r="C86" s="12"/>
      <c r="D86" s="12"/>
    </row>
    <row r="87" spans="3:4" s="6" customFormat="1" ht="12.95" customHeight="1" x14ac:dyDescent="0.2">
      <c r="C87" s="12"/>
      <c r="D87" s="12"/>
    </row>
    <row r="88" spans="3:4" s="6" customFormat="1" ht="12.95" customHeight="1" x14ac:dyDescent="0.2">
      <c r="C88" s="12"/>
      <c r="D88" s="12"/>
    </row>
    <row r="89" spans="3:4" s="6" customFormat="1" ht="12.95" customHeight="1" x14ac:dyDescent="0.2">
      <c r="C89" s="12"/>
      <c r="D89" s="12"/>
    </row>
    <row r="90" spans="3:4" s="6" customFormat="1" ht="12.95" customHeight="1" x14ac:dyDescent="0.2">
      <c r="C90" s="12"/>
      <c r="D90" s="12"/>
    </row>
    <row r="91" spans="3:4" s="6" customFormat="1" ht="12.95" customHeight="1" x14ac:dyDescent="0.2">
      <c r="C91" s="12"/>
      <c r="D91" s="12"/>
    </row>
    <row r="92" spans="3:4" s="6" customFormat="1" ht="12.95" customHeight="1" x14ac:dyDescent="0.2">
      <c r="C92" s="12"/>
      <c r="D92" s="12"/>
    </row>
    <row r="93" spans="3:4" s="6" customFormat="1" ht="12.95" customHeight="1" x14ac:dyDescent="0.2">
      <c r="C93" s="12"/>
      <c r="D93" s="12"/>
    </row>
    <row r="94" spans="3:4" s="6" customFormat="1" ht="12.95" customHeight="1" x14ac:dyDescent="0.2">
      <c r="C94" s="12"/>
      <c r="D94" s="12"/>
    </row>
    <row r="95" spans="3:4" s="6" customFormat="1" ht="12.95" customHeight="1" x14ac:dyDescent="0.2">
      <c r="C95" s="12"/>
      <c r="D95" s="12"/>
    </row>
    <row r="96" spans="3:4" s="6" customFormat="1" ht="12.95" customHeight="1" x14ac:dyDescent="0.2">
      <c r="C96" s="12"/>
      <c r="D96" s="12"/>
    </row>
    <row r="97" spans="3:4" s="6" customFormat="1" ht="12.95" customHeight="1" x14ac:dyDescent="0.2">
      <c r="C97" s="12"/>
      <c r="D97" s="12"/>
    </row>
    <row r="98" spans="3:4" s="6" customFormat="1" ht="12.95" customHeight="1" x14ac:dyDescent="0.2">
      <c r="C98" s="12"/>
      <c r="D98" s="12"/>
    </row>
    <row r="99" spans="3:4" s="6" customFormat="1" ht="12.95" customHeight="1" x14ac:dyDescent="0.2">
      <c r="C99" s="12"/>
      <c r="D99" s="12"/>
    </row>
    <row r="100" spans="3:4" s="6" customFormat="1" ht="12.95" customHeight="1" x14ac:dyDescent="0.2">
      <c r="C100" s="12"/>
      <c r="D100" s="12"/>
    </row>
    <row r="101" spans="3:4" s="6" customFormat="1" ht="12.95" customHeight="1" x14ac:dyDescent="0.2">
      <c r="C101" s="12"/>
      <c r="D101" s="12"/>
    </row>
    <row r="102" spans="3:4" s="6" customFormat="1" ht="12.95" customHeight="1" x14ac:dyDescent="0.2">
      <c r="C102" s="12"/>
      <c r="D102" s="12"/>
    </row>
    <row r="103" spans="3:4" s="6" customFormat="1" ht="12.95" customHeight="1" x14ac:dyDescent="0.2">
      <c r="C103" s="12"/>
      <c r="D103" s="12"/>
    </row>
    <row r="104" spans="3:4" s="6" customFormat="1" ht="12.95" customHeight="1" x14ac:dyDescent="0.2">
      <c r="C104" s="12"/>
      <c r="D104" s="12"/>
    </row>
    <row r="105" spans="3:4" s="6" customFormat="1" ht="12.95" customHeight="1" x14ac:dyDescent="0.2">
      <c r="C105" s="12"/>
      <c r="D105" s="12"/>
    </row>
    <row r="106" spans="3:4" s="6" customFormat="1" ht="12.95" customHeight="1" x14ac:dyDescent="0.2">
      <c r="C106" s="12"/>
      <c r="D106" s="12"/>
    </row>
    <row r="107" spans="3:4" s="6" customFormat="1" ht="12.95" customHeight="1" x14ac:dyDescent="0.2">
      <c r="C107" s="12"/>
      <c r="D107" s="12"/>
    </row>
    <row r="108" spans="3:4" s="6" customFormat="1" ht="12.95" customHeight="1" x14ac:dyDescent="0.2">
      <c r="C108" s="12"/>
      <c r="D108" s="12"/>
    </row>
    <row r="109" spans="3:4" s="6" customFormat="1" ht="12.95" customHeight="1" x14ac:dyDescent="0.2">
      <c r="C109" s="12"/>
      <c r="D109" s="12"/>
    </row>
    <row r="110" spans="3:4" s="6" customFormat="1" ht="12.95" customHeight="1" x14ac:dyDescent="0.2">
      <c r="C110" s="12"/>
      <c r="D110" s="12"/>
    </row>
    <row r="111" spans="3:4" s="6" customFormat="1" ht="12.95" customHeight="1" x14ac:dyDescent="0.2">
      <c r="C111" s="12"/>
      <c r="D111" s="12"/>
    </row>
    <row r="112" spans="3:4" s="6" customFormat="1" ht="12.95" customHeight="1" x14ac:dyDescent="0.2">
      <c r="C112" s="12"/>
      <c r="D112" s="12"/>
    </row>
    <row r="113" spans="3:4" s="6" customFormat="1" ht="12.95" customHeight="1" x14ac:dyDescent="0.2">
      <c r="C113" s="12"/>
      <c r="D113" s="12"/>
    </row>
    <row r="114" spans="3:4" s="6" customFormat="1" ht="12.95" customHeight="1" x14ac:dyDescent="0.2">
      <c r="C114" s="12"/>
      <c r="D114" s="12"/>
    </row>
    <row r="115" spans="3:4" s="6" customFormat="1" ht="12.95" customHeight="1" x14ac:dyDescent="0.2">
      <c r="C115" s="12"/>
      <c r="D115" s="12"/>
    </row>
    <row r="116" spans="3:4" s="6" customFormat="1" ht="12.95" customHeight="1" x14ac:dyDescent="0.2">
      <c r="C116" s="12"/>
      <c r="D116" s="12"/>
    </row>
    <row r="117" spans="3:4" s="6" customFormat="1" ht="12.95" customHeight="1" x14ac:dyDescent="0.2">
      <c r="C117" s="12"/>
      <c r="D117" s="12"/>
    </row>
    <row r="118" spans="3:4" s="6" customFormat="1" ht="12.95" customHeight="1" x14ac:dyDescent="0.2">
      <c r="C118" s="12"/>
      <c r="D118" s="12"/>
    </row>
    <row r="119" spans="3:4" s="6" customFormat="1" ht="12.95" customHeight="1" x14ac:dyDescent="0.2">
      <c r="C119" s="12"/>
      <c r="D119" s="12"/>
    </row>
    <row r="120" spans="3:4" s="6" customFormat="1" ht="12.95" customHeight="1" x14ac:dyDescent="0.2">
      <c r="C120" s="12"/>
      <c r="D120" s="12"/>
    </row>
    <row r="121" spans="3:4" s="6" customFormat="1" ht="12.95" customHeight="1" x14ac:dyDescent="0.2">
      <c r="C121" s="12"/>
      <c r="D121" s="12"/>
    </row>
    <row r="122" spans="3:4" s="6" customFormat="1" ht="12.95" customHeight="1" x14ac:dyDescent="0.2">
      <c r="C122" s="12"/>
      <c r="D122" s="12"/>
    </row>
    <row r="123" spans="3:4" s="6" customFormat="1" ht="12.95" customHeight="1" x14ac:dyDescent="0.2">
      <c r="C123" s="12"/>
      <c r="D123" s="12"/>
    </row>
    <row r="124" spans="3:4" s="6" customFormat="1" ht="12.95" customHeight="1" x14ac:dyDescent="0.2">
      <c r="C124" s="12"/>
      <c r="D124" s="12"/>
    </row>
    <row r="125" spans="3:4" s="6" customFormat="1" ht="12.95" customHeight="1" x14ac:dyDescent="0.2">
      <c r="C125" s="12"/>
      <c r="D125" s="12"/>
    </row>
    <row r="126" spans="3:4" s="6" customFormat="1" ht="12.95" customHeight="1" x14ac:dyDescent="0.2">
      <c r="C126" s="12"/>
      <c r="D126" s="12"/>
    </row>
    <row r="127" spans="3:4" s="6" customFormat="1" ht="12.95" customHeight="1" x14ac:dyDescent="0.2">
      <c r="C127" s="12"/>
      <c r="D127" s="12"/>
    </row>
    <row r="128" spans="3:4" s="6" customFormat="1" ht="12.95" customHeight="1" x14ac:dyDescent="0.2">
      <c r="C128" s="12"/>
      <c r="D128" s="12"/>
    </row>
    <row r="129" spans="3:4" s="6" customFormat="1" ht="12.95" customHeight="1" x14ac:dyDescent="0.2">
      <c r="C129" s="12"/>
      <c r="D129" s="12"/>
    </row>
    <row r="130" spans="3:4" s="6" customFormat="1" ht="12.95" customHeight="1" x14ac:dyDescent="0.2">
      <c r="C130" s="12"/>
      <c r="D130" s="12"/>
    </row>
    <row r="131" spans="3:4" s="6" customFormat="1" ht="12.95" customHeight="1" x14ac:dyDescent="0.2">
      <c r="C131" s="12"/>
      <c r="D131" s="12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2024-02-18T04:59:03Z</dcterms:modified>
</cp:coreProperties>
</file>