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8F657CA-E215-4D9B-8582-3811946BEC5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<sst xmlns="http://schemas.openxmlformats.org/spreadsheetml/2006/main" count="49" uniqueCount="44">
  <si>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</si>
  <si>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</si>
  <si>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</si>
  <si>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</si>
  <si>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</si>
  <si>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</si>
  <si>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</si>
  <si>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</si>
  <si>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</si>
  <si>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</si>
  <si>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</si>
  <si>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</si>
  <si>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</si>
  <si>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</si>
  <si>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</si>
  <si>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</si>
  <si>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</si>
  <si>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</si>
  <si>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</si>
  <si>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</si>
  <si>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</si>
  <si>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</si>
  <si>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</si>
  <si>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</si>
  <si>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</si>
  <si>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</si>
  <si>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</si>
  <si>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</si>
  <si>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</si>
  <si>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</si>
  <si>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</si>
  <si>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</si>
  <si>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</si>
  <si>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</si>
  <si>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</si>
  <si>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</si>
  <si>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</si>
  <si>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HD 138141_Nor.xls</t>
  </si>
  <si>
    <t>EA</t>
  </si>
  <si>
    <t>IBVS 5495 Eph.</t>
  </si>
  <si>
    <t>IBVS 5495</t>
  </si>
  <si>
    <t>Nor</t>
  </si>
  <si>
    <t>V0392 Nor / HD 138141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</si>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</sst>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V0392 Nor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6C-4CFD-9663-0F0D7D5577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6C-4CFD-9663-0F0D7D5577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6C-4CFD-9663-0F0D7D5577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6C-4CFD-9663-0F0D7D5577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6C-4CFD-9663-0F0D7D5577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6C-4CFD-9663-0F0D7D5577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6C-4CFD-9663-0F0D7D5577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6C-4CFD-9663-0F0D7D557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226040"/>
        <c:axId val="1"/>
      </c:scatterChart>
      <c:valAx>
        <c:axId val="823226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226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E216DC7-1BFE-6533-547F-0AAB9395A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5"/>
      <c r="F1" s="5" t="s">
        <v>37</v>
      </c>
      <c r="G1" s="6" t="s">
        <v>38</v>
      </c>
      <c r="H1" s="3" t="s">
        <v>39</v>
      </c>
      <c r="I1" s="7">
        <v>52452.532999999996</v>
      </c>
      <c r="J1" s="7">
        <v>1.2982070000000001</v>
      </c>
      <c r="K1" s="8" t="s">
        <v>40</v>
      </c>
      <c r="L1" s="4" t="s">
        <v>41</v>
      </c>
    </row>
    <row r="2" spans="1:12" s="9" customFormat="1" ht="12.95" customHeight="1" x14ac:dyDescent="0.2">
      <c r="A2" s="9" t="s">
        <v>23</v>
      </c>
      <c r="B2" s="9" t="s">
        <v>38</v>
      </c>
      <c r="C2" s="10" t="s">
        <v>41</v>
      </c>
      <c r="D2" s="9" t="s">
        <v>37</v>
      </c>
    </row>
    <row r="3" spans="1:12" s="9" customFormat="1" ht="12.95" customHeight="1" thickBot="1" x14ac:dyDescent="0.25"/>
    <row r="4" spans="1:12" s="9" customFormat="1" ht="12.95" customHeight="1" thickTop="1" thickBot="1" x14ac:dyDescent="0.25">
      <c r="A4" s="11" t="s">
        <v>39</v>
      </c>
      <c r="C4" s="12">
        <v>52452.532999999996</v>
      </c>
      <c r="D4" s="13">
        <v>1.2982070000000001</v>
      </c>
    </row>
    <row r="5" spans="1:12" s="9" customFormat="1" ht="12.95" customHeight="1" x14ac:dyDescent="0.2"/>
    <row r="6" spans="1:12" s="9" customFormat="1" ht="12.95" customHeight="1" x14ac:dyDescent="0.2">
      <c r="A6" s="14" t="s">
        <v>0</v>
      </c>
    </row>
    <row r="7" spans="1:12" s="9" customFormat="1" ht="12.95" customHeight="1" x14ac:dyDescent="0.2">
      <c r="A7" s="9" t="s">
        <v>1</v>
      </c>
      <c r="C7" s="9">
        <f>+C4</f>
        <v>52452.532999999996</v>
      </c>
    </row>
    <row r="8" spans="1:12" s="9" customFormat="1" ht="12.95" customHeight="1" x14ac:dyDescent="0.2">
      <c r="A8" s="9" t="s">
        <v>2</v>
      </c>
      <c r="C8" s="9">
        <f>+D4</f>
        <v>1.2982070000000001</v>
      </c>
    </row>
    <row r="9" spans="1:12" s="9" customFormat="1" ht="12.95" customHeight="1" x14ac:dyDescent="0.2">
      <c r="A9" s="11" t="s">
        <v>30</v>
      </c>
      <c r="C9" s="15">
        <v>-9.5</v>
      </c>
      <c r="D9" s="9" t="s">
        <v>31</v>
      </c>
    </row>
    <row r="10" spans="1:12" s="9" customFormat="1" ht="12.95" customHeight="1" thickBot="1" x14ac:dyDescent="0.25">
      <c r="C10" s="16" t="s">
        <v>19</v>
      </c>
      <c r="D10" s="16" t="s">
        <v>20</v>
      </c>
    </row>
    <row r="11" spans="1:12" s="9" customFormat="1" ht="12.95" customHeight="1" x14ac:dyDescent="0.2">
      <c r="A11" s="9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9" customFormat="1" ht="12.95" customHeight="1" x14ac:dyDescent="0.2">
      <c r="A12" s="9" t="s">
        <v>15</v>
      </c>
      <c r="C12" s="17" t="e">
        <f ca="1">SLOPE(INDIRECT($G$11):G992,INDIRECT($F$11):F992)</f>
        <v>#DIV/0!</v>
      </c>
      <c r="D12" s="18"/>
    </row>
    <row r="13" spans="1:12" s="9" customFormat="1" ht="12.95" customHeight="1" x14ac:dyDescent="0.2">
      <c r="A13" s="9" t="s">
        <v>18</v>
      </c>
      <c r="C13" s="18" t="s">
        <v>12</v>
      </c>
      <c r="D13" s="18"/>
    </row>
    <row r="14" spans="1:12" s="9" customFormat="1" ht="12.95" customHeight="1" x14ac:dyDescent="0.2"/>
    <row r="15" spans="1:12" s="9" customFormat="1" ht="12.95" customHeight="1" x14ac:dyDescent="0.2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60365.5</v>
      </c>
    </row>
    <row r="16" spans="1:12" s="9" customFormat="1" ht="12.95" customHeight="1" x14ac:dyDescent="0.2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9" customFormat="1" ht="12.95" customHeight="1" thickBot="1" x14ac:dyDescent="0.25">
      <c r="A17" s="22" t="s">
        <v>29</v>
      </c>
      <c r="C17" s="9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9" customFormat="1" ht="12.95" customHeight="1" thickTop="1" thickBot="1" x14ac:dyDescent="0.25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9" customFormat="1" ht="12.95" customHeight="1" thickTop="1" x14ac:dyDescent="0.2">
      <c r="A19" s="29" t="s">
        <v>36</v>
      </c>
      <c r="E19" s="30">
        <v>21</v>
      </c>
    </row>
    <row r="20" spans="1:18" s="9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6" t="s">
        <v>13</v>
      </c>
    </row>
    <row r="21" spans="1:18" s="9" customFormat="1" ht="12.95" customHeight="1" x14ac:dyDescent="0.2">
      <c r="A21" s="9" t="str">
        <f>$K$1</f>
        <v>IBVS 5495</v>
      </c>
      <c r="C21" s="10">
        <f>+$C$4</f>
        <v>52452.532999999996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 t="e">
        <f ca="1">+C$11+C$12*$F21</f>
        <v>#DIV/0!</v>
      </c>
      <c r="Q21" s="33">
        <f>+C21-15018.5</f>
        <v>37434.032999999996</v>
      </c>
    </row>
    <row r="22" spans="1:18" s="9" customFormat="1" ht="12.95" customHeight="1" x14ac:dyDescent="0.2">
      <c r="C22" s="10"/>
      <c r="D22" s="10"/>
      <c r="Q22" s="33"/>
      <c r="R22" s="9" t="str">
        <f>IF(ABS(C22-C21)&lt;0.00001,1,"")</f>
        <v/>
      </c>
    </row>
    <row r="23" spans="1:18" s="9" customFormat="1" ht="12.95" customHeight="1" x14ac:dyDescent="0.2">
      <c r="C23" s="10"/>
      <c r="D23" s="10"/>
      <c r="Q23" s="33"/>
    </row>
    <row r="24" spans="1:18" s="9" customFormat="1" ht="12.95" customHeight="1" x14ac:dyDescent="0.2">
      <c r="Q24" s="33"/>
    </row>
    <row r="25" spans="1:18" s="9" customFormat="1" ht="12.95" customHeight="1" x14ac:dyDescent="0.2">
      <c r="C25" s="10"/>
      <c r="D25" s="10"/>
      <c r="Q25" s="33"/>
    </row>
    <row r="26" spans="1:18" s="9" customFormat="1" ht="12.95" customHeight="1" x14ac:dyDescent="0.2">
      <c r="C26" s="10"/>
      <c r="D26" s="10"/>
      <c r="Q26" s="33"/>
    </row>
    <row r="27" spans="1:18" s="9" customFormat="1" ht="12.95" customHeight="1" x14ac:dyDescent="0.2">
      <c r="C27" s="10"/>
      <c r="D27" s="10"/>
      <c r="Q27" s="33"/>
    </row>
    <row r="28" spans="1:18" s="9" customFormat="1" ht="12.95" customHeight="1" x14ac:dyDescent="0.2">
      <c r="C28" s="10"/>
      <c r="D28" s="10"/>
      <c r="Q28" s="33"/>
    </row>
    <row r="29" spans="1:18" s="9" customFormat="1" ht="12.95" customHeight="1" x14ac:dyDescent="0.2">
      <c r="C29" s="10"/>
      <c r="D29" s="10"/>
      <c r="Q29" s="33"/>
    </row>
    <row r="30" spans="1:18" s="9" customFormat="1" ht="12.95" customHeight="1" x14ac:dyDescent="0.2">
      <c r="C30" s="10"/>
      <c r="D30" s="10"/>
      <c r="Q30" s="33"/>
    </row>
    <row r="31" spans="1:18" s="9" customFormat="1" ht="12.95" customHeight="1" x14ac:dyDescent="0.2">
      <c r="C31" s="10"/>
      <c r="D31" s="10"/>
      <c r="Q31" s="33"/>
    </row>
    <row r="32" spans="1:18" s="9" customFormat="1" ht="12.95" customHeight="1" x14ac:dyDescent="0.2">
      <c r="C32" s="10"/>
      <c r="D32" s="10"/>
      <c r="Q32" s="33"/>
    </row>
    <row r="33" spans="3:17" s="9" customFormat="1" ht="12.95" customHeight="1" x14ac:dyDescent="0.2">
      <c r="C33" s="10"/>
      <c r="D33" s="10"/>
      <c r="Q33" s="33"/>
    </row>
    <row r="34" spans="3:17" s="9" customFormat="1" ht="12.95" customHeight="1" x14ac:dyDescent="0.2">
      <c r="C34" s="10"/>
      <c r="D34" s="10"/>
    </row>
    <row r="35" spans="3:17" s="9" customFormat="1" ht="12.95" customHeight="1" x14ac:dyDescent="0.2">
      <c r="C35" s="10"/>
      <c r="D35" s="10"/>
    </row>
    <row r="36" spans="3:17" s="9" customFormat="1" ht="12.95" customHeight="1" x14ac:dyDescent="0.2">
      <c r="C36" s="10"/>
      <c r="D36" s="10"/>
    </row>
    <row r="37" spans="3:17" s="9" customFormat="1" ht="12.95" customHeight="1" x14ac:dyDescent="0.2">
      <c r="C37" s="10"/>
      <c r="D37" s="10"/>
    </row>
    <row r="38" spans="3:17" s="9" customFormat="1" ht="12.95" customHeight="1" x14ac:dyDescent="0.2">
      <c r="C38" s="10"/>
      <c r="D38" s="10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2024-02-25T06:00:04Z</dcterms:modified>
</cp:coreProperties>
</file>