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4A5A5AA-ED84-4448-ADF7-9F70481E57D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6" i="1"/>
  <c r="Q29" i="1"/>
  <c r="Q32" i="1"/>
  <c r="Q33" i="1"/>
  <c r="Q43" i="1"/>
  <c r="G28" i="2"/>
  <c r="C28" i="2"/>
  <c r="G27" i="2"/>
  <c r="C27" i="2"/>
  <c r="G26" i="2"/>
  <c r="C26" i="2"/>
  <c r="G25" i="2"/>
  <c r="C25" i="2"/>
  <c r="G24" i="2"/>
  <c r="C24" i="2"/>
  <c r="G23" i="2"/>
  <c r="C23" i="2"/>
  <c r="G38" i="2"/>
  <c r="C38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37" i="2"/>
  <c r="C37" i="2"/>
  <c r="G36" i="2"/>
  <c r="C36" i="2"/>
  <c r="G13" i="2"/>
  <c r="C13" i="2"/>
  <c r="G35" i="2"/>
  <c r="C35" i="2"/>
  <c r="G12" i="2"/>
  <c r="C12" i="2"/>
  <c r="G11" i="2"/>
  <c r="C11" i="2"/>
  <c r="G34" i="2"/>
  <c r="C34" i="2"/>
  <c r="G33" i="2"/>
  <c r="C33" i="2"/>
  <c r="G32" i="2"/>
  <c r="C32" i="2"/>
  <c r="G31" i="2"/>
  <c r="C31" i="2"/>
  <c r="G30" i="2"/>
  <c r="C30" i="2"/>
  <c r="G29" i="2"/>
  <c r="C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38" i="2"/>
  <c r="D38" i="2"/>
  <c r="B38" i="2"/>
  <c r="A38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37" i="2"/>
  <c r="D37" i="2"/>
  <c r="B37" i="2"/>
  <c r="A37" i="2"/>
  <c r="H36" i="2"/>
  <c r="B36" i="2"/>
  <c r="D36" i="2"/>
  <c r="A36" i="2"/>
  <c r="H13" i="2"/>
  <c r="D13" i="2"/>
  <c r="B13" i="2"/>
  <c r="A13" i="2"/>
  <c r="H35" i="2"/>
  <c r="B35" i="2"/>
  <c r="D35" i="2"/>
  <c r="A35" i="2"/>
  <c r="H12" i="2"/>
  <c r="D12" i="2"/>
  <c r="B12" i="2"/>
  <c r="A12" i="2"/>
  <c r="H11" i="2"/>
  <c r="B11" i="2"/>
  <c r="D11" i="2"/>
  <c r="A11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Q36" i="1"/>
  <c r="Q37" i="1"/>
  <c r="Q38" i="1"/>
  <c r="Q39" i="1"/>
  <c r="Q40" i="1"/>
  <c r="Q41" i="1"/>
  <c r="Q42" i="1"/>
  <c r="Q44" i="1"/>
  <c r="Q45" i="1"/>
  <c r="Q46" i="1"/>
  <c r="Q47" i="1"/>
  <c r="Q48" i="1"/>
  <c r="Q49" i="1"/>
  <c r="F16" i="1"/>
  <c r="F17" i="1" s="1"/>
  <c r="C17" i="1"/>
  <c r="Q27" i="1"/>
  <c r="Q28" i="1"/>
  <c r="Q31" i="1"/>
  <c r="Q34" i="1"/>
  <c r="Q35" i="1"/>
  <c r="C8" i="1"/>
  <c r="C7" i="1"/>
  <c r="E21" i="1"/>
  <c r="F21" i="1"/>
  <c r="Q30" i="1"/>
  <c r="E14" i="2"/>
  <c r="E25" i="2"/>
  <c r="E23" i="2"/>
  <c r="E19" i="2"/>
  <c r="E29" i="2"/>
  <c r="E26" i="2"/>
  <c r="E27" i="2"/>
  <c r="E38" i="2"/>
  <c r="E35" i="2"/>
  <c r="E16" i="2"/>
  <c r="E11" i="2"/>
  <c r="E47" i="1"/>
  <c r="F47" i="1"/>
  <c r="G40" i="1"/>
  <c r="I40" i="1"/>
  <c r="E38" i="1"/>
  <c r="F38" i="1"/>
  <c r="G38" i="1"/>
  <c r="I38" i="1"/>
  <c r="E27" i="1"/>
  <c r="F27" i="1"/>
  <c r="G25" i="1"/>
  <c r="K25" i="1"/>
  <c r="E23" i="1"/>
  <c r="F23" i="1"/>
  <c r="G23" i="1"/>
  <c r="K23" i="1"/>
  <c r="E44" i="1"/>
  <c r="F44" i="1"/>
  <c r="G44" i="1"/>
  <c r="I44" i="1"/>
  <c r="E35" i="1"/>
  <c r="F35" i="1"/>
  <c r="G35" i="1"/>
  <c r="N35" i="1"/>
  <c r="E32" i="1"/>
  <c r="F32" i="1"/>
  <c r="E49" i="1"/>
  <c r="F49" i="1"/>
  <c r="G49" i="1"/>
  <c r="I49" i="1"/>
  <c r="E40" i="1"/>
  <c r="F40" i="1"/>
  <c r="E30" i="1"/>
  <c r="F30" i="1"/>
  <c r="G30" i="1"/>
  <c r="H30" i="1"/>
  <c r="E25" i="1"/>
  <c r="F25" i="1"/>
  <c r="G48" i="1"/>
  <c r="I48" i="1"/>
  <c r="E46" i="1"/>
  <c r="F46" i="1"/>
  <c r="G46" i="1"/>
  <c r="I46" i="1"/>
  <c r="G39" i="1"/>
  <c r="I39" i="1"/>
  <c r="E37" i="1"/>
  <c r="F37" i="1"/>
  <c r="G37" i="1"/>
  <c r="I37" i="1"/>
  <c r="G28" i="1"/>
  <c r="N28" i="1"/>
  <c r="E43" i="1"/>
  <c r="F43" i="1"/>
  <c r="G43" i="1"/>
  <c r="K43" i="1"/>
  <c r="G24" i="1"/>
  <c r="K24" i="1"/>
  <c r="E22" i="1"/>
  <c r="F22" i="1"/>
  <c r="G22" i="1"/>
  <c r="K22" i="1"/>
  <c r="E42" i="1"/>
  <c r="F42" i="1"/>
  <c r="G42" i="1"/>
  <c r="I42" i="1"/>
  <c r="G36" i="1"/>
  <c r="I36" i="1"/>
  <c r="E34" i="1"/>
  <c r="F34" i="1"/>
  <c r="G34" i="1"/>
  <c r="N34" i="1"/>
  <c r="E29" i="1"/>
  <c r="F29" i="1"/>
  <c r="G29" i="1"/>
  <c r="K29" i="1"/>
  <c r="E48" i="1"/>
  <c r="F48" i="1"/>
  <c r="G41" i="1"/>
  <c r="I41" i="1"/>
  <c r="E39" i="1"/>
  <c r="F39" i="1"/>
  <c r="G31" i="1"/>
  <c r="N31" i="1"/>
  <c r="E28" i="1"/>
  <c r="F28" i="1"/>
  <c r="G26" i="1"/>
  <c r="K26" i="1"/>
  <c r="E24" i="1"/>
  <c r="F24" i="1"/>
  <c r="G21" i="1"/>
  <c r="G47" i="1"/>
  <c r="I47" i="1"/>
  <c r="E45" i="1"/>
  <c r="F45" i="1"/>
  <c r="G45" i="1"/>
  <c r="I45" i="1"/>
  <c r="E36" i="1"/>
  <c r="F36" i="1"/>
  <c r="G27" i="1"/>
  <c r="N27" i="1"/>
  <c r="E33" i="1"/>
  <c r="F33" i="1"/>
  <c r="G33" i="1"/>
  <c r="K33" i="1"/>
  <c r="E41" i="1"/>
  <c r="F41" i="1"/>
  <c r="E31" i="1"/>
  <c r="F31" i="1"/>
  <c r="G32" i="1"/>
  <c r="K32" i="1"/>
  <c r="E26" i="1"/>
  <c r="F26" i="1"/>
  <c r="E37" i="2"/>
  <c r="E22" i="2"/>
  <c r="E28" i="2"/>
  <c r="E12" i="2"/>
  <c r="E21" i="2"/>
  <c r="E15" i="2"/>
  <c r="E34" i="2"/>
  <c r="E17" i="2"/>
  <c r="E33" i="2"/>
  <c r="E24" i="2"/>
  <c r="E20" i="2"/>
  <c r="E31" i="2"/>
  <c r="E13" i="2"/>
  <c r="E30" i="2"/>
  <c r="K21" i="1"/>
  <c r="E36" i="2"/>
  <c r="E32" i="2"/>
  <c r="E18" i="2"/>
  <c r="C11" i="1"/>
  <c r="C12" i="1"/>
  <c r="C16" i="1" l="1"/>
  <c r="D18" i="1" s="1"/>
  <c r="O32" i="1"/>
  <c r="O26" i="1"/>
  <c r="O45" i="1"/>
  <c r="O27" i="1"/>
  <c r="O37" i="1"/>
  <c r="O44" i="1"/>
  <c r="C15" i="1"/>
  <c r="O22" i="1"/>
  <c r="O46" i="1"/>
  <c r="O28" i="1"/>
  <c r="O33" i="1"/>
  <c r="O41" i="1"/>
  <c r="O48" i="1"/>
  <c r="O39" i="1"/>
  <c r="O34" i="1"/>
  <c r="O21" i="1"/>
  <c r="O43" i="1"/>
  <c r="O40" i="1"/>
  <c r="O38" i="1"/>
  <c r="O30" i="1"/>
  <c r="O47" i="1"/>
  <c r="O25" i="1"/>
  <c r="O31" i="1"/>
  <c r="O49" i="1"/>
  <c r="O35" i="1"/>
  <c r="O24" i="1"/>
  <c r="O42" i="1"/>
  <c r="O23" i="1"/>
  <c r="O36" i="1"/>
  <c r="O29" i="1"/>
  <c r="C18" i="1" l="1"/>
  <c r="F18" i="1"/>
  <c r="F19" i="1" s="1"/>
</calcChain>
</file>

<file path=xl/sharedStrings.xml><?xml version="1.0" encoding="utf-8"?>
<sst xmlns="http://schemas.openxmlformats.org/spreadsheetml/2006/main" count="326" uniqueCount="165">
  <si>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</si>
  <si>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</si>
  <si>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</si>
  <si>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</si>
  <si>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</si>
  <si>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</si>
  <si>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</si>
  <si>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</si>
  <si>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</si>
  <si>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</si>
  <si>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</si>
  <si>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</si>
  <si>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</si>
  <si>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</si>
  <si>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</si>
  <si>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</si>
  <si>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</si>
  <si>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</si>
  <si>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</si>
  <si>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</si>
  <si>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</si>
  <si>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</si>
  <si>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</si>
  <si>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</si>
  <si>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</si>
  <si>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</si>
  <si>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</si>
  <si>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</si>
  <si>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</si>
  <si>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pg</t>
  </si>
  <si>
    <t>AC 41,8</t>
  </si>
  <si>
    <t>K</t>
  </si>
  <si>
    <t>AV 41,8</t>
  </si>
  <si>
    <t>AC 126,24</t>
  </si>
  <si>
    <t>v</t>
  </si>
  <si>
    <t>BAAVSS 60,15</t>
  </si>
  <si>
    <t>BAV-M 101</t>
  </si>
  <si>
    <t># of data points:</t>
  </si>
  <si>
    <t>EA/DS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</si>
  <si>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</si>
  <si>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</si>
  <si>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</si>
  <si>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</si>
  <si>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</si>
  <si>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</si>
  <si>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</si>
  <si>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</si>
  <si>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6007</t>
  </si>
  <si>
    <t>I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</si>
  <si>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</si>
  <si>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</si>
  <si>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</si>
  <si>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</si>
  <si>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</si>
  <si>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</si>
  <si>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</si>
  <si>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</si>
  <si>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</si>
  <si>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</si>
  <si>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</si>
  <si>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2426068.325 </t>
  </si>
  <si>
    <t> 01.04.1930 19:48 </t>
  </si>
  <si>
    <t> -0.187 </t>
  </si>
  <si>
    <t>P </t>
  </si>
  <si>
    <t> H.Mauder </t>
  </si>
  <si>
    <t> VB 5.7 </t>
  </si>
  <si>
    <t>2426382.446 </t>
  </si>
  <si>
    <t> 09.02.1931 22:42 </t>
  </si>
  <si>
    <t> -0.556 </t>
  </si>
  <si>
    <t>2427482.315 </t>
  </si>
  <si>
    <t> 13.02.1934 19:33 </t>
  </si>
  <si>
    <t> -1.402 </t>
  </si>
  <si>
    <t>2427483.341 </t>
  </si>
  <si>
    <t> 14.02.1934 20:11 </t>
  </si>
  <si>
    <t> -0.376 </t>
  </si>
  <si>
    <t>2428950.328 </t>
  </si>
  <si>
    <t> 20.02.1938 19:52 </t>
  </si>
  <si>
    <t> -1.009 </t>
  </si>
  <si>
    <t>2429361.16 </t>
  </si>
  <si>
    <t> 07.04.1939 15:50 </t>
  </si>
  <si>
    <t> -9.50 </t>
  </si>
  <si>
    <t> A.Soloviev </t>
  </si>
  <si>
    <t> AC 41.8 </t>
  </si>
  <si>
    <t>2429369.15 </t>
  </si>
  <si>
    <t> 15.04.1939 15:36 </t>
  </si>
  <si>
    <t> -1.51 </t>
  </si>
  <si>
    <t>2430054.15 </t>
  </si>
  <si>
    <t> 28.02.1941 15:36 </t>
  </si>
  <si>
    <t> 2.10 </t>
  </si>
  <si>
    <t>2431413.29 </t>
  </si>
  <si>
    <t> 18.11.1944 18:57 </t>
  </si>
  <si>
    <t> -1.55 </t>
  </si>
  <si>
    <t>2433354.197 </t>
  </si>
  <si>
    <t> 13.03.1950 16:43 </t>
  </si>
  <si>
    <t> 0.000 </t>
  </si>
  <si>
    <t> A.Y.Filin </t>
  </si>
  <si>
    <t> AC 126 </t>
  </si>
  <si>
    <t>2437338.324 </t>
  </si>
  <si>
    <t> 07.02.1961 19:46 </t>
  </si>
  <si>
    <t> 0.587 </t>
  </si>
  <si>
    <t> G.Romano </t>
  </si>
  <si>
    <t> CPAD 23 </t>
  </si>
  <si>
    <t>2437339.257 </t>
  </si>
  <si>
    <t> 08.02.1961 18:10 </t>
  </si>
  <si>
    <t> 1.520 </t>
  </si>
  <si>
    <t>2445673.4 </t>
  </si>
  <si>
    <t> 04.12.1983 21:36 </t>
  </si>
  <si>
    <t> 1.7 </t>
  </si>
  <si>
    <t>V </t>
  </si>
  <si>
    <t> T.Brelstaff </t>
  </si>
  <si>
    <t> VSSC 60.22 </t>
  </si>
  <si>
    <t>2450076.79 </t>
  </si>
  <si>
    <t> 25.12.1995 06:57 </t>
  </si>
  <si>
    <t> 2.21 </t>
  </si>
  <si>
    <t> J.Gensler </t>
  </si>
  <si>
    <t>BAVM 101 </t>
  </si>
  <si>
    <t>2452121.20335 </t>
  </si>
  <si>
    <t> 30.07.2001 16:52 </t>
  </si>
  <si>
    <t> 2.43635 </t>
  </si>
  <si>
    <t>C </t>
  </si>
  <si>
    <t> P.Zasche </t>
  </si>
  <si>
    <t>IBVS 6007 </t>
  </si>
  <si>
    <t>2452671.57191 </t>
  </si>
  <si>
    <t> 01.02.2003 01:43 </t>
  </si>
  <si>
    <t> 2.44741 </t>
  </si>
  <si>
    <t>2452697.78540 </t>
  </si>
  <si>
    <t> 27.02.2003 06:50 </t>
  </si>
  <si>
    <t> 2.45340 </t>
  </si>
  <si>
    <t>2453038.54694 </t>
  </si>
  <si>
    <t> 03.02.2004 01:07 </t>
  </si>
  <si>
    <t> 2.51744 </t>
  </si>
  <si>
    <t>2453064.70369 </t>
  </si>
  <si>
    <t> 29.02.2004 04:53 </t>
  </si>
  <si>
    <t> 2.46669 </t>
  </si>
  <si>
    <t>2453405.52748 </t>
  </si>
  <si>
    <t> 04.02.2005 00:39 </t>
  </si>
  <si>
    <t> 2.59298 </t>
  </si>
  <si>
    <t>2453431.67806 </t>
  </si>
  <si>
    <t> 02.03.2005 04:16 </t>
  </si>
  <si>
    <t> 2.53606 </t>
  </si>
  <si>
    <t>2453431.82 </t>
  </si>
  <si>
    <t> 02.03.2005 07:40 </t>
  </si>
  <si>
    <t> 2.68 </t>
  </si>
  <si>
    <t> R.Meyer </t>
  </si>
  <si>
    <t>BAVM 192 </t>
  </si>
  <si>
    <t>2453772.48842 </t>
  </si>
  <si>
    <t> 05.02.2006 23:43 </t>
  </si>
  <si>
    <t> 2.64892 </t>
  </si>
  <si>
    <t>2453798.59786 </t>
  </si>
  <si>
    <t> 04.03.2006 02:20 </t>
  </si>
  <si>
    <t> 2.55086 </t>
  </si>
  <si>
    <t>2454401.49642 </t>
  </si>
  <si>
    <t> 27.10.2007 23:54 </t>
  </si>
  <si>
    <t> 2.67692 </t>
  </si>
  <si>
    <t>2454427.67544 </t>
  </si>
  <si>
    <t> 23.11.2007 04:12 </t>
  </si>
  <si>
    <t> 2.64844 </t>
  </si>
  <si>
    <t>2454978.10783 </t>
  </si>
  <si>
    <t> 26.05.2009 14:35 </t>
  </si>
  <si>
    <t> 2.72333 </t>
  </si>
  <si>
    <t>2455004.35238 </t>
  </si>
  <si>
    <t> 21.06.2009 20:27 </t>
  </si>
  <si>
    <t> 2.76038 </t>
  </si>
  <si>
    <t>V0643 Ori / gsc 4786-2021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</si>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</sst>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0" fillId="0" borderId="0" xfId="0" applyAlignment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22" fontId="11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V0643 Ori - O-C Diagr.</a:t>
            </a:r>
          </a:p>
        </c:rich>
      </c:tx>
      <c:layout>
        <c:manualLayout>
          <c:xMode val="edge"/>
          <c:yMode val="edge"/>
          <c:x val="0.3347111776317216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5883401548177"/>
          <c:y val="0.14769252958613219"/>
          <c:w val="0.7892569945855204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-139</c:v>
                </c:pt>
                <c:pt idx="1">
                  <c:v>-133</c:v>
                </c:pt>
                <c:pt idx="2">
                  <c:v>-112</c:v>
                </c:pt>
                <c:pt idx="3">
                  <c:v>-112</c:v>
                </c:pt>
                <c:pt idx="4">
                  <c:v>-84</c:v>
                </c:pt>
                <c:pt idx="5">
                  <c:v>-76</c:v>
                </c:pt>
                <c:pt idx="6">
                  <c:v>-76</c:v>
                </c:pt>
                <c:pt idx="7">
                  <c:v>-63</c:v>
                </c:pt>
                <c:pt idx="8">
                  <c:v>-37</c:v>
                </c:pt>
                <c:pt idx="9">
                  <c:v>0</c:v>
                </c:pt>
                <c:pt idx="10">
                  <c:v>0</c:v>
                </c:pt>
                <c:pt idx="11">
                  <c:v>76</c:v>
                </c:pt>
                <c:pt idx="12">
                  <c:v>76</c:v>
                </c:pt>
                <c:pt idx="13">
                  <c:v>235</c:v>
                </c:pt>
                <c:pt idx="14">
                  <c:v>319</c:v>
                </c:pt>
                <c:pt idx="15">
                  <c:v>358</c:v>
                </c:pt>
                <c:pt idx="16">
                  <c:v>368.5</c:v>
                </c:pt>
                <c:pt idx="17">
                  <c:v>369</c:v>
                </c:pt>
                <c:pt idx="18">
                  <c:v>375.5</c:v>
                </c:pt>
                <c:pt idx="19">
                  <c:v>376</c:v>
                </c:pt>
                <c:pt idx="20">
                  <c:v>382.5</c:v>
                </c:pt>
                <c:pt idx="21">
                  <c:v>383</c:v>
                </c:pt>
                <c:pt idx="22">
                  <c:v>383</c:v>
                </c:pt>
                <c:pt idx="23">
                  <c:v>389.5</c:v>
                </c:pt>
                <c:pt idx="24">
                  <c:v>390</c:v>
                </c:pt>
                <c:pt idx="25">
                  <c:v>401.5</c:v>
                </c:pt>
                <c:pt idx="26">
                  <c:v>402</c:v>
                </c:pt>
                <c:pt idx="27">
                  <c:v>412.5</c:v>
                </c:pt>
                <c:pt idx="28">
                  <c:v>413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AE-49B5-8270-7218DD37CBA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  <c:pt idx="24">
                    <c:v>4.299E-2</c:v>
                  </c:pt>
                  <c:pt idx="25">
                    <c:v>0.11847000000000001</c:v>
                  </c:pt>
                  <c:pt idx="26">
                    <c:v>1.258</c:v>
                  </c:pt>
                  <c:pt idx="27">
                    <c:v>5.033E-2</c:v>
                  </c:pt>
                  <c:pt idx="28">
                    <c:v>4.6129999999999997E-2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  <c:pt idx="24">
                    <c:v>4.299E-2</c:v>
                  </c:pt>
                  <c:pt idx="25">
                    <c:v>0.11847000000000001</c:v>
                  </c:pt>
                  <c:pt idx="26">
                    <c:v>1.258</c:v>
                  </c:pt>
                  <c:pt idx="27">
                    <c:v>5.033E-2</c:v>
                  </c:pt>
                  <c:pt idx="28">
                    <c:v>4.6129999999999997E-2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-139</c:v>
                </c:pt>
                <c:pt idx="1">
                  <c:v>-133</c:v>
                </c:pt>
                <c:pt idx="2">
                  <c:v>-112</c:v>
                </c:pt>
                <c:pt idx="3">
                  <c:v>-112</c:v>
                </c:pt>
                <c:pt idx="4">
                  <c:v>-84</c:v>
                </c:pt>
                <c:pt idx="5">
                  <c:v>-76</c:v>
                </c:pt>
                <c:pt idx="6">
                  <c:v>-76</c:v>
                </c:pt>
                <c:pt idx="7">
                  <c:v>-63</c:v>
                </c:pt>
                <c:pt idx="8">
                  <c:v>-37</c:v>
                </c:pt>
                <c:pt idx="9">
                  <c:v>0</c:v>
                </c:pt>
                <c:pt idx="10">
                  <c:v>0</c:v>
                </c:pt>
                <c:pt idx="11">
                  <c:v>76</c:v>
                </c:pt>
                <c:pt idx="12">
                  <c:v>76</c:v>
                </c:pt>
                <c:pt idx="13">
                  <c:v>235</c:v>
                </c:pt>
                <c:pt idx="14">
                  <c:v>319</c:v>
                </c:pt>
                <c:pt idx="15">
                  <c:v>358</c:v>
                </c:pt>
                <c:pt idx="16">
                  <c:v>368.5</c:v>
                </c:pt>
                <c:pt idx="17">
                  <c:v>369</c:v>
                </c:pt>
                <c:pt idx="18">
                  <c:v>375.5</c:v>
                </c:pt>
                <c:pt idx="19">
                  <c:v>376</c:v>
                </c:pt>
                <c:pt idx="20">
                  <c:v>382.5</c:v>
                </c:pt>
                <c:pt idx="21">
                  <c:v>383</c:v>
                </c:pt>
                <c:pt idx="22">
                  <c:v>383</c:v>
                </c:pt>
                <c:pt idx="23">
                  <c:v>389.5</c:v>
                </c:pt>
                <c:pt idx="24">
                  <c:v>390</c:v>
                </c:pt>
                <c:pt idx="25">
                  <c:v>401.5</c:v>
                </c:pt>
                <c:pt idx="26">
                  <c:v>402</c:v>
                </c:pt>
                <c:pt idx="27">
                  <c:v>412.5</c:v>
                </c:pt>
                <c:pt idx="28">
                  <c:v>413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5">
                  <c:v>2.4363500000035856</c:v>
                </c:pt>
                <c:pt idx="16">
                  <c:v>2.4474100000006729</c:v>
                </c:pt>
                <c:pt idx="17">
                  <c:v>2.4534000000057858</c:v>
                </c:pt>
                <c:pt idx="18">
                  <c:v>2.517439999995986</c:v>
                </c:pt>
                <c:pt idx="19">
                  <c:v>2.4666900000011083</c:v>
                </c:pt>
                <c:pt idx="20">
                  <c:v>2.592979999993986</c:v>
                </c:pt>
                <c:pt idx="21">
                  <c:v>2.5360599999985425</c:v>
                </c:pt>
                <c:pt idx="23">
                  <c:v>2.6489199999996345</c:v>
                </c:pt>
                <c:pt idx="24">
                  <c:v>2.5508600000030128</c:v>
                </c:pt>
                <c:pt idx="25">
                  <c:v>2.6769200000053388</c:v>
                </c:pt>
                <c:pt idx="26">
                  <c:v>2.6484399999972084</c:v>
                </c:pt>
                <c:pt idx="27">
                  <c:v>2.7233300000007148</c:v>
                </c:pt>
                <c:pt idx="28">
                  <c:v>2.7603799999924377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AE-49B5-8270-7218DD37CB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-139</c:v>
                </c:pt>
                <c:pt idx="1">
                  <c:v>-133</c:v>
                </c:pt>
                <c:pt idx="2">
                  <c:v>-112</c:v>
                </c:pt>
                <c:pt idx="3">
                  <c:v>-112</c:v>
                </c:pt>
                <c:pt idx="4">
                  <c:v>-84</c:v>
                </c:pt>
                <c:pt idx="5">
                  <c:v>-76</c:v>
                </c:pt>
                <c:pt idx="6">
                  <c:v>-76</c:v>
                </c:pt>
                <c:pt idx="7">
                  <c:v>-63</c:v>
                </c:pt>
                <c:pt idx="8">
                  <c:v>-37</c:v>
                </c:pt>
                <c:pt idx="9">
                  <c:v>0</c:v>
                </c:pt>
                <c:pt idx="10">
                  <c:v>0</c:v>
                </c:pt>
                <c:pt idx="11">
                  <c:v>76</c:v>
                </c:pt>
                <c:pt idx="12">
                  <c:v>76</c:v>
                </c:pt>
                <c:pt idx="13">
                  <c:v>235</c:v>
                </c:pt>
                <c:pt idx="14">
                  <c:v>319</c:v>
                </c:pt>
                <c:pt idx="15">
                  <c:v>358</c:v>
                </c:pt>
                <c:pt idx="16">
                  <c:v>368.5</c:v>
                </c:pt>
                <c:pt idx="17">
                  <c:v>369</c:v>
                </c:pt>
                <c:pt idx="18">
                  <c:v>375.5</c:v>
                </c:pt>
                <c:pt idx="19">
                  <c:v>376</c:v>
                </c:pt>
                <c:pt idx="20">
                  <c:v>382.5</c:v>
                </c:pt>
                <c:pt idx="21">
                  <c:v>383</c:v>
                </c:pt>
                <c:pt idx="22">
                  <c:v>383</c:v>
                </c:pt>
                <c:pt idx="23">
                  <c:v>389.5</c:v>
                </c:pt>
                <c:pt idx="24">
                  <c:v>390</c:v>
                </c:pt>
                <c:pt idx="25">
                  <c:v>401.5</c:v>
                </c:pt>
                <c:pt idx="26">
                  <c:v>402</c:v>
                </c:pt>
                <c:pt idx="27">
                  <c:v>412.5</c:v>
                </c:pt>
                <c:pt idx="28">
                  <c:v>413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AE-49B5-8270-7218DD37CB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  <c:pt idx="24">
                    <c:v>4.299E-2</c:v>
                  </c:pt>
                  <c:pt idx="25">
                    <c:v>0.11847000000000001</c:v>
                  </c:pt>
                  <c:pt idx="26">
                    <c:v>1.258</c:v>
                  </c:pt>
                  <c:pt idx="27">
                    <c:v>5.033E-2</c:v>
                  </c:pt>
                  <c:pt idx="28">
                    <c:v>4.6129999999999997E-2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  <c:pt idx="24">
                    <c:v>4.299E-2</c:v>
                  </c:pt>
                  <c:pt idx="25">
                    <c:v>0.11847000000000001</c:v>
                  </c:pt>
                  <c:pt idx="26">
                    <c:v>1.258</c:v>
                  </c:pt>
                  <c:pt idx="27">
                    <c:v>5.033E-2</c:v>
                  </c:pt>
                  <c:pt idx="28">
                    <c:v>4.6129999999999997E-2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-139</c:v>
                </c:pt>
                <c:pt idx="1">
                  <c:v>-133</c:v>
                </c:pt>
                <c:pt idx="2">
                  <c:v>-112</c:v>
                </c:pt>
                <c:pt idx="3">
                  <c:v>-112</c:v>
                </c:pt>
                <c:pt idx="4">
                  <c:v>-84</c:v>
                </c:pt>
                <c:pt idx="5">
                  <c:v>-76</c:v>
                </c:pt>
                <c:pt idx="6">
                  <c:v>-76</c:v>
                </c:pt>
                <c:pt idx="7">
                  <c:v>-63</c:v>
                </c:pt>
                <c:pt idx="8">
                  <c:v>-37</c:v>
                </c:pt>
                <c:pt idx="9">
                  <c:v>0</c:v>
                </c:pt>
                <c:pt idx="10">
                  <c:v>0</c:v>
                </c:pt>
                <c:pt idx="11">
                  <c:v>76</c:v>
                </c:pt>
                <c:pt idx="12">
                  <c:v>76</c:v>
                </c:pt>
                <c:pt idx="13">
                  <c:v>235</c:v>
                </c:pt>
                <c:pt idx="14">
                  <c:v>319</c:v>
                </c:pt>
                <c:pt idx="15">
                  <c:v>358</c:v>
                </c:pt>
                <c:pt idx="16">
                  <c:v>368.5</c:v>
                </c:pt>
                <c:pt idx="17">
                  <c:v>369</c:v>
                </c:pt>
                <c:pt idx="18">
                  <c:v>375.5</c:v>
                </c:pt>
                <c:pt idx="19">
                  <c:v>376</c:v>
                </c:pt>
                <c:pt idx="20">
                  <c:v>382.5</c:v>
                </c:pt>
                <c:pt idx="21">
                  <c:v>383</c:v>
                </c:pt>
                <c:pt idx="22">
                  <c:v>383</c:v>
                </c:pt>
                <c:pt idx="23">
                  <c:v>389.5</c:v>
                </c:pt>
                <c:pt idx="24">
                  <c:v>390</c:v>
                </c:pt>
                <c:pt idx="25">
                  <c:v>401.5</c:v>
                </c:pt>
                <c:pt idx="26">
                  <c:v>402</c:v>
                </c:pt>
                <c:pt idx="27">
                  <c:v>412.5</c:v>
                </c:pt>
                <c:pt idx="28">
                  <c:v>413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-0.18700000000171713</c:v>
                </c:pt>
                <c:pt idx="1">
                  <c:v>-0.55600000000049477</c:v>
                </c:pt>
                <c:pt idx="2">
                  <c:v>-1.4020000000018626</c:v>
                </c:pt>
                <c:pt idx="3">
                  <c:v>-0.37600000000020373</c:v>
                </c:pt>
                <c:pt idx="4">
                  <c:v>-1.0089999999981956</c:v>
                </c:pt>
                <c:pt idx="5">
                  <c:v>-9.4969999999993888</c:v>
                </c:pt>
                <c:pt idx="8">
                  <c:v>-1.5519999999996799</c:v>
                </c:pt>
                <c:pt idx="11">
                  <c:v>0.58699999999953434</c:v>
                </c:pt>
                <c:pt idx="12">
                  <c:v>1.5199999999967986</c:v>
                </c:pt>
                <c:pt idx="22">
                  <c:v>2.6779999999998836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AE-49B5-8270-7218DD37CB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  <c:pt idx="24">
                    <c:v>4.299E-2</c:v>
                  </c:pt>
                  <c:pt idx="25">
                    <c:v>0.11847000000000001</c:v>
                  </c:pt>
                  <c:pt idx="26">
                    <c:v>1.258</c:v>
                  </c:pt>
                  <c:pt idx="27">
                    <c:v>5.033E-2</c:v>
                  </c:pt>
                  <c:pt idx="28">
                    <c:v>4.6129999999999997E-2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  <c:pt idx="24">
                    <c:v>4.299E-2</c:v>
                  </c:pt>
                  <c:pt idx="25">
                    <c:v>0.11847000000000001</c:v>
                  </c:pt>
                  <c:pt idx="26">
                    <c:v>1.258</c:v>
                  </c:pt>
                  <c:pt idx="27">
                    <c:v>5.033E-2</c:v>
                  </c:pt>
                  <c:pt idx="28">
                    <c:v>4.6129999999999997E-2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-139</c:v>
                </c:pt>
                <c:pt idx="1">
                  <c:v>-133</c:v>
                </c:pt>
                <c:pt idx="2">
                  <c:v>-112</c:v>
                </c:pt>
                <c:pt idx="3">
                  <c:v>-112</c:v>
                </c:pt>
                <c:pt idx="4">
                  <c:v>-84</c:v>
                </c:pt>
                <c:pt idx="5">
                  <c:v>-76</c:v>
                </c:pt>
                <c:pt idx="6">
                  <c:v>-76</c:v>
                </c:pt>
                <c:pt idx="7">
                  <c:v>-63</c:v>
                </c:pt>
                <c:pt idx="8">
                  <c:v>-37</c:v>
                </c:pt>
                <c:pt idx="9">
                  <c:v>0</c:v>
                </c:pt>
                <c:pt idx="10">
                  <c:v>0</c:v>
                </c:pt>
                <c:pt idx="11">
                  <c:v>76</c:v>
                </c:pt>
                <c:pt idx="12">
                  <c:v>76</c:v>
                </c:pt>
                <c:pt idx="13">
                  <c:v>235</c:v>
                </c:pt>
                <c:pt idx="14">
                  <c:v>319</c:v>
                </c:pt>
                <c:pt idx="15">
                  <c:v>358</c:v>
                </c:pt>
                <c:pt idx="16">
                  <c:v>368.5</c:v>
                </c:pt>
                <c:pt idx="17">
                  <c:v>369</c:v>
                </c:pt>
                <c:pt idx="18">
                  <c:v>375.5</c:v>
                </c:pt>
                <c:pt idx="19">
                  <c:v>376</c:v>
                </c:pt>
                <c:pt idx="20">
                  <c:v>382.5</c:v>
                </c:pt>
                <c:pt idx="21">
                  <c:v>383</c:v>
                </c:pt>
                <c:pt idx="22">
                  <c:v>383</c:v>
                </c:pt>
                <c:pt idx="23">
                  <c:v>389.5</c:v>
                </c:pt>
                <c:pt idx="24">
                  <c:v>390</c:v>
                </c:pt>
                <c:pt idx="25">
                  <c:v>401.5</c:v>
                </c:pt>
                <c:pt idx="26">
                  <c:v>402</c:v>
                </c:pt>
                <c:pt idx="27">
                  <c:v>412.5</c:v>
                </c:pt>
                <c:pt idx="28">
                  <c:v>413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AE-49B5-8270-7218DD37CB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  <c:pt idx="24">
                    <c:v>4.299E-2</c:v>
                  </c:pt>
                  <c:pt idx="25">
                    <c:v>0.11847000000000001</c:v>
                  </c:pt>
                  <c:pt idx="26">
                    <c:v>1.258</c:v>
                  </c:pt>
                  <c:pt idx="27">
                    <c:v>5.033E-2</c:v>
                  </c:pt>
                  <c:pt idx="28">
                    <c:v>4.6129999999999997E-2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  <c:pt idx="24">
                    <c:v>4.299E-2</c:v>
                  </c:pt>
                  <c:pt idx="25">
                    <c:v>0.11847000000000001</c:v>
                  </c:pt>
                  <c:pt idx="26">
                    <c:v>1.258</c:v>
                  </c:pt>
                  <c:pt idx="27">
                    <c:v>5.033E-2</c:v>
                  </c:pt>
                  <c:pt idx="28">
                    <c:v>4.6129999999999997E-2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-139</c:v>
                </c:pt>
                <c:pt idx="1">
                  <c:v>-133</c:v>
                </c:pt>
                <c:pt idx="2">
                  <c:v>-112</c:v>
                </c:pt>
                <c:pt idx="3">
                  <c:v>-112</c:v>
                </c:pt>
                <c:pt idx="4">
                  <c:v>-84</c:v>
                </c:pt>
                <c:pt idx="5">
                  <c:v>-76</c:v>
                </c:pt>
                <c:pt idx="6">
                  <c:v>-76</c:v>
                </c:pt>
                <c:pt idx="7">
                  <c:v>-63</c:v>
                </c:pt>
                <c:pt idx="8">
                  <c:v>-37</c:v>
                </c:pt>
                <c:pt idx="9">
                  <c:v>0</c:v>
                </c:pt>
                <c:pt idx="10">
                  <c:v>0</c:v>
                </c:pt>
                <c:pt idx="11">
                  <c:v>76</c:v>
                </c:pt>
                <c:pt idx="12">
                  <c:v>76</c:v>
                </c:pt>
                <c:pt idx="13">
                  <c:v>235</c:v>
                </c:pt>
                <c:pt idx="14">
                  <c:v>319</c:v>
                </c:pt>
                <c:pt idx="15">
                  <c:v>358</c:v>
                </c:pt>
                <c:pt idx="16">
                  <c:v>368.5</c:v>
                </c:pt>
                <c:pt idx="17">
                  <c:v>369</c:v>
                </c:pt>
                <c:pt idx="18">
                  <c:v>375.5</c:v>
                </c:pt>
                <c:pt idx="19">
                  <c:v>376</c:v>
                </c:pt>
                <c:pt idx="20">
                  <c:v>382.5</c:v>
                </c:pt>
                <c:pt idx="21">
                  <c:v>383</c:v>
                </c:pt>
                <c:pt idx="22">
                  <c:v>383</c:v>
                </c:pt>
                <c:pt idx="23">
                  <c:v>389.5</c:v>
                </c:pt>
                <c:pt idx="24">
                  <c:v>390</c:v>
                </c:pt>
                <c:pt idx="25">
                  <c:v>401.5</c:v>
                </c:pt>
                <c:pt idx="26">
                  <c:v>402</c:v>
                </c:pt>
                <c:pt idx="27">
                  <c:v>412.5</c:v>
                </c:pt>
                <c:pt idx="28">
                  <c:v>413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AE-49B5-8270-7218DD37CB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  <c:pt idx="24">
                    <c:v>4.299E-2</c:v>
                  </c:pt>
                  <c:pt idx="25">
                    <c:v>0.11847000000000001</c:v>
                  </c:pt>
                  <c:pt idx="26">
                    <c:v>1.258</c:v>
                  </c:pt>
                  <c:pt idx="27">
                    <c:v>5.033E-2</c:v>
                  </c:pt>
                  <c:pt idx="28">
                    <c:v>4.6129999999999997E-2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9">
                    <c:v>0</c:v>
                  </c:pt>
                  <c:pt idx="15">
                    <c:v>4.1410000000000002E-2</c:v>
                  </c:pt>
                  <c:pt idx="16">
                    <c:v>3.2500000000000001E-2</c:v>
                  </c:pt>
                  <c:pt idx="17">
                    <c:v>3.8269999999999998E-2</c:v>
                  </c:pt>
                  <c:pt idx="18">
                    <c:v>8.5449999999999998E-2</c:v>
                  </c:pt>
                  <c:pt idx="19">
                    <c:v>0.1898</c:v>
                  </c:pt>
                  <c:pt idx="20">
                    <c:v>7.1290000000000006E-2</c:v>
                  </c:pt>
                  <c:pt idx="21">
                    <c:v>4.1410000000000002E-2</c:v>
                  </c:pt>
                  <c:pt idx="23">
                    <c:v>2.7779999999999999E-2</c:v>
                  </c:pt>
                  <c:pt idx="24">
                    <c:v>4.299E-2</c:v>
                  </c:pt>
                  <c:pt idx="25">
                    <c:v>0.11847000000000001</c:v>
                  </c:pt>
                  <c:pt idx="26">
                    <c:v>1.258</c:v>
                  </c:pt>
                  <c:pt idx="27">
                    <c:v>5.033E-2</c:v>
                  </c:pt>
                  <c:pt idx="28">
                    <c:v>4.6129999999999997E-2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-139</c:v>
                </c:pt>
                <c:pt idx="1">
                  <c:v>-133</c:v>
                </c:pt>
                <c:pt idx="2">
                  <c:v>-112</c:v>
                </c:pt>
                <c:pt idx="3">
                  <c:v>-112</c:v>
                </c:pt>
                <c:pt idx="4">
                  <c:v>-84</c:v>
                </c:pt>
                <c:pt idx="5">
                  <c:v>-76</c:v>
                </c:pt>
                <c:pt idx="6">
                  <c:v>-76</c:v>
                </c:pt>
                <c:pt idx="7">
                  <c:v>-63</c:v>
                </c:pt>
                <c:pt idx="8">
                  <c:v>-37</c:v>
                </c:pt>
                <c:pt idx="9">
                  <c:v>0</c:v>
                </c:pt>
                <c:pt idx="10">
                  <c:v>0</c:v>
                </c:pt>
                <c:pt idx="11">
                  <c:v>76</c:v>
                </c:pt>
                <c:pt idx="12">
                  <c:v>76</c:v>
                </c:pt>
                <c:pt idx="13">
                  <c:v>235</c:v>
                </c:pt>
                <c:pt idx="14">
                  <c:v>319</c:v>
                </c:pt>
                <c:pt idx="15">
                  <c:v>358</c:v>
                </c:pt>
                <c:pt idx="16">
                  <c:v>368.5</c:v>
                </c:pt>
                <c:pt idx="17">
                  <c:v>369</c:v>
                </c:pt>
                <c:pt idx="18">
                  <c:v>375.5</c:v>
                </c:pt>
                <c:pt idx="19">
                  <c:v>376</c:v>
                </c:pt>
                <c:pt idx="20">
                  <c:v>382.5</c:v>
                </c:pt>
                <c:pt idx="21">
                  <c:v>383</c:v>
                </c:pt>
                <c:pt idx="22">
                  <c:v>383</c:v>
                </c:pt>
                <c:pt idx="23">
                  <c:v>389.5</c:v>
                </c:pt>
                <c:pt idx="24">
                  <c:v>390</c:v>
                </c:pt>
                <c:pt idx="25">
                  <c:v>401.5</c:v>
                </c:pt>
                <c:pt idx="26">
                  <c:v>402</c:v>
                </c:pt>
                <c:pt idx="27">
                  <c:v>412.5</c:v>
                </c:pt>
                <c:pt idx="28">
                  <c:v>413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6">
                  <c:v>-1.5069999999977881</c:v>
                </c:pt>
                <c:pt idx="7">
                  <c:v>2.0980000000017753</c:v>
                </c:pt>
                <c:pt idx="10">
                  <c:v>0</c:v>
                </c:pt>
                <c:pt idx="13">
                  <c:v>1.6779999999998836</c:v>
                </c:pt>
                <c:pt idx="14">
                  <c:v>2.2080000000059954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AE-49B5-8270-7218DD37CB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-139</c:v>
                </c:pt>
                <c:pt idx="1">
                  <c:v>-133</c:v>
                </c:pt>
                <c:pt idx="2">
                  <c:v>-112</c:v>
                </c:pt>
                <c:pt idx="3">
                  <c:v>-112</c:v>
                </c:pt>
                <c:pt idx="4">
                  <c:v>-84</c:v>
                </c:pt>
                <c:pt idx="5">
                  <c:v>-76</c:v>
                </c:pt>
                <c:pt idx="6">
                  <c:v>-76</c:v>
                </c:pt>
                <c:pt idx="7">
                  <c:v>-63</c:v>
                </c:pt>
                <c:pt idx="8">
                  <c:v>-37</c:v>
                </c:pt>
                <c:pt idx="9">
                  <c:v>0</c:v>
                </c:pt>
                <c:pt idx="10">
                  <c:v>0</c:v>
                </c:pt>
                <c:pt idx="11">
                  <c:v>76</c:v>
                </c:pt>
                <c:pt idx="12">
                  <c:v>76</c:v>
                </c:pt>
                <c:pt idx="13">
                  <c:v>235</c:v>
                </c:pt>
                <c:pt idx="14">
                  <c:v>319</c:v>
                </c:pt>
                <c:pt idx="15">
                  <c:v>358</c:v>
                </c:pt>
                <c:pt idx="16">
                  <c:v>368.5</c:v>
                </c:pt>
                <c:pt idx="17">
                  <c:v>369</c:v>
                </c:pt>
                <c:pt idx="18">
                  <c:v>375.5</c:v>
                </c:pt>
                <c:pt idx="19">
                  <c:v>376</c:v>
                </c:pt>
                <c:pt idx="20">
                  <c:v>382.5</c:v>
                </c:pt>
                <c:pt idx="21">
                  <c:v>383</c:v>
                </c:pt>
                <c:pt idx="22">
                  <c:v>383</c:v>
                </c:pt>
                <c:pt idx="23">
                  <c:v>389.5</c:v>
                </c:pt>
                <c:pt idx="24">
                  <c:v>390</c:v>
                </c:pt>
                <c:pt idx="25">
                  <c:v>401.5</c:v>
                </c:pt>
                <c:pt idx="26">
                  <c:v>402</c:v>
                </c:pt>
                <c:pt idx="27">
                  <c:v>412.5</c:v>
                </c:pt>
                <c:pt idx="28">
                  <c:v>413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-1.6404338006389607</c:v>
                </c:pt>
                <c:pt idx="1">
                  <c:v>-1.5916327950195392</c:v>
                </c:pt>
                <c:pt idx="2">
                  <c:v>-1.4208292753515639</c:v>
                </c:pt>
                <c:pt idx="3">
                  <c:v>-1.4208292753515639</c:v>
                </c:pt>
                <c:pt idx="4">
                  <c:v>-1.1930912491275971</c:v>
                </c:pt>
                <c:pt idx="5">
                  <c:v>-1.1280232416350351</c:v>
                </c:pt>
                <c:pt idx="6">
                  <c:v>-1.1280232416350351</c:v>
                </c:pt>
                <c:pt idx="7">
                  <c:v>-1.022287729459622</c:v>
                </c:pt>
                <c:pt idx="8">
                  <c:v>-0.81081670510879555</c:v>
                </c:pt>
                <c:pt idx="9">
                  <c:v>-0.50987717045569647</c:v>
                </c:pt>
                <c:pt idx="10">
                  <c:v>-0.50987717045569647</c:v>
                </c:pt>
                <c:pt idx="11">
                  <c:v>0.10826890072364215</c:v>
                </c:pt>
                <c:pt idx="12">
                  <c:v>0.10826890072364215</c:v>
                </c:pt>
                <c:pt idx="13">
                  <c:v>1.401495549638311</c:v>
                </c:pt>
                <c:pt idx="14">
                  <c:v>2.0847096283102116</c:v>
                </c:pt>
                <c:pt idx="15">
                  <c:v>2.4019161648364511</c:v>
                </c:pt>
                <c:pt idx="16">
                  <c:v>2.4873179246704389</c:v>
                </c:pt>
                <c:pt idx="17">
                  <c:v>2.4913846751387236</c:v>
                </c:pt>
                <c:pt idx="18">
                  <c:v>2.5442524312264303</c:v>
                </c:pt>
                <c:pt idx="19">
                  <c:v>2.5483191816947155</c:v>
                </c:pt>
                <c:pt idx="20">
                  <c:v>2.6011869377824222</c:v>
                </c:pt>
                <c:pt idx="21">
                  <c:v>2.6052536882507074</c:v>
                </c:pt>
                <c:pt idx="22">
                  <c:v>2.6052536882507074</c:v>
                </c:pt>
                <c:pt idx="23">
                  <c:v>2.658121444338414</c:v>
                </c:pt>
                <c:pt idx="24">
                  <c:v>2.6621881948066992</c:v>
                </c:pt>
                <c:pt idx="25">
                  <c:v>2.755723455577257</c:v>
                </c:pt>
                <c:pt idx="26">
                  <c:v>2.7597902060455421</c:v>
                </c:pt>
                <c:pt idx="27">
                  <c:v>2.8451919658795295</c:v>
                </c:pt>
                <c:pt idx="28">
                  <c:v>2.8492587163478147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AE-49B5-8270-7218DD37C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012544"/>
        <c:axId val="1"/>
      </c:scatterChart>
      <c:valAx>
        <c:axId val="60301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012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115702479338845E-2"/>
          <c:y val="0.92000129214617399"/>
          <c:w val="0.9256207023708813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18</xdr:col>
      <xdr:colOff>314325</xdr:colOff>
      <xdr:row>18</xdr:row>
      <xdr:rowOff>123824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ED00CB2-577F-898B-8017-076788D16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07" TargetMode="External"/><Relationship Id="rId13" Type="http://schemas.openxmlformats.org/officeDocument/2006/relationships/hyperlink" Target="http://www.konkoly.hu/cgi-bin/IBVS?6007" TargetMode="External"/><Relationship Id="rId3" Type="http://schemas.openxmlformats.org/officeDocument/2006/relationships/hyperlink" Target="http://www.konkoly.hu/cgi-bin/IBVS?6007" TargetMode="External"/><Relationship Id="rId7" Type="http://schemas.openxmlformats.org/officeDocument/2006/relationships/hyperlink" Target="http://www.konkoly.hu/cgi-bin/IBVS?6007" TargetMode="External"/><Relationship Id="rId12" Type="http://schemas.openxmlformats.org/officeDocument/2006/relationships/hyperlink" Target="http://www.konkoly.hu/cgi-bin/IBVS?6007" TargetMode="External"/><Relationship Id="rId2" Type="http://schemas.openxmlformats.org/officeDocument/2006/relationships/hyperlink" Target="http://www.konkoly.hu/cgi-bin/IBVS?6007" TargetMode="External"/><Relationship Id="rId1" Type="http://schemas.openxmlformats.org/officeDocument/2006/relationships/hyperlink" Target="http://www.bav-astro.de/sfs/BAVM_link.php?BAVMnr=101" TargetMode="External"/><Relationship Id="rId6" Type="http://schemas.openxmlformats.org/officeDocument/2006/relationships/hyperlink" Target="http://www.konkoly.hu/cgi-bin/IBVS?6007" TargetMode="External"/><Relationship Id="rId11" Type="http://schemas.openxmlformats.org/officeDocument/2006/relationships/hyperlink" Target="http://www.konkoly.hu/cgi-bin/IBVS?6007" TargetMode="External"/><Relationship Id="rId5" Type="http://schemas.openxmlformats.org/officeDocument/2006/relationships/hyperlink" Target="http://www.konkoly.hu/cgi-bin/IBVS?6007" TargetMode="External"/><Relationship Id="rId15" Type="http://schemas.openxmlformats.org/officeDocument/2006/relationships/hyperlink" Target="http://www.konkoly.hu/cgi-bin/IBVS?6007" TargetMode="External"/><Relationship Id="rId10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konkoly.hu/cgi-bin/IBVS?6007" TargetMode="External"/><Relationship Id="rId9" Type="http://schemas.openxmlformats.org/officeDocument/2006/relationships/hyperlink" Target="http://www.bav-astro.de/sfs/BAVM_link.php?BAVMnr=192" TargetMode="External"/><Relationship Id="rId14" Type="http://schemas.openxmlformats.org/officeDocument/2006/relationships/hyperlink" Target="http://www.konkoly.hu/cgi-bin/IBVS?6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80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20" t="s">
        <v>163</v>
      </c>
    </row>
    <row r="2" spans="1:6" s="21" customFormat="1" ht="12.95" customHeight="1">
      <c r="A2" s="21" t="s">
        <v>25</v>
      </c>
      <c r="B2" s="22" t="s">
        <v>38</v>
      </c>
    </row>
    <row r="3" spans="1:6" s="21" customFormat="1" ht="12.95" customHeight="1"/>
    <row r="4" spans="1:6" s="21" customFormat="1" ht="12.95" customHeight="1" thickTop="1" thickBot="1">
      <c r="A4" s="23" t="s">
        <v>0</v>
      </c>
      <c r="C4" s="24">
        <v>33354.197</v>
      </c>
      <c r="D4" s="25">
        <v>52.414999999999999</v>
      </c>
    </row>
    <row r="5" spans="1:6" s="21" customFormat="1" ht="12.95" customHeight="1" thickTop="1">
      <c r="A5" s="26" t="s">
        <v>39</v>
      </c>
      <c r="C5" s="27">
        <v>-9.5</v>
      </c>
      <c r="D5" s="21" t="s">
        <v>40</v>
      </c>
    </row>
    <row r="6" spans="1:6" s="21" customFormat="1" ht="12.95" customHeight="1">
      <c r="A6" s="23" t="s">
        <v>1</v>
      </c>
    </row>
    <row r="7" spans="1:6" s="21" customFormat="1" ht="12.95" customHeight="1">
      <c r="A7" s="21" t="s">
        <v>2</v>
      </c>
      <c r="C7" s="21">
        <f>+C4</f>
        <v>33354.197</v>
      </c>
    </row>
    <row r="8" spans="1:6" s="21" customFormat="1" ht="12.95" customHeight="1">
      <c r="A8" s="21" t="s">
        <v>3</v>
      </c>
      <c r="C8" s="21">
        <f>+D4</f>
        <v>52.414999999999999</v>
      </c>
    </row>
    <row r="9" spans="1:6" s="21" customFormat="1" ht="12.95" customHeight="1">
      <c r="A9" s="28" t="s">
        <v>46</v>
      </c>
      <c r="B9" s="29">
        <v>21</v>
      </c>
      <c r="C9" s="30" t="str">
        <f>"F"&amp;B9</f>
        <v>F21</v>
      </c>
      <c r="D9" s="31" t="str">
        <f>"G"&amp;B9</f>
        <v>G21</v>
      </c>
    </row>
    <row r="10" spans="1:6" s="21" customFormat="1" ht="12.95" customHeight="1" thickBot="1">
      <c r="C10" s="32" t="s">
        <v>21</v>
      </c>
      <c r="D10" s="32" t="s">
        <v>22</v>
      </c>
    </row>
    <row r="11" spans="1:6" s="21" customFormat="1" ht="12.95" customHeight="1">
      <c r="A11" s="21" t="s">
        <v>16</v>
      </c>
      <c r="C11" s="31">
        <f ca="1">INTERCEPT(INDIRECT($D$9):G992,INDIRECT($C$9):F992)</f>
        <v>-0.50987717045569647</v>
      </c>
      <c r="D11" s="33"/>
    </row>
    <row r="12" spans="1:6" s="21" customFormat="1" ht="12.95" customHeight="1">
      <c r="A12" s="21" t="s">
        <v>17</v>
      </c>
      <c r="C12" s="31">
        <f ca="1">SLOPE(INDIRECT($D$9):G992,INDIRECT($C$9):F992)</f>
        <v>8.1335009365702451E-3</v>
      </c>
      <c r="D12" s="33"/>
    </row>
    <row r="13" spans="1:6" s="21" customFormat="1" ht="12.95" customHeight="1">
      <c r="A13" s="21" t="s">
        <v>20</v>
      </c>
      <c r="C13" s="33" t="s">
        <v>14</v>
      </c>
    </row>
    <row r="14" spans="1:6" s="21" customFormat="1" ht="12.95" customHeight="1"/>
    <row r="15" spans="1:6" s="21" customFormat="1" ht="12.95" customHeight="1">
      <c r="A15" s="34" t="s">
        <v>18</v>
      </c>
      <c r="C15" s="35">
        <f ca="1">(C7+C11)+(C8+C12)*INT(MAX(F21:F3533))</f>
        <v>55004.441258716346</v>
      </c>
      <c r="E15" s="36" t="s">
        <v>41</v>
      </c>
      <c r="F15" s="27">
        <v>1</v>
      </c>
    </row>
    <row r="16" spans="1:6" s="21" customFormat="1" ht="12.95" customHeight="1">
      <c r="A16" s="23" t="s">
        <v>4</v>
      </c>
      <c r="C16" s="37">
        <f ca="1">+C8+C12</f>
        <v>52.423133500936572</v>
      </c>
      <c r="E16" s="36" t="s">
        <v>42</v>
      </c>
      <c r="F16" s="38">
        <f ca="1">NOW()+15018.5+$C$5/24</f>
        <v>60370.701928819442</v>
      </c>
    </row>
    <row r="17" spans="1:28" s="21" customFormat="1" ht="12.95" customHeight="1" thickBot="1">
      <c r="A17" s="36" t="s">
        <v>37</v>
      </c>
      <c r="C17" s="21">
        <f>COUNT(C21:C2191)</f>
        <v>29</v>
      </c>
      <c r="E17" s="36" t="s">
        <v>43</v>
      </c>
      <c r="F17" s="38">
        <f ca="1">ROUND(2*(F16-$C$7)/$C$8,0)/2+F15</f>
        <v>516.5</v>
      </c>
    </row>
    <row r="18" spans="1:28" s="21" customFormat="1" ht="12.95" customHeight="1" thickTop="1" thickBot="1">
      <c r="A18" s="23" t="s">
        <v>5</v>
      </c>
      <c r="C18" s="24">
        <f ca="1">+C15</f>
        <v>55004.441258716346</v>
      </c>
      <c r="D18" s="25">
        <f ca="1">+C16</f>
        <v>52.423133500936572</v>
      </c>
      <c r="E18" s="36" t="s">
        <v>44</v>
      </c>
      <c r="F18" s="31">
        <f ca="1">ROUND(2*(F16-$C$15)/$C$16,0)/2+F15</f>
        <v>103.5</v>
      </c>
    </row>
    <row r="19" spans="1:28" s="21" customFormat="1" ht="12.95" customHeight="1" thickTop="1">
      <c r="E19" s="36" t="s">
        <v>45</v>
      </c>
      <c r="F19" s="39">
        <f ca="1">+$C$15+$C$16*F18-15018.5-$C$5/24</f>
        <v>45412.131409396614</v>
      </c>
    </row>
    <row r="20" spans="1:28" s="21" customFormat="1" ht="12.95" customHeight="1" thickBot="1">
      <c r="A20" s="32" t="s">
        <v>6</v>
      </c>
      <c r="B20" s="32" t="s">
        <v>7</v>
      </c>
      <c r="C20" s="32" t="s">
        <v>8</v>
      </c>
      <c r="D20" s="32" t="s">
        <v>13</v>
      </c>
      <c r="E20" s="32" t="s">
        <v>9</v>
      </c>
      <c r="F20" s="32" t="s">
        <v>10</v>
      </c>
      <c r="G20" s="32" t="s">
        <v>11</v>
      </c>
      <c r="H20" s="40" t="s">
        <v>12</v>
      </c>
      <c r="I20" s="40" t="s">
        <v>52</v>
      </c>
      <c r="J20" s="40" t="s">
        <v>19</v>
      </c>
      <c r="K20" s="40" t="s">
        <v>164</v>
      </c>
      <c r="L20" s="40" t="s">
        <v>26</v>
      </c>
      <c r="M20" s="40" t="s">
        <v>27</v>
      </c>
      <c r="N20" s="40" t="s">
        <v>28</v>
      </c>
      <c r="O20" s="40" t="s">
        <v>24</v>
      </c>
      <c r="P20" s="41" t="s">
        <v>23</v>
      </c>
      <c r="Q20" s="32" t="s">
        <v>15</v>
      </c>
    </row>
    <row r="21" spans="1:28" s="21" customFormat="1" ht="12.95" customHeight="1">
      <c r="A21" s="42" t="s">
        <v>65</v>
      </c>
      <c r="B21" s="43" t="s">
        <v>48</v>
      </c>
      <c r="C21" s="44">
        <v>26068.325000000001</v>
      </c>
      <c r="D21" s="45"/>
      <c r="E21" s="21">
        <f t="shared" ref="E21:E49" si="0">+(C21-C$7)/C$8</f>
        <v>-139.00356768100733</v>
      </c>
      <c r="F21" s="21">
        <f t="shared" ref="F21:F49" si="1">ROUND(2*E21,0)/2</f>
        <v>-139</v>
      </c>
      <c r="G21" s="21">
        <f t="shared" ref="G21:G49" si="2">+C21-(C$7+F21*C$8)</f>
        <v>-0.18700000000171713</v>
      </c>
      <c r="K21" s="21">
        <f t="shared" ref="K21:K26" si="3">+G21</f>
        <v>-0.18700000000171713</v>
      </c>
      <c r="O21" s="21">
        <f t="shared" ref="O21:O49" ca="1" si="4">+C$11+C$12*$F21</f>
        <v>-1.6404338006389607</v>
      </c>
      <c r="Q21" s="46">
        <f t="shared" ref="Q21:Q49" si="5">+C21-15018.5</f>
        <v>11049.825000000001</v>
      </c>
    </row>
    <row r="22" spans="1:28" s="21" customFormat="1" ht="12.95" customHeight="1">
      <c r="A22" s="42" t="s">
        <v>65</v>
      </c>
      <c r="B22" s="43" t="s">
        <v>48</v>
      </c>
      <c r="C22" s="44">
        <v>26382.446</v>
      </c>
      <c r="D22" s="45"/>
      <c r="E22" s="21">
        <f t="shared" si="0"/>
        <v>-133.01060765048175</v>
      </c>
      <c r="F22" s="21">
        <f t="shared" si="1"/>
        <v>-133</v>
      </c>
      <c r="G22" s="21">
        <f t="shared" si="2"/>
        <v>-0.55600000000049477</v>
      </c>
      <c r="K22" s="21">
        <f t="shared" si="3"/>
        <v>-0.55600000000049477</v>
      </c>
      <c r="O22" s="21">
        <f t="shared" ca="1" si="4"/>
        <v>-1.5916327950195392</v>
      </c>
      <c r="Q22" s="46">
        <f t="shared" si="5"/>
        <v>11363.946</v>
      </c>
    </row>
    <row r="23" spans="1:28" s="21" customFormat="1" ht="12.95" customHeight="1">
      <c r="A23" s="42" t="s">
        <v>65</v>
      </c>
      <c r="B23" s="43" t="s">
        <v>48</v>
      </c>
      <c r="C23" s="44">
        <v>27482.314999999999</v>
      </c>
      <c r="D23" s="45"/>
      <c r="E23" s="21">
        <f t="shared" si="0"/>
        <v>-112.02674806830109</v>
      </c>
      <c r="F23" s="21">
        <f t="shared" si="1"/>
        <v>-112</v>
      </c>
      <c r="G23" s="21">
        <f t="shared" si="2"/>
        <v>-1.4020000000018626</v>
      </c>
      <c r="K23" s="21">
        <f t="shared" si="3"/>
        <v>-1.4020000000018626</v>
      </c>
      <c r="O23" s="21">
        <f t="shared" ca="1" si="4"/>
        <v>-1.4208292753515639</v>
      </c>
      <c r="Q23" s="46">
        <f t="shared" si="5"/>
        <v>12463.814999999999</v>
      </c>
    </row>
    <row r="24" spans="1:28" s="21" customFormat="1" ht="12.95" customHeight="1">
      <c r="A24" s="42" t="s">
        <v>65</v>
      </c>
      <c r="B24" s="43" t="s">
        <v>48</v>
      </c>
      <c r="C24" s="44">
        <v>27483.341</v>
      </c>
      <c r="D24" s="45"/>
      <c r="E24" s="21">
        <f t="shared" si="0"/>
        <v>-112.00717351903081</v>
      </c>
      <c r="F24" s="21">
        <f t="shared" si="1"/>
        <v>-112</v>
      </c>
      <c r="G24" s="21">
        <f t="shared" si="2"/>
        <v>-0.37600000000020373</v>
      </c>
      <c r="K24" s="21">
        <f t="shared" si="3"/>
        <v>-0.37600000000020373</v>
      </c>
      <c r="O24" s="21">
        <f t="shared" ca="1" si="4"/>
        <v>-1.4208292753515639</v>
      </c>
      <c r="Q24" s="46">
        <f t="shared" si="5"/>
        <v>12464.841</v>
      </c>
    </row>
    <row r="25" spans="1:28" s="21" customFormat="1" ht="12.95" customHeight="1">
      <c r="A25" s="42" t="s">
        <v>65</v>
      </c>
      <c r="B25" s="43" t="s">
        <v>48</v>
      </c>
      <c r="C25" s="44">
        <v>28950.328000000001</v>
      </c>
      <c r="D25" s="45"/>
      <c r="E25" s="21">
        <f t="shared" si="0"/>
        <v>-84.019250214633189</v>
      </c>
      <c r="F25" s="21">
        <f t="shared" si="1"/>
        <v>-84</v>
      </c>
      <c r="G25" s="21">
        <f t="shared" si="2"/>
        <v>-1.0089999999981956</v>
      </c>
      <c r="K25" s="21">
        <f t="shared" si="3"/>
        <v>-1.0089999999981956</v>
      </c>
      <c r="O25" s="21">
        <f t="shared" ca="1" si="4"/>
        <v>-1.1930912491275971</v>
      </c>
      <c r="Q25" s="46">
        <f t="shared" si="5"/>
        <v>13931.828000000001</v>
      </c>
    </row>
    <row r="26" spans="1:28" s="21" customFormat="1" ht="12.95" customHeight="1">
      <c r="A26" s="42" t="s">
        <v>82</v>
      </c>
      <c r="B26" s="43" t="s">
        <v>48</v>
      </c>
      <c r="C26" s="44">
        <v>29361.16</v>
      </c>
      <c r="D26" s="45"/>
      <c r="E26" s="21">
        <f t="shared" si="0"/>
        <v>-76.181188591052191</v>
      </c>
      <c r="F26" s="21">
        <f t="shared" si="1"/>
        <v>-76</v>
      </c>
      <c r="G26" s="21">
        <f t="shared" si="2"/>
        <v>-9.4969999999993888</v>
      </c>
      <c r="K26" s="21">
        <f t="shared" si="3"/>
        <v>-9.4969999999993888</v>
      </c>
      <c r="O26" s="21">
        <f t="shared" ca="1" si="4"/>
        <v>-1.1280232416350351</v>
      </c>
      <c r="Q26" s="46">
        <f t="shared" si="5"/>
        <v>14342.66</v>
      </c>
    </row>
    <row r="27" spans="1:28" s="21" customFormat="1" ht="12.95" customHeight="1">
      <c r="A27" s="21" t="s">
        <v>30</v>
      </c>
      <c r="C27" s="47">
        <v>29369.15</v>
      </c>
      <c r="D27" s="45"/>
      <c r="E27" s="21">
        <f t="shared" si="0"/>
        <v>-76.028751311647412</v>
      </c>
      <c r="F27" s="21">
        <f t="shared" si="1"/>
        <v>-76</v>
      </c>
      <c r="G27" s="21">
        <f t="shared" si="2"/>
        <v>-1.5069999999977881</v>
      </c>
      <c r="N27" s="21">
        <f>+G27</f>
        <v>-1.5069999999977881</v>
      </c>
      <c r="O27" s="21">
        <f t="shared" ca="1" si="4"/>
        <v>-1.1280232416350351</v>
      </c>
      <c r="Q27" s="46">
        <f t="shared" si="5"/>
        <v>14350.650000000001</v>
      </c>
      <c r="Z27" s="21" t="s">
        <v>29</v>
      </c>
      <c r="AB27" s="21" t="s">
        <v>31</v>
      </c>
    </row>
    <row r="28" spans="1:28" s="21" customFormat="1" ht="12.95" customHeight="1">
      <c r="A28" s="21" t="s">
        <v>32</v>
      </c>
      <c r="C28" s="47">
        <v>30054.15</v>
      </c>
      <c r="D28" s="45"/>
      <c r="E28" s="21">
        <f t="shared" si="0"/>
        <v>-62.959973290088691</v>
      </c>
      <c r="F28" s="21">
        <f t="shared" si="1"/>
        <v>-63</v>
      </c>
      <c r="G28" s="21">
        <f t="shared" si="2"/>
        <v>2.0980000000017753</v>
      </c>
      <c r="N28" s="21">
        <f>+G28</f>
        <v>2.0980000000017753</v>
      </c>
      <c r="O28" s="21">
        <f t="shared" ca="1" si="4"/>
        <v>-1.022287729459622</v>
      </c>
      <c r="Q28" s="46">
        <f t="shared" si="5"/>
        <v>15035.650000000001</v>
      </c>
      <c r="Z28" s="21" t="s">
        <v>29</v>
      </c>
      <c r="AB28" s="21" t="s">
        <v>31</v>
      </c>
    </row>
    <row r="29" spans="1:28" s="21" customFormat="1" ht="12.95" customHeight="1">
      <c r="A29" s="42" t="s">
        <v>82</v>
      </c>
      <c r="B29" s="43" t="s">
        <v>48</v>
      </c>
      <c r="C29" s="44">
        <v>31413.29</v>
      </c>
      <c r="D29" s="45"/>
      <c r="E29" s="21">
        <f t="shared" si="0"/>
        <v>-37.029609844510148</v>
      </c>
      <c r="F29" s="21">
        <f t="shared" si="1"/>
        <v>-37</v>
      </c>
      <c r="G29" s="21">
        <f t="shared" si="2"/>
        <v>-1.5519999999996799</v>
      </c>
      <c r="K29" s="21">
        <f>+G29</f>
        <v>-1.5519999999996799</v>
      </c>
      <c r="O29" s="21">
        <f t="shared" ca="1" si="4"/>
        <v>-0.81081670510879555</v>
      </c>
      <c r="Q29" s="46">
        <f t="shared" si="5"/>
        <v>16394.79</v>
      </c>
    </row>
    <row r="30" spans="1:28" s="21" customFormat="1" ht="12.95" customHeight="1">
      <c r="A30" s="21" t="s">
        <v>12</v>
      </c>
      <c r="C30" s="45">
        <v>33354.197</v>
      </c>
      <c r="D30" s="45" t="s">
        <v>14</v>
      </c>
      <c r="E30" s="21">
        <f t="shared" si="0"/>
        <v>0</v>
      </c>
      <c r="F30" s="21">
        <f t="shared" si="1"/>
        <v>0</v>
      </c>
      <c r="G30" s="21">
        <f t="shared" si="2"/>
        <v>0</v>
      </c>
      <c r="H30" s="21">
        <f>+G30</f>
        <v>0</v>
      </c>
      <c r="O30" s="21">
        <f t="shared" ca="1" si="4"/>
        <v>-0.50987717045569647</v>
      </c>
      <c r="Q30" s="46">
        <f t="shared" si="5"/>
        <v>18335.697</v>
      </c>
    </row>
    <row r="31" spans="1:28" s="21" customFormat="1" ht="12.95" customHeight="1">
      <c r="A31" s="21" t="s">
        <v>33</v>
      </c>
      <c r="C31" s="47">
        <v>33354.197</v>
      </c>
      <c r="D31" s="45"/>
      <c r="E31" s="21">
        <f t="shared" si="0"/>
        <v>0</v>
      </c>
      <c r="F31" s="21">
        <f t="shared" si="1"/>
        <v>0</v>
      </c>
      <c r="G31" s="21">
        <f t="shared" si="2"/>
        <v>0</v>
      </c>
      <c r="N31" s="21">
        <f>+G31</f>
        <v>0</v>
      </c>
      <c r="O31" s="21">
        <f t="shared" ca="1" si="4"/>
        <v>-0.50987717045569647</v>
      </c>
      <c r="Q31" s="46">
        <f t="shared" si="5"/>
        <v>18335.697</v>
      </c>
      <c r="Z31" s="21" t="s">
        <v>29</v>
      </c>
      <c r="AB31" s="21" t="s">
        <v>31</v>
      </c>
    </row>
    <row r="32" spans="1:28" s="21" customFormat="1" ht="12.95" customHeight="1">
      <c r="A32" s="42" t="s">
        <v>101</v>
      </c>
      <c r="B32" s="43" t="s">
        <v>48</v>
      </c>
      <c r="C32" s="44">
        <v>37338.324000000001</v>
      </c>
      <c r="D32" s="45"/>
      <c r="E32" s="21">
        <f t="shared" si="0"/>
        <v>76.01119908423162</v>
      </c>
      <c r="F32" s="21">
        <f t="shared" si="1"/>
        <v>76</v>
      </c>
      <c r="G32" s="21">
        <f t="shared" si="2"/>
        <v>0.58699999999953434</v>
      </c>
      <c r="K32" s="21">
        <f>+G32</f>
        <v>0.58699999999953434</v>
      </c>
      <c r="O32" s="21">
        <f t="shared" ca="1" si="4"/>
        <v>0.10826890072364215</v>
      </c>
      <c r="Q32" s="46">
        <f t="shared" si="5"/>
        <v>22319.824000000001</v>
      </c>
    </row>
    <row r="33" spans="1:28" s="21" customFormat="1" ht="12.95" customHeight="1">
      <c r="A33" s="42" t="s">
        <v>101</v>
      </c>
      <c r="B33" s="43" t="s">
        <v>48</v>
      </c>
      <c r="C33" s="44">
        <v>37339.256999999998</v>
      </c>
      <c r="D33" s="45"/>
      <c r="E33" s="21">
        <f t="shared" si="0"/>
        <v>76.02899933225217</v>
      </c>
      <c r="F33" s="21">
        <f t="shared" si="1"/>
        <v>76</v>
      </c>
      <c r="G33" s="21">
        <f t="shared" si="2"/>
        <v>1.5199999999967986</v>
      </c>
      <c r="K33" s="21">
        <f>+G33</f>
        <v>1.5199999999967986</v>
      </c>
      <c r="O33" s="21">
        <f t="shared" ca="1" si="4"/>
        <v>0.10826890072364215</v>
      </c>
      <c r="Q33" s="46">
        <f t="shared" si="5"/>
        <v>22320.756999999998</v>
      </c>
    </row>
    <row r="34" spans="1:28" s="21" customFormat="1" ht="12.95" customHeight="1">
      <c r="A34" s="21" t="s">
        <v>35</v>
      </c>
      <c r="C34" s="47">
        <v>45673.4</v>
      </c>
      <c r="D34" s="45"/>
      <c r="E34" s="21">
        <f t="shared" si="0"/>
        <v>235.03201373652584</v>
      </c>
      <c r="F34" s="21">
        <f t="shared" si="1"/>
        <v>235</v>
      </c>
      <c r="G34" s="21">
        <f t="shared" si="2"/>
        <v>1.6779999999998836</v>
      </c>
      <c r="N34" s="21">
        <f>+G34</f>
        <v>1.6779999999998836</v>
      </c>
      <c r="O34" s="21">
        <f t="shared" ca="1" si="4"/>
        <v>1.401495549638311</v>
      </c>
      <c r="Q34" s="46">
        <f t="shared" si="5"/>
        <v>30654.9</v>
      </c>
      <c r="Z34" s="21" t="s">
        <v>34</v>
      </c>
      <c r="AB34" s="21" t="s">
        <v>31</v>
      </c>
    </row>
    <row r="35" spans="1:28" s="21" customFormat="1" ht="12.95" customHeight="1">
      <c r="A35" s="21" t="s">
        <v>36</v>
      </c>
      <c r="C35" s="47">
        <v>50076.79</v>
      </c>
      <c r="D35" s="45"/>
      <c r="E35" s="21">
        <f t="shared" si="0"/>
        <v>319.04212534579796</v>
      </c>
      <c r="F35" s="21">
        <f t="shared" si="1"/>
        <v>319</v>
      </c>
      <c r="G35" s="21">
        <f t="shared" si="2"/>
        <v>2.2080000000059954</v>
      </c>
      <c r="N35" s="21">
        <f>+G35</f>
        <v>2.2080000000059954</v>
      </c>
      <c r="O35" s="21">
        <f t="shared" ca="1" si="4"/>
        <v>2.0847096283102116</v>
      </c>
      <c r="Q35" s="46">
        <f t="shared" si="5"/>
        <v>35058.29</v>
      </c>
      <c r="Z35" s="21" t="s">
        <v>34</v>
      </c>
      <c r="AB35" s="21" t="s">
        <v>31</v>
      </c>
    </row>
    <row r="36" spans="1:28" s="21" customFormat="1" ht="12.95" customHeight="1">
      <c r="A36" s="5" t="s">
        <v>47</v>
      </c>
      <c r="B36" s="6" t="s">
        <v>48</v>
      </c>
      <c r="C36" s="5">
        <v>52121.203350000003</v>
      </c>
      <c r="D36" s="5">
        <v>4.1410000000000002E-2</v>
      </c>
      <c r="E36" s="21">
        <f t="shared" si="0"/>
        <v>358.04648192311367</v>
      </c>
      <c r="F36" s="21">
        <f t="shared" si="1"/>
        <v>358</v>
      </c>
      <c r="G36" s="21">
        <f t="shared" si="2"/>
        <v>2.4363500000035856</v>
      </c>
      <c r="I36" s="21">
        <f t="shared" ref="I36:I42" si="6">+G36</f>
        <v>2.4363500000035856</v>
      </c>
      <c r="O36" s="21">
        <f t="shared" ca="1" si="4"/>
        <v>2.4019161648364511</v>
      </c>
      <c r="Q36" s="46">
        <f t="shared" si="5"/>
        <v>37102.703350000003</v>
      </c>
    </row>
    <row r="37" spans="1:28" s="21" customFormat="1" ht="12.95" customHeight="1">
      <c r="A37" s="5" t="s">
        <v>47</v>
      </c>
      <c r="B37" s="6" t="s">
        <v>49</v>
      </c>
      <c r="C37" s="5">
        <v>52671.571909999999</v>
      </c>
      <c r="D37" s="5">
        <v>3.2500000000000001E-2</v>
      </c>
      <c r="E37" s="21">
        <f t="shared" si="0"/>
        <v>368.54669293141274</v>
      </c>
      <c r="F37" s="21">
        <f t="shared" si="1"/>
        <v>368.5</v>
      </c>
      <c r="G37" s="21">
        <f t="shared" si="2"/>
        <v>2.4474100000006729</v>
      </c>
      <c r="I37" s="21">
        <f t="shared" si="6"/>
        <v>2.4474100000006729</v>
      </c>
      <c r="O37" s="21">
        <f t="shared" ca="1" si="4"/>
        <v>2.4873179246704389</v>
      </c>
      <c r="Q37" s="46">
        <f t="shared" si="5"/>
        <v>37653.071909999999</v>
      </c>
    </row>
    <row r="38" spans="1:28" s="21" customFormat="1" ht="12.95" customHeight="1">
      <c r="A38" s="5" t="s">
        <v>47</v>
      </c>
      <c r="B38" s="6" t="s">
        <v>48</v>
      </c>
      <c r="C38" s="5">
        <v>52697.785400000001</v>
      </c>
      <c r="D38" s="5">
        <v>3.8269999999999998E-2</v>
      </c>
      <c r="E38" s="21">
        <f t="shared" si="0"/>
        <v>369.04680721167608</v>
      </c>
      <c r="F38" s="21">
        <f t="shared" si="1"/>
        <v>369</v>
      </c>
      <c r="G38" s="21">
        <f t="shared" si="2"/>
        <v>2.4534000000057858</v>
      </c>
      <c r="I38" s="21">
        <f t="shared" si="6"/>
        <v>2.4534000000057858</v>
      </c>
      <c r="O38" s="21">
        <f t="shared" ca="1" si="4"/>
        <v>2.4913846751387236</v>
      </c>
      <c r="Q38" s="46">
        <f t="shared" si="5"/>
        <v>37679.285400000001</v>
      </c>
    </row>
    <row r="39" spans="1:28" s="21" customFormat="1" ht="12.95" customHeight="1">
      <c r="A39" s="5" t="s">
        <v>47</v>
      </c>
      <c r="B39" s="6" t="s">
        <v>49</v>
      </c>
      <c r="C39" s="5">
        <v>53038.54694</v>
      </c>
      <c r="D39" s="5">
        <v>8.5449999999999998E-2</v>
      </c>
      <c r="E39" s="21">
        <f t="shared" si="0"/>
        <v>375.54802899933225</v>
      </c>
      <c r="F39" s="21">
        <f t="shared" si="1"/>
        <v>375.5</v>
      </c>
      <c r="G39" s="21">
        <f t="shared" si="2"/>
        <v>2.517439999995986</v>
      </c>
      <c r="I39" s="21">
        <f t="shared" si="6"/>
        <v>2.517439999995986</v>
      </c>
      <c r="O39" s="21">
        <f t="shared" ca="1" si="4"/>
        <v>2.5442524312264303</v>
      </c>
      <c r="Q39" s="46">
        <f t="shared" si="5"/>
        <v>38020.04694</v>
      </c>
    </row>
    <row r="40" spans="1:28" s="21" customFormat="1" ht="12.95" customHeight="1">
      <c r="A40" s="5" t="s">
        <v>47</v>
      </c>
      <c r="B40" s="6" t="s">
        <v>48</v>
      </c>
      <c r="C40" s="5">
        <v>53064.703690000002</v>
      </c>
      <c r="D40" s="5">
        <v>0.1898</v>
      </c>
      <c r="E40" s="21">
        <f t="shared" si="0"/>
        <v>376.04706076504823</v>
      </c>
      <c r="F40" s="21">
        <f t="shared" si="1"/>
        <v>376</v>
      </c>
      <c r="G40" s="21">
        <f t="shared" si="2"/>
        <v>2.4666900000011083</v>
      </c>
      <c r="I40" s="21">
        <f t="shared" si="6"/>
        <v>2.4666900000011083</v>
      </c>
      <c r="O40" s="21">
        <f t="shared" ca="1" si="4"/>
        <v>2.5483191816947155</v>
      </c>
      <c r="Q40" s="46">
        <f t="shared" si="5"/>
        <v>38046.203690000002</v>
      </c>
    </row>
    <row r="41" spans="1:28" s="21" customFormat="1" ht="12.95" customHeight="1">
      <c r="A41" s="5" t="s">
        <v>47</v>
      </c>
      <c r="B41" s="6" t="s">
        <v>49</v>
      </c>
      <c r="C41" s="5">
        <v>53405.527479999997</v>
      </c>
      <c r="D41" s="5">
        <v>7.1290000000000006E-2</v>
      </c>
      <c r="E41" s="21">
        <f t="shared" si="0"/>
        <v>382.54947018983108</v>
      </c>
      <c r="F41" s="21">
        <f t="shared" si="1"/>
        <v>382.5</v>
      </c>
      <c r="G41" s="21">
        <f t="shared" si="2"/>
        <v>2.592979999993986</v>
      </c>
      <c r="I41" s="21">
        <f t="shared" si="6"/>
        <v>2.592979999993986</v>
      </c>
      <c r="O41" s="21">
        <f t="shared" ca="1" si="4"/>
        <v>2.6011869377824222</v>
      </c>
      <c r="Q41" s="46">
        <f t="shared" si="5"/>
        <v>38387.027479999997</v>
      </c>
    </row>
    <row r="42" spans="1:28" s="21" customFormat="1" ht="12.95" customHeight="1">
      <c r="A42" s="5" t="s">
        <v>47</v>
      </c>
      <c r="B42" s="6" t="s">
        <v>48</v>
      </c>
      <c r="C42" s="5">
        <v>53431.678059999998</v>
      </c>
      <c r="D42" s="5">
        <v>4.1410000000000002E-2</v>
      </c>
      <c r="E42" s="21">
        <f t="shared" si="0"/>
        <v>383.04838424115229</v>
      </c>
      <c r="F42" s="21">
        <f t="shared" si="1"/>
        <v>383</v>
      </c>
      <c r="G42" s="21">
        <f t="shared" si="2"/>
        <v>2.5360599999985425</v>
      </c>
      <c r="I42" s="21">
        <f t="shared" si="6"/>
        <v>2.5360599999985425</v>
      </c>
      <c r="O42" s="21">
        <f t="shared" ca="1" si="4"/>
        <v>2.6052536882507074</v>
      </c>
      <c r="Q42" s="46">
        <f t="shared" si="5"/>
        <v>38413.178059999998</v>
      </c>
    </row>
    <row r="43" spans="1:28" s="21" customFormat="1" ht="12.95" customHeight="1">
      <c r="A43" s="42" t="s">
        <v>144</v>
      </c>
      <c r="B43" s="43" t="s">
        <v>48</v>
      </c>
      <c r="C43" s="44">
        <v>53431.82</v>
      </c>
      <c r="D43" s="45"/>
      <c r="E43" s="21">
        <f t="shared" si="0"/>
        <v>383.05109224458647</v>
      </c>
      <c r="F43" s="21">
        <f t="shared" si="1"/>
        <v>383</v>
      </c>
      <c r="G43" s="21">
        <f t="shared" si="2"/>
        <v>2.6779999999998836</v>
      </c>
      <c r="K43" s="21">
        <f>+G43</f>
        <v>2.6779999999998836</v>
      </c>
      <c r="O43" s="21">
        <f t="shared" ca="1" si="4"/>
        <v>2.6052536882507074</v>
      </c>
      <c r="Q43" s="46">
        <f t="shared" si="5"/>
        <v>38413.32</v>
      </c>
    </row>
    <row r="44" spans="1:28">
      <c r="A44" s="5" t="s">
        <v>47</v>
      </c>
      <c r="B44" s="6" t="s">
        <v>49</v>
      </c>
      <c r="C44" s="5">
        <v>53772.488420000001</v>
      </c>
      <c r="D44" s="5">
        <v>2.7779999999999999E-2</v>
      </c>
      <c r="E44">
        <f t="shared" si="0"/>
        <v>389.55053744157209</v>
      </c>
      <c r="F44">
        <f t="shared" si="1"/>
        <v>389.5</v>
      </c>
      <c r="G44">
        <f t="shared" si="2"/>
        <v>2.6489199999996345</v>
      </c>
      <c r="I44">
        <f t="shared" ref="I44:I49" si="7">+G44</f>
        <v>2.6489199999996345</v>
      </c>
      <c r="O44">
        <f t="shared" ca="1" si="4"/>
        <v>2.658121444338414</v>
      </c>
      <c r="Q44" s="1">
        <f t="shared" si="5"/>
        <v>38753.988420000001</v>
      </c>
    </row>
    <row r="45" spans="1:28">
      <c r="A45" s="5" t="s">
        <v>47</v>
      </c>
      <c r="B45" s="6" t="s">
        <v>48</v>
      </c>
      <c r="C45" s="5">
        <v>53798.597860000002</v>
      </c>
      <c r="D45" s="5">
        <v>4.299E-2</v>
      </c>
      <c r="E45">
        <f t="shared" si="0"/>
        <v>390.04866660307169</v>
      </c>
      <c r="F45">
        <f t="shared" si="1"/>
        <v>390</v>
      </c>
      <c r="G45">
        <f t="shared" si="2"/>
        <v>2.5508600000030128</v>
      </c>
      <c r="I45">
        <f t="shared" si="7"/>
        <v>2.5508600000030128</v>
      </c>
      <c r="O45">
        <f t="shared" ca="1" si="4"/>
        <v>2.6621881948066992</v>
      </c>
      <c r="Q45" s="1">
        <f t="shared" si="5"/>
        <v>38780.097860000002</v>
      </c>
    </row>
    <row r="46" spans="1:28">
      <c r="A46" s="5" t="s">
        <v>47</v>
      </c>
      <c r="B46" s="6" t="s">
        <v>49</v>
      </c>
      <c r="C46" s="5">
        <v>54401.496420000003</v>
      </c>
      <c r="D46" s="5">
        <v>0.11847000000000001</v>
      </c>
      <c r="E46">
        <f t="shared" si="0"/>
        <v>401.55107163979784</v>
      </c>
      <c r="F46">
        <f t="shared" si="1"/>
        <v>401.5</v>
      </c>
      <c r="G46">
        <f t="shared" si="2"/>
        <v>2.6769200000053388</v>
      </c>
      <c r="I46">
        <f t="shared" si="7"/>
        <v>2.6769200000053388</v>
      </c>
      <c r="O46">
        <f t="shared" ca="1" si="4"/>
        <v>2.755723455577257</v>
      </c>
      <c r="Q46" s="1">
        <f t="shared" si="5"/>
        <v>39382.996420000003</v>
      </c>
    </row>
    <row r="47" spans="1:28">
      <c r="A47" s="5" t="s">
        <v>47</v>
      </c>
      <c r="B47" s="6" t="s">
        <v>48</v>
      </c>
      <c r="C47" s="5">
        <v>54427.675439999999</v>
      </c>
      <c r="D47" s="5">
        <v>1.258</v>
      </c>
      <c r="E47">
        <f t="shared" si="0"/>
        <v>402.05052828388818</v>
      </c>
      <c r="F47">
        <f t="shared" si="1"/>
        <v>402</v>
      </c>
      <c r="G47">
        <f t="shared" si="2"/>
        <v>2.6484399999972084</v>
      </c>
      <c r="I47">
        <f t="shared" si="7"/>
        <v>2.6484399999972084</v>
      </c>
      <c r="O47">
        <f t="shared" ca="1" si="4"/>
        <v>2.7597902060455421</v>
      </c>
      <c r="Q47" s="1">
        <f t="shared" si="5"/>
        <v>39409.175439999999</v>
      </c>
    </row>
    <row r="48" spans="1:28">
      <c r="A48" s="5" t="s">
        <v>47</v>
      </c>
      <c r="B48" s="6" t="s">
        <v>49</v>
      </c>
      <c r="C48" s="5">
        <v>54978.107830000001</v>
      </c>
      <c r="D48" s="5">
        <v>5.033E-2</v>
      </c>
      <c r="E48">
        <f t="shared" si="0"/>
        <v>412.5519570733569</v>
      </c>
      <c r="F48">
        <f t="shared" si="1"/>
        <v>412.5</v>
      </c>
      <c r="G48">
        <f t="shared" si="2"/>
        <v>2.7233300000007148</v>
      </c>
      <c r="I48">
        <f t="shared" si="7"/>
        <v>2.7233300000007148</v>
      </c>
      <c r="O48">
        <f t="shared" ca="1" si="4"/>
        <v>2.8451919658795295</v>
      </c>
      <c r="Q48" s="1">
        <f t="shared" si="5"/>
        <v>39959.607830000001</v>
      </c>
    </row>
    <row r="49" spans="1:17">
      <c r="A49" s="5" t="s">
        <v>47</v>
      </c>
      <c r="B49" s="6" t="s">
        <v>48</v>
      </c>
      <c r="C49" s="5">
        <v>55004.352379999997</v>
      </c>
      <c r="D49" s="5">
        <v>4.6129999999999997E-2</v>
      </c>
      <c r="E49">
        <f t="shared" si="0"/>
        <v>413.05266393208046</v>
      </c>
      <c r="F49">
        <f t="shared" si="1"/>
        <v>413</v>
      </c>
      <c r="G49">
        <f t="shared" si="2"/>
        <v>2.7603799999924377</v>
      </c>
      <c r="I49">
        <f t="shared" si="7"/>
        <v>2.7603799999924377</v>
      </c>
      <c r="O49">
        <f t="shared" ca="1" si="4"/>
        <v>2.8492587163478147</v>
      </c>
      <c r="Q49" s="1">
        <f t="shared" si="5"/>
        <v>39985.852379999997</v>
      </c>
    </row>
    <row r="50" spans="1:17">
      <c r="B50" s="4"/>
      <c r="C50" s="2"/>
      <c r="D50" s="2"/>
    </row>
    <row r="51" spans="1:17">
      <c r="B51" s="4"/>
      <c r="C51" s="2"/>
      <c r="D51" s="2"/>
    </row>
    <row r="52" spans="1:17">
      <c r="B52" s="4"/>
      <c r="C52" s="2"/>
      <c r="D52" s="2"/>
    </row>
    <row r="53" spans="1:17">
      <c r="C53" s="2"/>
      <c r="D53" s="2"/>
    </row>
    <row r="54" spans="1:17">
      <c r="C54" s="2"/>
      <c r="D54" s="2"/>
    </row>
    <row r="55" spans="1:17">
      <c r="C55" s="2"/>
      <c r="D55" s="2"/>
    </row>
    <row r="56" spans="1:17">
      <c r="C56" s="2"/>
      <c r="D56" s="2"/>
    </row>
    <row r="57" spans="1:17">
      <c r="C57" s="2"/>
      <c r="D57" s="2"/>
    </row>
    <row r="58" spans="1:17">
      <c r="C58" s="2"/>
      <c r="D58" s="2"/>
    </row>
    <row r="59" spans="1:17">
      <c r="C59" s="2"/>
      <c r="D59" s="2"/>
    </row>
    <row r="60" spans="1:17">
      <c r="C60" s="2"/>
      <c r="D60" s="2"/>
    </row>
    <row r="61" spans="1:17">
      <c r="C61" s="2"/>
      <c r="D61" s="2"/>
    </row>
    <row r="62" spans="1:17">
      <c r="C62" s="2"/>
      <c r="D62" s="2"/>
    </row>
    <row r="63" spans="1:17">
      <c r="C63" s="2"/>
      <c r="D63" s="2"/>
    </row>
    <row r="64" spans="1:17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  <row r="6941" spans="3:4">
      <c r="C6941" s="2"/>
      <c r="D6941" s="2"/>
    </row>
    <row r="6942" spans="3:4">
      <c r="C6942" s="2"/>
      <c r="D6942" s="2"/>
    </row>
    <row r="6943" spans="3:4">
      <c r="C6943" s="2"/>
      <c r="D6943" s="2"/>
    </row>
    <row r="6944" spans="3:4">
      <c r="C6944" s="2"/>
      <c r="D6944" s="2"/>
    </row>
    <row r="6945" spans="3:4">
      <c r="C6945" s="2"/>
      <c r="D6945" s="2"/>
    </row>
    <row r="6946" spans="3:4">
      <c r="C6946" s="2"/>
      <c r="D6946" s="2"/>
    </row>
    <row r="6947" spans="3:4">
      <c r="C6947" s="2"/>
      <c r="D6947" s="2"/>
    </row>
    <row r="6948" spans="3:4">
      <c r="C6948" s="2"/>
      <c r="D6948" s="2"/>
    </row>
    <row r="6949" spans="3:4">
      <c r="C6949" s="2"/>
      <c r="D6949" s="2"/>
    </row>
    <row r="6950" spans="3:4">
      <c r="C6950" s="2"/>
      <c r="D6950" s="2"/>
    </row>
    <row r="6951" spans="3:4">
      <c r="C6951" s="2"/>
      <c r="D6951" s="2"/>
    </row>
    <row r="6952" spans="3:4">
      <c r="C6952" s="2"/>
      <c r="D6952" s="2"/>
    </row>
    <row r="6953" spans="3:4">
      <c r="C6953" s="2"/>
      <c r="D6953" s="2"/>
    </row>
    <row r="6954" spans="3:4">
      <c r="C6954" s="2"/>
      <c r="D6954" s="2"/>
    </row>
    <row r="6955" spans="3:4">
      <c r="C6955" s="2"/>
      <c r="D6955" s="2"/>
    </row>
    <row r="6956" spans="3:4">
      <c r="C6956" s="2"/>
      <c r="D6956" s="2"/>
    </row>
    <row r="6957" spans="3:4">
      <c r="C6957" s="2"/>
      <c r="D6957" s="2"/>
    </row>
    <row r="6958" spans="3:4">
      <c r="C6958" s="2"/>
      <c r="D6958" s="2"/>
    </row>
    <row r="6959" spans="3:4">
      <c r="C6959" s="2"/>
      <c r="D6959" s="2"/>
    </row>
    <row r="6960" spans="3:4">
      <c r="C6960" s="2"/>
      <c r="D6960" s="2"/>
    </row>
    <row r="6961" spans="3:4">
      <c r="C6961" s="2"/>
      <c r="D6961" s="2"/>
    </row>
    <row r="6962" spans="3:4">
      <c r="C6962" s="2"/>
      <c r="D6962" s="2"/>
    </row>
    <row r="6963" spans="3:4">
      <c r="C6963" s="2"/>
      <c r="D6963" s="2"/>
    </row>
    <row r="6964" spans="3:4">
      <c r="C6964" s="2"/>
      <c r="D6964" s="2"/>
    </row>
    <row r="6965" spans="3:4">
      <c r="C6965" s="2"/>
      <c r="D6965" s="2"/>
    </row>
    <row r="6966" spans="3:4">
      <c r="C6966" s="2"/>
      <c r="D6966" s="2"/>
    </row>
    <row r="6967" spans="3:4">
      <c r="C6967" s="2"/>
      <c r="D6967" s="2"/>
    </row>
    <row r="6968" spans="3:4">
      <c r="C6968" s="2"/>
      <c r="D6968" s="2"/>
    </row>
    <row r="6969" spans="3:4">
      <c r="C6969" s="2"/>
      <c r="D6969" s="2"/>
    </row>
    <row r="6970" spans="3:4">
      <c r="C6970" s="2"/>
      <c r="D6970" s="2"/>
    </row>
    <row r="6971" spans="3:4">
      <c r="C6971" s="2"/>
      <c r="D6971" s="2"/>
    </row>
    <row r="6972" spans="3:4">
      <c r="C6972" s="2"/>
      <c r="D6972" s="2"/>
    </row>
    <row r="6973" spans="3:4">
      <c r="C6973" s="2"/>
      <c r="D6973" s="2"/>
    </row>
    <row r="6974" spans="3:4">
      <c r="C6974" s="2"/>
      <c r="D6974" s="2"/>
    </row>
    <row r="6975" spans="3:4">
      <c r="C6975" s="2"/>
      <c r="D6975" s="2"/>
    </row>
    <row r="6976" spans="3:4">
      <c r="C6976" s="2"/>
      <c r="D6976" s="2"/>
    </row>
    <row r="6977" spans="3:4">
      <c r="C6977" s="2"/>
      <c r="D6977" s="2"/>
    </row>
    <row r="6978" spans="3:4">
      <c r="C6978" s="2"/>
      <c r="D6978" s="2"/>
    </row>
    <row r="6979" spans="3:4">
      <c r="C6979" s="2"/>
      <c r="D6979" s="2"/>
    </row>
    <row r="6980" spans="3:4">
      <c r="C6980" s="2"/>
      <c r="D6980" s="2"/>
    </row>
    <row r="6981" spans="3:4">
      <c r="C6981" s="2"/>
      <c r="D6981" s="2"/>
    </row>
    <row r="6982" spans="3:4">
      <c r="C6982" s="2"/>
      <c r="D6982" s="2"/>
    </row>
    <row r="6983" spans="3:4">
      <c r="C6983" s="2"/>
      <c r="D6983" s="2"/>
    </row>
    <row r="6984" spans="3:4">
      <c r="C6984" s="2"/>
      <c r="D6984" s="2"/>
    </row>
    <row r="6985" spans="3:4">
      <c r="C6985" s="2"/>
      <c r="D6985" s="2"/>
    </row>
    <row r="6986" spans="3:4">
      <c r="C6986" s="2"/>
      <c r="D6986" s="2"/>
    </row>
    <row r="6987" spans="3:4">
      <c r="C6987" s="2"/>
      <c r="D6987" s="2"/>
    </row>
    <row r="6988" spans="3:4">
      <c r="C6988" s="2"/>
      <c r="D6988" s="2"/>
    </row>
    <row r="6989" spans="3:4">
      <c r="C6989" s="2"/>
      <c r="D6989" s="2"/>
    </row>
    <row r="6990" spans="3:4">
      <c r="C6990" s="2"/>
      <c r="D6990" s="2"/>
    </row>
    <row r="6991" spans="3:4">
      <c r="C6991" s="2"/>
      <c r="D6991" s="2"/>
    </row>
    <row r="6992" spans="3:4">
      <c r="C6992" s="2"/>
      <c r="D6992" s="2"/>
    </row>
    <row r="6993" spans="3:4">
      <c r="C6993" s="2"/>
      <c r="D6993" s="2"/>
    </row>
    <row r="6994" spans="3:4">
      <c r="C6994" s="2"/>
      <c r="D6994" s="2"/>
    </row>
    <row r="6995" spans="3:4">
      <c r="C6995" s="2"/>
      <c r="D6995" s="2"/>
    </row>
    <row r="6996" spans="3:4">
      <c r="C6996" s="2"/>
      <c r="D6996" s="2"/>
    </row>
    <row r="6997" spans="3:4">
      <c r="C6997" s="2"/>
      <c r="D6997" s="2"/>
    </row>
    <row r="6998" spans="3:4">
      <c r="C6998" s="2"/>
      <c r="D6998" s="2"/>
    </row>
    <row r="6999" spans="3:4">
      <c r="C6999" s="2"/>
      <c r="D6999" s="2"/>
    </row>
    <row r="7000" spans="3:4">
      <c r="C7000" s="2"/>
      <c r="D7000" s="2"/>
    </row>
    <row r="7001" spans="3:4">
      <c r="C7001" s="2"/>
      <c r="D7001" s="2"/>
    </row>
    <row r="7002" spans="3:4">
      <c r="C7002" s="2"/>
      <c r="D7002" s="2"/>
    </row>
    <row r="7003" spans="3:4">
      <c r="C7003" s="2"/>
      <c r="D7003" s="2"/>
    </row>
    <row r="7004" spans="3:4">
      <c r="C7004" s="2"/>
      <c r="D7004" s="2"/>
    </row>
    <row r="7005" spans="3:4">
      <c r="C7005" s="2"/>
      <c r="D7005" s="2"/>
    </row>
    <row r="7006" spans="3:4">
      <c r="C7006" s="2"/>
      <c r="D7006" s="2"/>
    </row>
    <row r="7007" spans="3:4">
      <c r="C7007" s="2"/>
      <c r="D7007" s="2"/>
    </row>
    <row r="7008" spans="3:4">
      <c r="C7008" s="2"/>
      <c r="D7008" s="2"/>
    </row>
    <row r="7009" spans="3:4">
      <c r="C7009" s="2"/>
      <c r="D7009" s="2"/>
    </row>
    <row r="7010" spans="3:4">
      <c r="C7010" s="2"/>
      <c r="D7010" s="2"/>
    </row>
    <row r="7011" spans="3:4">
      <c r="C7011" s="2"/>
      <c r="D7011" s="2"/>
    </row>
    <row r="7012" spans="3:4">
      <c r="C7012" s="2"/>
      <c r="D7012" s="2"/>
    </row>
    <row r="7013" spans="3:4">
      <c r="C7013" s="2"/>
      <c r="D7013" s="2"/>
    </row>
    <row r="7014" spans="3:4">
      <c r="C7014" s="2"/>
      <c r="D7014" s="2"/>
    </row>
    <row r="7015" spans="3:4">
      <c r="C7015" s="2"/>
      <c r="D7015" s="2"/>
    </row>
    <row r="7016" spans="3:4">
      <c r="C7016" s="2"/>
      <c r="D7016" s="2"/>
    </row>
    <row r="7017" spans="3:4">
      <c r="C7017" s="2"/>
      <c r="D7017" s="2"/>
    </row>
    <row r="7018" spans="3:4">
      <c r="C7018" s="2"/>
      <c r="D7018" s="2"/>
    </row>
    <row r="7019" spans="3:4">
      <c r="C7019" s="2"/>
      <c r="D7019" s="2"/>
    </row>
    <row r="7020" spans="3:4">
      <c r="C7020" s="2"/>
      <c r="D7020" s="2"/>
    </row>
    <row r="7021" spans="3:4">
      <c r="C7021" s="2"/>
      <c r="D7021" s="2"/>
    </row>
    <row r="7022" spans="3:4">
      <c r="C7022" s="2"/>
      <c r="D7022" s="2"/>
    </row>
    <row r="7023" spans="3:4">
      <c r="C7023" s="2"/>
      <c r="D7023" s="2"/>
    </row>
    <row r="7024" spans="3:4">
      <c r="C7024" s="2"/>
      <c r="D7024" s="2"/>
    </row>
    <row r="7025" spans="3:4">
      <c r="C7025" s="2"/>
      <c r="D7025" s="2"/>
    </row>
    <row r="7026" spans="3:4">
      <c r="C7026" s="2"/>
      <c r="D7026" s="2"/>
    </row>
    <row r="7027" spans="3:4">
      <c r="C7027" s="2"/>
      <c r="D7027" s="2"/>
    </row>
    <row r="7028" spans="3:4">
      <c r="C7028" s="2"/>
      <c r="D7028" s="2"/>
    </row>
    <row r="7029" spans="3:4">
      <c r="C7029" s="2"/>
      <c r="D7029" s="2"/>
    </row>
    <row r="7030" spans="3:4">
      <c r="C7030" s="2"/>
      <c r="D7030" s="2"/>
    </row>
    <row r="7031" spans="3:4">
      <c r="C7031" s="2"/>
      <c r="D7031" s="2"/>
    </row>
    <row r="7032" spans="3:4">
      <c r="C7032" s="2"/>
      <c r="D7032" s="2"/>
    </row>
    <row r="7033" spans="3:4">
      <c r="C7033" s="2"/>
      <c r="D7033" s="2"/>
    </row>
    <row r="7034" spans="3:4">
      <c r="C7034" s="2"/>
      <c r="D7034" s="2"/>
    </row>
    <row r="7035" spans="3:4">
      <c r="C7035" s="2"/>
      <c r="D7035" s="2"/>
    </row>
    <row r="7036" spans="3:4">
      <c r="C7036" s="2"/>
      <c r="D7036" s="2"/>
    </row>
    <row r="7037" spans="3:4">
      <c r="C7037" s="2"/>
      <c r="D7037" s="2"/>
    </row>
    <row r="7038" spans="3:4">
      <c r="C7038" s="2"/>
      <c r="D7038" s="2"/>
    </row>
    <row r="7039" spans="3:4">
      <c r="C7039" s="2"/>
      <c r="D7039" s="2"/>
    </row>
    <row r="7040" spans="3:4">
      <c r="C7040" s="2"/>
      <c r="D7040" s="2"/>
    </row>
    <row r="7041" spans="3:4">
      <c r="C7041" s="2"/>
      <c r="D7041" s="2"/>
    </row>
    <row r="7042" spans="3:4">
      <c r="C7042" s="2"/>
      <c r="D7042" s="2"/>
    </row>
    <row r="7043" spans="3:4">
      <c r="C7043" s="2"/>
      <c r="D7043" s="2"/>
    </row>
    <row r="7044" spans="3:4">
      <c r="C7044" s="2"/>
      <c r="D7044" s="2"/>
    </row>
    <row r="7045" spans="3:4">
      <c r="C7045" s="2"/>
      <c r="D7045" s="2"/>
    </row>
    <row r="7046" spans="3:4">
      <c r="C7046" s="2"/>
      <c r="D7046" s="2"/>
    </row>
    <row r="7047" spans="3:4">
      <c r="C7047" s="2"/>
      <c r="D7047" s="2"/>
    </row>
    <row r="7048" spans="3:4">
      <c r="C7048" s="2"/>
      <c r="D7048" s="2"/>
    </row>
    <row r="7049" spans="3:4">
      <c r="C7049" s="2"/>
      <c r="D7049" s="2"/>
    </row>
    <row r="7050" spans="3:4">
      <c r="C7050" s="2"/>
      <c r="D7050" s="2"/>
    </row>
    <row r="7051" spans="3:4">
      <c r="C7051" s="2"/>
      <c r="D7051" s="2"/>
    </row>
    <row r="7052" spans="3:4">
      <c r="C7052" s="2"/>
      <c r="D7052" s="2"/>
    </row>
    <row r="7053" spans="3:4">
      <c r="C7053" s="2"/>
      <c r="D7053" s="2"/>
    </row>
    <row r="7054" spans="3:4">
      <c r="C7054" s="2"/>
      <c r="D7054" s="2"/>
    </row>
    <row r="7055" spans="3:4">
      <c r="C7055" s="2"/>
      <c r="D7055" s="2"/>
    </row>
    <row r="7056" spans="3:4">
      <c r="C7056" s="2"/>
      <c r="D7056" s="2"/>
    </row>
    <row r="7057" spans="3:4">
      <c r="C7057" s="2"/>
      <c r="D7057" s="2"/>
    </row>
    <row r="7058" spans="3:4">
      <c r="C7058" s="2"/>
      <c r="D7058" s="2"/>
    </row>
    <row r="7059" spans="3:4">
      <c r="C7059" s="2"/>
      <c r="D7059" s="2"/>
    </row>
    <row r="7060" spans="3:4">
      <c r="C7060" s="2"/>
      <c r="D7060" s="2"/>
    </row>
    <row r="7061" spans="3:4">
      <c r="C7061" s="2"/>
      <c r="D7061" s="2"/>
    </row>
    <row r="7062" spans="3:4">
      <c r="C7062" s="2"/>
      <c r="D7062" s="2"/>
    </row>
    <row r="7063" spans="3:4">
      <c r="C7063" s="2"/>
      <c r="D7063" s="2"/>
    </row>
    <row r="7064" spans="3:4">
      <c r="C7064" s="2"/>
      <c r="D7064" s="2"/>
    </row>
    <row r="7065" spans="3:4">
      <c r="C7065" s="2"/>
      <c r="D7065" s="2"/>
    </row>
    <row r="7066" spans="3:4">
      <c r="C7066" s="2"/>
      <c r="D7066" s="2"/>
    </row>
    <row r="7067" spans="3:4">
      <c r="C7067" s="2"/>
      <c r="D7067" s="2"/>
    </row>
    <row r="7068" spans="3:4">
      <c r="C7068" s="2"/>
      <c r="D7068" s="2"/>
    </row>
    <row r="7069" spans="3:4">
      <c r="C7069" s="2"/>
      <c r="D7069" s="2"/>
    </row>
    <row r="7070" spans="3:4">
      <c r="C7070" s="2"/>
      <c r="D7070" s="2"/>
    </row>
    <row r="7071" spans="3:4">
      <c r="C7071" s="2"/>
      <c r="D7071" s="2"/>
    </row>
    <row r="7072" spans="3:4">
      <c r="C7072" s="2"/>
      <c r="D7072" s="2"/>
    </row>
    <row r="7073" spans="3:4">
      <c r="C7073" s="2"/>
      <c r="D7073" s="2"/>
    </row>
    <row r="7074" spans="3:4">
      <c r="C7074" s="2"/>
      <c r="D7074" s="2"/>
    </row>
    <row r="7075" spans="3:4">
      <c r="C7075" s="2"/>
      <c r="D7075" s="2"/>
    </row>
    <row r="7076" spans="3:4">
      <c r="C7076" s="2"/>
      <c r="D7076" s="2"/>
    </row>
    <row r="7077" spans="3:4">
      <c r="C7077" s="2"/>
      <c r="D7077" s="2"/>
    </row>
    <row r="7078" spans="3:4">
      <c r="C7078" s="2"/>
      <c r="D7078" s="2"/>
    </row>
    <row r="7079" spans="3:4">
      <c r="C7079" s="2"/>
      <c r="D7079" s="2"/>
    </row>
    <row r="7080" spans="3:4">
      <c r="C7080" s="2"/>
      <c r="D7080" s="2"/>
    </row>
    <row r="7081" spans="3:4">
      <c r="C7081" s="2"/>
      <c r="D7081" s="2"/>
    </row>
    <row r="7082" spans="3:4">
      <c r="C7082" s="2"/>
      <c r="D7082" s="2"/>
    </row>
    <row r="7083" spans="3:4">
      <c r="C7083" s="2"/>
      <c r="D7083" s="2"/>
    </row>
    <row r="7084" spans="3:4">
      <c r="C7084" s="2"/>
      <c r="D7084" s="2"/>
    </row>
    <row r="7085" spans="3:4">
      <c r="C7085" s="2"/>
      <c r="D7085" s="2"/>
    </row>
    <row r="7086" spans="3:4">
      <c r="C7086" s="2"/>
      <c r="D7086" s="2"/>
    </row>
    <row r="7087" spans="3:4">
      <c r="C7087" s="2"/>
      <c r="D7087" s="2"/>
    </row>
    <row r="7088" spans="3:4">
      <c r="C7088" s="2"/>
      <c r="D7088" s="2"/>
    </row>
    <row r="7089" spans="3:4">
      <c r="C7089" s="2"/>
      <c r="D7089" s="2"/>
    </row>
    <row r="7090" spans="3:4">
      <c r="C7090" s="2"/>
      <c r="D7090" s="2"/>
    </row>
    <row r="7091" spans="3:4">
      <c r="C7091" s="2"/>
      <c r="D7091" s="2"/>
    </row>
    <row r="7092" spans="3:4">
      <c r="C7092" s="2"/>
      <c r="D7092" s="2"/>
    </row>
    <row r="7093" spans="3:4">
      <c r="C7093" s="2"/>
      <c r="D7093" s="2"/>
    </row>
    <row r="7094" spans="3:4">
      <c r="C7094" s="2"/>
      <c r="D7094" s="2"/>
    </row>
    <row r="7095" spans="3:4">
      <c r="C7095" s="2"/>
      <c r="D7095" s="2"/>
    </row>
    <row r="7096" spans="3:4">
      <c r="C7096" s="2"/>
      <c r="D7096" s="2"/>
    </row>
    <row r="7097" spans="3:4">
      <c r="C7097" s="2"/>
      <c r="D7097" s="2"/>
    </row>
    <row r="7098" spans="3:4">
      <c r="C7098" s="2"/>
      <c r="D7098" s="2"/>
    </row>
    <row r="7099" spans="3:4">
      <c r="C7099" s="2"/>
      <c r="D7099" s="2"/>
    </row>
    <row r="7100" spans="3:4">
      <c r="C7100" s="2"/>
      <c r="D7100" s="2"/>
    </row>
    <row r="7101" spans="3:4">
      <c r="C7101" s="2"/>
      <c r="D7101" s="2"/>
    </row>
    <row r="7102" spans="3:4">
      <c r="C7102" s="2"/>
      <c r="D7102" s="2"/>
    </row>
    <row r="7103" spans="3:4">
      <c r="C7103" s="2"/>
      <c r="D7103" s="2"/>
    </row>
    <row r="7104" spans="3:4">
      <c r="C7104" s="2"/>
      <c r="D7104" s="2"/>
    </row>
    <row r="7105" spans="3:4">
      <c r="C7105" s="2"/>
      <c r="D7105" s="2"/>
    </row>
    <row r="7106" spans="3:4">
      <c r="C7106" s="2"/>
      <c r="D7106" s="2"/>
    </row>
    <row r="7107" spans="3:4">
      <c r="C7107" s="2"/>
      <c r="D7107" s="2"/>
    </row>
    <row r="7108" spans="3:4">
      <c r="C7108" s="2"/>
      <c r="D7108" s="2"/>
    </row>
    <row r="7109" spans="3:4">
      <c r="C7109" s="2"/>
      <c r="D7109" s="2"/>
    </row>
    <row r="7110" spans="3:4">
      <c r="C7110" s="2"/>
      <c r="D7110" s="2"/>
    </row>
    <row r="7111" spans="3:4">
      <c r="C7111" s="2"/>
      <c r="D7111" s="2"/>
    </row>
    <row r="7112" spans="3:4">
      <c r="C7112" s="2"/>
      <c r="D7112" s="2"/>
    </row>
    <row r="7113" spans="3:4">
      <c r="C7113" s="2"/>
      <c r="D7113" s="2"/>
    </row>
    <row r="7114" spans="3:4">
      <c r="C7114" s="2"/>
      <c r="D7114" s="2"/>
    </row>
    <row r="7115" spans="3:4">
      <c r="C7115" s="2"/>
      <c r="D7115" s="2"/>
    </row>
    <row r="7116" spans="3:4">
      <c r="C7116" s="2"/>
      <c r="D7116" s="2"/>
    </row>
    <row r="7117" spans="3:4">
      <c r="C7117" s="2"/>
      <c r="D7117" s="2"/>
    </row>
    <row r="7118" spans="3:4">
      <c r="C7118" s="2"/>
      <c r="D7118" s="2"/>
    </row>
    <row r="7119" spans="3:4">
      <c r="C7119" s="2"/>
      <c r="D7119" s="2"/>
    </row>
    <row r="7120" spans="3:4">
      <c r="C7120" s="2"/>
      <c r="D7120" s="2"/>
    </row>
    <row r="7121" spans="3:4">
      <c r="C7121" s="2"/>
      <c r="D7121" s="2"/>
    </row>
    <row r="7122" spans="3:4">
      <c r="C7122" s="2"/>
      <c r="D7122" s="2"/>
    </row>
    <row r="7123" spans="3:4">
      <c r="C7123" s="2"/>
      <c r="D7123" s="2"/>
    </row>
    <row r="7124" spans="3:4">
      <c r="C7124" s="2"/>
      <c r="D7124" s="2"/>
    </row>
    <row r="7125" spans="3:4">
      <c r="C7125" s="2"/>
      <c r="D7125" s="2"/>
    </row>
    <row r="7126" spans="3:4">
      <c r="C7126" s="2"/>
      <c r="D7126" s="2"/>
    </row>
    <row r="7127" spans="3:4">
      <c r="C7127" s="2"/>
      <c r="D7127" s="2"/>
    </row>
    <row r="7128" spans="3:4">
      <c r="C7128" s="2"/>
      <c r="D7128" s="2"/>
    </row>
    <row r="7129" spans="3:4">
      <c r="C7129" s="2"/>
      <c r="D7129" s="2"/>
    </row>
    <row r="7130" spans="3:4">
      <c r="C7130" s="2"/>
      <c r="D7130" s="2"/>
    </row>
    <row r="7131" spans="3:4">
      <c r="C7131" s="2"/>
      <c r="D7131" s="2"/>
    </row>
    <row r="7132" spans="3:4">
      <c r="C7132" s="2"/>
      <c r="D7132" s="2"/>
    </row>
    <row r="7133" spans="3:4">
      <c r="C7133" s="2"/>
      <c r="D7133" s="2"/>
    </row>
    <row r="7134" spans="3:4">
      <c r="C7134" s="2"/>
      <c r="D7134" s="2"/>
    </row>
    <row r="7135" spans="3:4">
      <c r="C7135" s="2"/>
      <c r="D7135" s="2"/>
    </row>
    <row r="7136" spans="3:4">
      <c r="C7136" s="2"/>
      <c r="D7136" s="2"/>
    </row>
    <row r="7137" spans="3:4">
      <c r="C7137" s="2"/>
      <c r="D7137" s="2"/>
    </row>
    <row r="7138" spans="3:4">
      <c r="C7138" s="2"/>
      <c r="D7138" s="2"/>
    </row>
    <row r="7139" spans="3:4">
      <c r="C7139" s="2"/>
      <c r="D7139" s="2"/>
    </row>
    <row r="7140" spans="3:4">
      <c r="C7140" s="2"/>
      <c r="D7140" s="2"/>
    </row>
    <row r="7141" spans="3:4">
      <c r="C7141" s="2"/>
      <c r="D7141" s="2"/>
    </row>
    <row r="7142" spans="3:4">
      <c r="C7142" s="2"/>
      <c r="D7142" s="2"/>
    </row>
    <row r="7143" spans="3:4">
      <c r="C7143" s="2"/>
      <c r="D7143" s="2"/>
    </row>
    <row r="7144" spans="3:4">
      <c r="C7144" s="2"/>
      <c r="D7144" s="2"/>
    </row>
    <row r="7145" spans="3:4">
      <c r="C7145" s="2"/>
      <c r="D7145" s="2"/>
    </row>
    <row r="7146" spans="3:4">
      <c r="C7146" s="2"/>
      <c r="D7146" s="2"/>
    </row>
    <row r="7147" spans="3:4">
      <c r="C7147" s="2"/>
      <c r="D7147" s="2"/>
    </row>
    <row r="7148" spans="3:4">
      <c r="C7148" s="2"/>
      <c r="D7148" s="2"/>
    </row>
    <row r="7149" spans="3:4">
      <c r="C7149" s="2"/>
      <c r="D7149" s="2"/>
    </row>
    <row r="7150" spans="3:4">
      <c r="C7150" s="2"/>
      <c r="D7150" s="2"/>
    </row>
    <row r="7151" spans="3:4">
      <c r="C7151" s="2"/>
      <c r="D7151" s="2"/>
    </row>
    <row r="7152" spans="3:4">
      <c r="C7152" s="2"/>
      <c r="D7152" s="2"/>
    </row>
    <row r="7153" spans="3:4">
      <c r="C7153" s="2"/>
      <c r="D7153" s="2"/>
    </row>
    <row r="7154" spans="3:4">
      <c r="C7154" s="2"/>
      <c r="D7154" s="2"/>
    </row>
    <row r="7155" spans="3:4">
      <c r="C7155" s="2"/>
      <c r="D7155" s="2"/>
    </row>
    <row r="7156" spans="3:4">
      <c r="C7156" s="2"/>
      <c r="D7156" s="2"/>
    </row>
    <row r="7157" spans="3:4">
      <c r="C7157" s="2"/>
      <c r="D7157" s="2"/>
    </row>
    <row r="7158" spans="3:4">
      <c r="C7158" s="2"/>
      <c r="D7158" s="2"/>
    </row>
    <row r="7159" spans="3:4">
      <c r="C7159" s="2"/>
      <c r="D7159" s="2"/>
    </row>
    <row r="7160" spans="3:4">
      <c r="C7160" s="2"/>
      <c r="D7160" s="2"/>
    </row>
    <row r="7161" spans="3:4">
      <c r="C7161" s="2"/>
      <c r="D7161" s="2"/>
    </row>
    <row r="7162" spans="3:4">
      <c r="C7162" s="2"/>
      <c r="D7162" s="2"/>
    </row>
    <row r="7163" spans="3:4">
      <c r="C7163" s="2"/>
      <c r="D7163" s="2"/>
    </row>
    <row r="7164" spans="3:4">
      <c r="C7164" s="2"/>
      <c r="D7164" s="2"/>
    </row>
    <row r="7165" spans="3:4">
      <c r="C7165" s="2"/>
      <c r="D7165" s="2"/>
    </row>
    <row r="7166" spans="3:4">
      <c r="C7166" s="2"/>
      <c r="D7166" s="2"/>
    </row>
    <row r="7167" spans="3:4">
      <c r="C7167" s="2"/>
      <c r="D7167" s="2"/>
    </row>
    <row r="7168" spans="3:4">
      <c r="C7168" s="2"/>
      <c r="D7168" s="2"/>
    </row>
    <row r="7169" spans="3:4">
      <c r="C7169" s="2"/>
      <c r="D7169" s="2"/>
    </row>
    <row r="7170" spans="3:4">
      <c r="C7170" s="2"/>
      <c r="D7170" s="2"/>
    </row>
    <row r="7171" spans="3:4">
      <c r="C7171" s="2"/>
      <c r="D7171" s="2"/>
    </row>
    <row r="7172" spans="3:4">
      <c r="C7172" s="2"/>
      <c r="D7172" s="2"/>
    </row>
    <row r="7173" spans="3:4">
      <c r="C7173" s="2"/>
      <c r="D7173" s="2"/>
    </row>
    <row r="7174" spans="3:4">
      <c r="C7174" s="2"/>
      <c r="D7174" s="2"/>
    </row>
    <row r="7175" spans="3:4">
      <c r="C7175" s="2"/>
      <c r="D7175" s="2"/>
    </row>
    <row r="7176" spans="3:4">
      <c r="C7176" s="2"/>
      <c r="D7176" s="2"/>
    </row>
    <row r="7177" spans="3:4">
      <c r="C7177" s="2"/>
      <c r="D7177" s="2"/>
    </row>
    <row r="7178" spans="3:4">
      <c r="C7178" s="2"/>
      <c r="D7178" s="2"/>
    </row>
    <row r="7179" spans="3:4">
      <c r="C7179" s="2"/>
      <c r="D7179" s="2"/>
    </row>
    <row r="7180" spans="3:4">
      <c r="C7180" s="2"/>
      <c r="D7180" s="2"/>
    </row>
    <row r="7181" spans="3:4">
      <c r="C7181" s="2"/>
      <c r="D7181" s="2"/>
    </row>
    <row r="7182" spans="3:4">
      <c r="C7182" s="2"/>
      <c r="D7182" s="2"/>
    </row>
    <row r="7183" spans="3:4">
      <c r="C7183" s="2"/>
      <c r="D7183" s="2"/>
    </row>
    <row r="7184" spans="3:4">
      <c r="C7184" s="2"/>
      <c r="D7184" s="2"/>
    </row>
    <row r="7185" spans="3:4">
      <c r="C7185" s="2"/>
      <c r="D7185" s="2"/>
    </row>
    <row r="7186" spans="3:4">
      <c r="C7186" s="2"/>
      <c r="D7186" s="2"/>
    </row>
    <row r="7187" spans="3:4">
      <c r="C7187" s="2"/>
      <c r="D7187" s="2"/>
    </row>
    <row r="7188" spans="3:4">
      <c r="C7188" s="2"/>
      <c r="D7188" s="2"/>
    </row>
    <row r="7189" spans="3:4">
      <c r="C7189" s="2"/>
      <c r="D7189" s="2"/>
    </row>
    <row r="7190" spans="3:4">
      <c r="C7190" s="2"/>
      <c r="D7190" s="2"/>
    </row>
    <row r="7191" spans="3:4">
      <c r="C7191" s="2"/>
      <c r="D7191" s="2"/>
    </row>
    <row r="7192" spans="3:4">
      <c r="C7192" s="2"/>
      <c r="D7192" s="2"/>
    </row>
    <row r="7193" spans="3:4">
      <c r="C7193" s="2"/>
      <c r="D7193" s="2"/>
    </row>
    <row r="7194" spans="3:4">
      <c r="C7194" s="2"/>
      <c r="D7194" s="2"/>
    </row>
    <row r="7195" spans="3:4">
      <c r="C7195" s="2"/>
      <c r="D7195" s="2"/>
    </row>
    <row r="7196" spans="3:4">
      <c r="C7196" s="2"/>
      <c r="D7196" s="2"/>
    </row>
    <row r="7197" spans="3:4">
      <c r="C7197" s="2"/>
      <c r="D7197" s="2"/>
    </row>
    <row r="7198" spans="3:4">
      <c r="C7198" s="2"/>
      <c r="D7198" s="2"/>
    </row>
    <row r="7199" spans="3:4">
      <c r="C7199" s="2"/>
      <c r="D7199" s="2"/>
    </row>
    <row r="7200" spans="3:4">
      <c r="C7200" s="2"/>
      <c r="D7200" s="2"/>
    </row>
    <row r="7201" spans="3:4">
      <c r="C7201" s="2"/>
      <c r="D7201" s="2"/>
    </row>
    <row r="7202" spans="3:4">
      <c r="C7202" s="2"/>
      <c r="D7202" s="2"/>
    </row>
    <row r="7203" spans="3:4">
      <c r="C7203" s="2"/>
      <c r="D7203" s="2"/>
    </row>
    <row r="7204" spans="3:4">
      <c r="C7204" s="2"/>
      <c r="D7204" s="2"/>
    </row>
    <row r="7205" spans="3:4">
      <c r="C7205" s="2"/>
      <c r="D7205" s="2"/>
    </row>
    <row r="7206" spans="3:4">
      <c r="C7206" s="2"/>
      <c r="D7206" s="2"/>
    </row>
    <row r="7207" spans="3:4">
      <c r="C7207" s="2"/>
      <c r="D7207" s="2"/>
    </row>
    <row r="7208" spans="3:4">
      <c r="C7208" s="2"/>
      <c r="D7208" s="2"/>
    </row>
    <row r="7209" spans="3:4">
      <c r="C7209" s="2"/>
      <c r="D7209" s="2"/>
    </row>
    <row r="7210" spans="3:4">
      <c r="C7210" s="2"/>
      <c r="D7210" s="2"/>
    </row>
    <row r="7211" spans="3:4">
      <c r="C7211" s="2"/>
      <c r="D7211" s="2"/>
    </row>
    <row r="7212" spans="3:4">
      <c r="C7212" s="2"/>
      <c r="D7212" s="2"/>
    </row>
    <row r="7213" spans="3:4">
      <c r="C7213" s="2"/>
      <c r="D7213" s="2"/>
    </row>
    <row r="7214" spans="3:4">
      <c r="C7214" s="2"/>
      <c r="D7214" s="2"/>
    </row>
    <row r="7215" spans="3:4">
      <c r="C7215" s="2"/>
      <c r="D7215" s="2"/>
    </row>
    <row r="7216" spans="3:4">
      <c r="C7216" s="2"/>
      <c r="D7216" s="2"/>
    </row>
    <row r="7217" spans="3:4">
      <c r="C7217" s="2"/>
      <c r="D7217" s="2"/>
    </row>
    <row r="7218" spans="3:4">
      <c r="C7218" s="2"/>
      <c r="D7218" s="2"/>
    </row>
    <row r="7219" spans="3:4">
      <c r="C7219" s="2"/>
      <c r="D7219" s="2"/>
    </row>
    <row r="7220" spans="3:4">
      <c r="C7220" s="2"/>
      <c r="D7220" s="2"/>
    </row>
    <row r="7221" spans="3:4">
      <c r="C7221" s="2"/>
      <c r="D7221" s="2"/>
    </row>
    <row r="7222" spans="3:4">
      <c r="C7222" s="2"/>
      <c r="D7222" s="2"/>
    </row>
    <row r="7223" spans="3:4">
      <c r="C7223" s="2"/>
      <c r="D7223" s="2"/>
    </row>
    <row r="7224" spans="3:4">
      <c r="C7224" s="2"/>
      <c r="D7224" s="2"/>
    </row>
    <row r="7225" spans="3:4">
      <c r="C7225" s="2"/>
      <c r="D7225" s="2"/>
    </row>
    <row r="7226" spans="3:4">
      <c r="C7226" s="2"/>
      <c r="D7226" s="2"/>
    </row>
    <row r="7227" spans="3:4">
      <c r="C7227" s="2"/>
      <c r="D7227" s="2"/>
    </row>
    <row r="7228" spans="3:4">
      <c r="C7228" s="2"/>
      <c r="D7228" s="2"/>
    </row>
    <row r="7229" spans="3:4">
      <c r="C7229" s="2"/>
      <c r="D7229" s="2"/>
    </row>
    <row r="7230" spans="3:4">
      <c r="C7230" s="2"/>
      <c r="D7230" s="2"/>
    </row>
    <row r="7231" spans="3:4">
      <c r="C7231" s="2"/>
      <c r="D7231" s="2"/>
    </row>
    <row r="7232" spans="3:4">
      <c r="C7232" s="2"/>
      <c r="D7232" s="2"/>
    </row>
    <row r="7233" spans="3:4">
      <c r="C7233" s="2"/>
      <c r="D7233" s="2"/>
    </row>
    <row r="7234" spans="3:4">
      <c r="C7234" s="2"/>
      <c r="D7234" s="2"/>
    </row>
    <row r="7235" spans="3:4">
      <c r="C7235" s="2"/>
      <c r="D7235" s="2"/>
    </row>
    <row r="7236" spans="3:4">
      <c r="C7236" s="2"/>
      <c r="D7236" s="2"/>
    </row>
    <row r="7237" spans="3:4">
      <c r="C7237" s="2"/>
      <c r="D7237" s="2"/>
    </row>
    <row r="7238" spans="3:4">
      <c r="C7238" s="2"/>
      <c r="D7238" s="2"/>
    </row>
    <row r="7239" spans="3:4">
      <c r="C7239" s="2"/>
      <c r="D7239" s="2"/>
    </row>
    <row r="7240" spans="3:4">
      <c r="C7240" s="2"/>
      <c r="D7240" s="2"/>
    </row>
    <row r="7241" spans="3:4">
      <c r="C7241" s="2"/>
      <c r="D7241" s="2"/>
    </row>
    <row r="7242" spans="3:4">
      <c r="C7242" s="2"/>
      <c r="D7242" s="2"/>
    </row>
    <row r="7243" spans="3:4">
      <c r="C7243" s="2"/>
      <c r="D7243" s="2"/>
    </row>
    <row r="7244" spans="3:4">
      <c r="C7244" s="2"/>
      <c r="D7244" s="2"/>
    </row>
    <row r="7245" spans="3:4">
      <c r="C7245" s="2"/>
      <c r="D7245" s="2"/>
    </row>
    <row r="7246" spans="3:4">
      <c r="C7246" s="2"/>
      <c r="D7246" s="2"/>
    </row>
    <row r="7247" spans="3:4">
      <c r="C7247" s="2"/>
      <c r="D7247" s="2"/>
    </row>
    <row r="7248" spans="3:4">
      <c r="C7248" s="2"/>
      <c r="D7248" s="2"/>
    </row>
    <row r="7249" spans="3:4">
      <c r="C7249" s="2"/>
      <c r="D7249" s="2"/>
    </row>
    <row r="7250" spans="3:4">
      <c r="C7250" s="2"/>
      <c r="D7250" s="2"/>
    </row>
    <row r="7251" spans="3:4">
      <c r="C7251" s="2"/>
      <c r="D7251" s="2"/>
    </row>
    <row r="7252" spans="3:4">
      <c r="C7252" s="2"/>
      <c r="D7252" s="2"/>
    </row>
    <row r="7253" spans="3:4">
      <c r="C7253" s="2"/>
      <c r="D7253" s="2"/>
    </row>
    <row r="7254" spans="3:4">
      <c r="C7254" s="2"/>
      <c r="D7254" s="2"/>
    </row>
    <row r="7255" spans="3:4">
      <c r="C7255" s="2"/>
      <c r="D7255" s="2"/>
    </row>
    <row r="7256" spans="3:4">
      <c r="C7256" s="2"/>
      <c r="D7256" s="2"/>
    </row>
    <row r="7257" spans="3:4">
      <c r="C7257" s="2"/>
      <c r="D7257" s="2"/>
    </row>
    <row r="7258" spans="3:4">
      <c r="C7258" s="2"/>
      <c r="D7258" s="2"/>
    </row>
    <row r="7259" spans="3:4">
      <c r="C7259" s="2"/>
      <c r="D7259" s="2"/>
    </row>
    <row r="7260" spans="3:4">
      <c r="C7260" s="2"/>
      <c r="D7260" s="2"/>
    </row>
    <row r="7261" spans="3:4">
      <c r="C7261" s="2"/>
      <c r="D7261" s="2"/>
    </row>
    <row r="7262" spans="3:4">
      <c r="C7262" s="2"/>
      <c r="D7262" s="2"/>
    </row>
    <row r="7263" spans="3:4">
      <c r="C7263" s="2"/>
      <c r="D7263" s="2"/>
    </row>
    <row r="7264" spans="3:4">
      <c r="C7264" s="2"/>
      <c r="D7264" s="2"/>
    </row>
    <row r="7265" spans="3:4">
      <c r="C7265" s="2"/>
      <c r="D7265" s="2"/>
    </row>
    <row r="7266" spans="3:4">
      <c r="C7266" s="2"/>
      <c r="D7266" s="2"/>
    </row>
    <row r="7267" spans="3:4">
      <c r="C7267" s="2"/>
      <c r="D7267" s="2"/>
    </row>
    <row r="7268" spans="3:4">
      <c r="C7268" s="2"/>
      <c r="D7268" s="2"/>
    </row>
    <row r="7269" spans="3:4">
      <c r="C7269" s="2"/>
      <c r="D7269" s="2"/>
    </row>
    <row r="7270" spans="3:4">
      <c r="C7270" s="2"/>
      <c r="D7270" s="2"/>
    </row>
    <row r="7271" spans="3:4">
      <c r="C7271" s="2"/>
      <c r="D7271" s="2"/>
    </row>
    <row r="7272" spans="3:4">
      <c r="C7272" s="2"/>
      <c r="D7272" s="2"/>
    </row>
    <row r="7273" spans="3:4">
      <c r="C7273" s="2"/>
      <c r="D7273" s="2"/>
    </row>
    <row r="7274" spans="3:4">
      <c r="C7274" s="2"/>
      <c r="D7274" s="2"/>
    </row>
    <row r="7275" spans="3:4">
      <c r="C7275" s="2"/>
      <c r="D7275" s="2"/>
    </row>
    <row r="7276" spans="3:4">
      <c r="C7276" s="2"/>
      <c r="D7276" s="2"/>
    </row>
    <row r="7277" spans="3:4">
      <c r="C7277" s="2"/>
      <c r="D7277" s="2"/>
    </row>
    <row r="7278" spans="3:4">
      <c r="C7278" s="2"/>
      <c r="D7278" s="2"/>
    </row>
    <row r="7279" spans="3:4">
      <c r="C7279" s="2"/>
      <c r="D7279" s="2"/>
    </row>
    <row r="7280" spans="3:4">
      <c r="C7280" s="2"/>
      <c r="D7280" s="2"/>
    </row>
    <row r="7281" spans="3:4">
      <c r="C7281" s="2"/>
      <c r="D7281" s="2"/>
    </row>
    <row r="7282" spans="3:4">
      <c r="C7282" s="2"/>
      <c r="D7282" s="2"/>
    </row>
    <row r="7283" spans="3:4">
      <c r="C7283" s="2"/>
      <c r="D7283" s="2"/>
    </row>
    <row r="7284" spans="3:4">
      <c r="C7284" s="2"/>
      <c r="D7284" s="2"/>
    </row>
    <row r="7285" spans="3:4">
      <c r="C7285" s="2"/>
      <c r="D7285" s="2"/>
    </row>
    <row r="7286" spans="3:4">
      <c r="C7286" s="2"/>
      <c r="D7286" s="2"/>
    </row>
    <row r="7287" spans="3:4">
      <c r="C7287" s="2"/>
      <c r="D7287" s="2"/>
    </row>
    <row r="7288" spans="3:4">
      <c r="C7288" s="2"/>
      <c r="D7288" s="2"/>
    </row>
    <row r="7289" spans="3:4">
      <c r="C7289" s="2"/>
      <c r="D7289" s="2"/>
    </row>
    <row r="7290" spans="3:4">
      <c r="C7290" s="2"/>
      <c r="D7290" s="2"/>
    </row>
    <row r="7291" spans="3:4">
      <c r="C7291" s="2"/>
      <c r="D7291" s="2"/>
    </row>
    <row r="7292" spans="3:4">
      <c r="C7292" s="2"/>
      <c r="D7292" s="2"/>
    </row>
    <row r="7293" spans="3:4">
      <c r="C7293" s="2"/>
      <c r="D7293" s="2"/>
    </row>
    <row r="7294" spans="3:4">
      <c r="C7294" s="2"/>
      <c r="D7294" s="2"/>
    </row>
    <row r="7295" spans="3:4">
      <c r="C7295" s="2"/>
      <c r="D7295" s="2"/>
    </row>
    <row r="7296" spans="3:4">
      <c r="C7296" s="2"/>
      <c r="D7296" s="2"/>
    </row>
    <row r="7297" spans="3:4">
      <c r="C7297" s="2"/>
      <c r="D7297" s="2"/>
    </row>
    <row r="7298" spans="3:4">
      <c r="C7298" s="2"/>
      <c r="D7298" s="2"/>
    </row>
    <row r="7299" spans="3:4">
      <c r="C7299" s="2"/>
      <c r="D7299" s="2"/>
    </row>
    <row r="7300" spans="3:4">
      <c r="C7300" s="2"/>
      <c r="D7300" s="2"/>
    </row>
    <row r="7301" spans="3:4">
      <c r="C7301" s="2"/>
      <c r="D7301" s="2"/>
    </row>
    <row r="7302" spans="3:4">
      <c r="C7302" s="2"/>
      <c r="D7302" s="2"/>
    </row>
    <row r="7303" spans="3:4">
      <c r="C7303" s="2"/>
      <c r="D7303" s="2"/>
    </row>
    <row r="7304" spans="3:4">
      <c r="C7304" s="2"/>
      <c r="D7304" s="2"/>
    </row>
    <row r="7305" spans="3:4">
      <c r="C7305" s="2"/>
      <c r="D7305" s="2"/>
    </row>
    <row r="7306" spans="3:4">
      <c r="C7306" s="2"/>
      <c r="D7306" s="2"/>
    </row>
    <row r="7307" spans="3:4">
      <c r="C7307" s="2"/>
      <c r="D7307" s="2"/>
    </row>
    <row r="7308" spans="3:4">
      <c r="C7308" s="2"/>
      <c r="D7308" s="2"/>
    </row>
    <row r="7309" spans="3:4">
      <c r="C7309" s="2"/>
      <c r="D7309" s="2"/>
    </row>
    <row r="7310" spans="3:4">
      <c r="C7310" s="2"/>
      <c r="D7310" s="2"/>
    </row>
    <row r="7311" spans="3:4">
      <c r="C7311" s="2"/>
      <c r="D7311" s="2"/>
    </row>
    <row r="7312" spans="3:4">
      <c r="C7312" s="2"/>
      <c r="D7312" s="2"/>
    </row>
    <row r="7313" spans="3:4">
      <c r="C7313" s="2"/>
      <c r="D7313" s="2"/>
    </row>
    <row r="7314" spans="3:4">
      <c r="C7314" s="2"/>
      <c r="D7314" s="2"/>
    </row>
    <row r="7315" spans="3:4">
      <c r="C7315" s="2"/>
      <c r="D7315" s="2"/>
    </row>
    <row r="7316" spans="3:4">
      <c r="C7316" s="2"/>
      <c r="D7316" s="2"/>
    </row>
    <row r="7317" spans="3:4">
      <c r="C7317" s="2"/>
      <c r="D7317" s="2"/>
    </row>
    <row r="7318" spans="3:4">
      <c r="C7318" s="2"/>
      <c r="D7318" s="2"/>
    </row>
    <row r="7319" spans="3:4">
      <c r="C7319" s="2"/>
      <c r="D7319" s="2"/>
    </row>
    <row r="7320" spans="3:4">
      <c r="C7320" s="2"/>
      <c r="D7320" s="2"/>
    </row>
    <row r="7321" spans="3:4">
      <c r="C7321" s="2"/>
      <c r="D7321" s="2"/>
    </row>
    <row r="7322" spans="3:4">
      <c r="C7322" s="2"/>
      <c r="D7322" s="2"/>
    </row>
    <row r="7323" spans="3:4">
      <c r="C7323" s="2"/>
      <c r="D7323" s="2"/>
    </row>
    <row r="7324" spans="3:4">
      <c r="C7324" s="2"/>
      <c r="D7324" s="2"/>
    </row>
    <row r="7325" spans="3:4">
      <c r="C7325" s="2"/>
      <c r="D7325" s="2"/>
    </row>
    <row r="7326" spans="3:4">
      <c r="C7326" s="2"/>
      <c r="D7326" s="2"/>
    </row>
    <row r="7327" spans="3:4">
      <c r="C7327" s="2"/>
      <c r="D7327" s="2"/>
    </row>
    <row r="7328" spans="3:4">
      <c r="C7328" s="2"/>
      <c r="D7328" s="2"/>
    </row>
    <row r="7329" spans="3:4">
      <c r="C7329" s="2"/>
      <c r="D7329" s="2"/>
    </row>
    <row r="7330" spans="3:4">
      <c r="C7330" s="2"/>
      <c r="D7330" s="2"/>
    </row>
    <row r="7331" spans="3:4">
      <c r="C7331" s="2"/>
      <c r="D7331" s="2"/>
    </row>
    <row r="7332" spans="3:4">
      <c r="C7332" s="2"/>
      <c r="D7332" s="2"/>
    </row>
    <row r="7333" spans="3:4">
      <c r="C7333" s="2"/>
      <c r="D7333" s="2"/>
    </row>
    <row r="7334" spans="3:4">
      <c r="C7334" s="2"/>
      <c r="D7334" s="2"/>
    </row>
    <row r="7335" spans="3:4">
      <c r="C7335" s="2"/>
      <c r="D7335" s="2"/>
    </row>
    <row r="7336" spans="3:4">
      <c r="C7336" s="2"/>
      <c r="D7336" s="2"/>
    </row>
    <row r="7337" spans="3:4">
      <c r="C7337" s="2"/>
      <c r="D7337" s="2"/>
    </row>
    <row r="7338" spans="3:4">
      <c r="C7338" s="2"/>
      <c r="D7338" s="2"/>
    </row>
    <row r="7339" spans="3:4">
      <c r="C7339" s="2"/>
      <c r="D7339" s="2"/>
    </row>
    <row r="7340" spans="3:4">
      <c r="C7340" s="2"/>
      <c r="D7340" s="2"/>
    </row>
    <row r="7341" spans="3:4">
      <c r="C7341" s="2"/>
      <c r="D7341" s="2"/>
    </row>
    <row r="7342" spans="3:4">
      <c r="C7342" s="2"/>
      <c r="D7342" s="2"/>
    </row>
    <row r="7343" spans="3:4">
      <c r="C7343" s="2"/>
      <c r="D7343" s="2"/>
    </row>
    <row r="7344" spans="3:4">
      <c r="C7344" s="2"/>
      <c r="D7344" s="2"/>
    </row>
    <row r="7345" spans="3:4">
      <c r="C7345" s="2"/>
      <c r="D7345" s="2"/>
    </row>
    <row r="7346" spans="3:4">
      <c r="C7346" s="2"/>
      <c r="D7346" s="2"/>
    </row>
    <row r="7347" spans="3:4">
      <c r="C7347" s="2"/>
      <c r="D7347" s="2"/>
    </row>
    <row r="7348" spans="3:4">
      <c r="C7348" s="2"/>
      <c r="D7348" s="2"/>
    </row>
    <row r="7349" spans="3:4">
      <c r="C7349" s="2"/>
      <c r="D7349" s="2"/>
    </row>
    <row r="7350" spans="3:4">
      <c r="C7350" s="2"/>
      <c r="D7350" s="2"/>
    </row>
    <row r="7351" spans="3:4">
      <c r="C7351" s="2"/>
      <c r="D7351" s="2"/>
    </row>
    <row r="7352" spans="3:4">
      <c r="C7352" s="2"/>
      <c r="D7352" s="2"/>
    </row>
    <row r="7353" spans="3:4">
      <c r="C7353" s="2"/>
      <c r="D7353" s="2"/>
    </row>
    <row r="7354" spans="3:4">
      <c r="C7354" s="2"/>
      <c r="D7354" s="2"/>
    </row>
    <row r="7355" spans="3:4">
      <c r="C7355" s="2"/>
      <c r="D7355" s="2"/>
    </row>
    <row r="7356" spans="3:4">
      <c r="C7356" s="2"/>
      <c r="D7356" s="2"/>
    </row>
    <row r="7357" spans="3:4">
      <c r="C7357" s="2"/>
      <c r="D7357" s="2"/>
    </row>
    <row r="7358" spans="3:4">
      <c r="C7358" s="2"/>
      <c r="D7358" s="2"/>
    </row>
    <row r="7359" spans="3:4">
      <c r="C7359" s="2"/>
      <c r="D7359" s="2"/>
    </row>
    <row r="7360" spans="3:4">
      <c r="C7360" s="2"/>
      <c r="D7360" s="2"/>
    </row>
    <row r="7361" spans="3:4">
      <c r="C7361" s="2"/>
      <c r="D7361" s="2"/>
    </row>
    <row r="7362" spans="3:4">
      <c r="C7362" s="2"/>
      <c r="D7362" s="2"/>
    </row>
    <row r="7363" spans="3:4">
      <c r="C7363" s="2"/>
      <c r="D7363" s="2"/>
    </row>
    <row r="7364" spans="3:4">
      <c r="C7364" s="2"/>
      <c r="D7364" s="2"/>
    </row>
    <row r="7365" spans="3:4">
      <c r="C7365" s="2"/>
      <c r="D7365" s="2"/>
    </row>
    <row r="7366" spans="3:4">
      <c r="C7366" s="2"/>
      <c r="D7366" s="2"/>
    </row>
    <row r="7367" spans="3:4">
      <c r="C7367" s="2"/>
      <c r="D7367" s="2"/>
    </row>
    <row r="7368" spans="3:4">
      <c r="C7368" s="2"/>
      <c r="D7368" s="2"/>
    </row>
    <row r="7369" spans="3:4">
      <c r="C7369" s="2"/>
      <c r="D7369" s="2"/>
    </row>
    <row r="7370" spans="3:4">
      <c r="C7370" s="2"/>
      <c r="D7370" s="2"/>
    </row>
    <row r="7371" spans="3:4">
      <c r="C7371" s="2"/>
      <c r="D7371" s="2"/>
    </row>
    <row r="7372" spans="3:4">
      <c r="C7372" s="2"/>
      <c r="D7372" s="2"/>
    </row>
    <row r="7373" spans="3:4">
      <c r="C7373" s="2"/>
      <c r="D7373" s="2"/>
    </row>
    <row r="7374" spans="3:4">
      <c r="C7374" s="2"/>
      <c r="D7374" s="2"/>
    </row>
    <row r="7375" spans="3:4">
      <c r="C7375" s="2"/>
      <c r="D7375" s="2"/>
    </row>
    <row r="7376" spans="3:4">
      <c r="C7376" s="2"/>
      <c r="D7376" s="2"/>
    </row>
    <row r="7377" spans="3:4">
      <c r="C7377" s="2"/>
      <c r="D7377" s="2"/>
    </row>
    <row r="7378" spans="3:4">
      <c r="C7378" s="2"/>
      <c r="D7378" s="2"/>
    </row>
    <row r="7379" spans="3:4">
      <c r="C7379" s="2"/>
      <c r="D7379" s="2"/>
    </row>
    <row r="7380" spans="3:4">
      <c r="C7380" s="2"/>
      <c r="D7380" s="2"/>
    </row>
    <row r="7381" spans="3:4">
      <c r="C7381" s="2"/>
      <c r="D7381" s="2"/>
    </row>
    <row r="7382" spans="3:4">
      <c r="C7382" s="2"/>
      <c r="D7382" s="2"/>
    </row>
    <row r="7383" spans="3:4">
      <c r="C7383" s="2"/>
      <c r="D7383" s="2"/>
    </row>
    <row r="7384" spans="3:4">
      <c r="C7384" s="2"/>
      <c r="D7384" s="2"/>
    </row>
    <row r="7385" spans="3:4">
      <c r="C7385" s="2"/>
      <c r="D7385" s="2"/>
    </row>
    <row r="7386" spans="3:4">
      <c r="C7386" s="2"/>
      <c r="D7386" s="2"/>
    </row>
    <row r="7387" spans="3:4">
      <c r="C7387" s="2"/>
      <c r="D7387" s="2"/>
    </row>
    <row r="7388" spans="3:4">
      <c r="C7388" s="2"/>
      <c r="D7388" s="2"/>
    </row>
    <row r="7389" spans="3:4">
      <c r="C7389" s="2"/>
      <c r="D7389" s="2"/>
    </row>
    <row r="7390" spans="3:4">
      <c r="C7390" s="2"/>
      <c r="D7390" s="2"/>
    </row>
    <row r="7391" spans="3:4">
      <c r="C7391" s="2"/>
      <c r="D7391" s="2"/>
    </row>
    <row r="7392" spans="3:4">
      <c r="C7392" s="2"/>
      <c r="D7392" s="2"/>
    </row>
    <row r="7393" spans="3:4">
      <c r="C7393" s="2"/>
      <c r="D7393" s="2"/>
    </row>
    <row r="7394" spans="3:4">
      <c r="C7394" s="2"/>
      <c r="D7394" s="2"/>
    </row>
    <row r="7395" spans="3:4">
      <c r="C7395" s="2"/>
      <c r="D7395" s="2"/>
    </row>
    <row r="7396" spans="3:4">
      <c r="C7396" s="2"/>
      <c r="D7396" s="2"/>
    </row>
    <row r="7397" spans="3:4">
      <c r="C7397" s="2"/>
      <c r="D7397" s="2"/>
    </row>
    <row r="7398" spans="3:4">
      <c r="C7398" s="2"/>
      <c r="D7398" s="2"/>
    </row>
    <row r="7399" spans="3:4">
      <c r="C7399" s="2"/>
      <c r="D7399" s="2"/>
    </row>
    <row r="7400" spans="3:4">
      <c r="C7400" s="2"/>
      <c r="D7400" s="2"/>
    </row>
    <row r="7401" spans="3:4">
      <c r="C7401" s="2"/>
      <c r="D7401" s="2"/>
    </row>
    <row r="7402" spans="3:4">
      <c r="C7402" s="2"/>
      <c r="D7402" s="2"/>
    </row>
    <row r="7403" spans="3:4">
      <c r="C7403" s="2"/>
      <c r="D7403" s="2"/>
    </row>
    <row r="7404" spans="3:4">
      <c r="C7404" s="2"/>
      <c r="D7404" s="2"/>
    </row>
    <row r="7405" spans="3:4">
      <c r="C7405" s="2"/>
      <c r="D7405" s="2"/>
    </row>
    <row r="7406" spans="3:4">
      <c r="C7406" s="2"/>
      <c r="D7406" s="2"/>
    </row>
    <row r="7407" spans="3:4">
      <c r="C7407" s="2"/>
      <c r="D7407" s="2"/>
    </row>
    <row r="7408" spans="3:4">
      <c r="C7408" s="2"/>
      <c r="D7408" s="2"/>
    </row>
    <row r="7409" spans="3:4">
      <c r="C7409" s="2"/>
      <c r="D7409" s="2"/>
    </row>
    <row r="7410" spans="3:4">
      <c r="C7410" s="2"/>
      <c r="D7410" s="2"/>
    </row>
    <row r="7411" spans="3:4">
      <c r="C7411" s="2"/>
      <c r="D7411" s="2"/>
    </row>
    <row r="7412" spans="3:4">
      <c r="C7412" s="2"/>
      <c r="D7412" s="2"/>
    </row>
    <row r="7413" spans="3:4">
      <c r="C7413" s="2"/>
      <c r="D7413" s="2"/>
    </row>
    <row r="7414" spans="3:4">
      <c r="C7414" s="2"/>
      <c r="D7414" s="2"/>
    </row>
    <row r="7415" spans="3:4">
      <c r="C7415" s="2"/>
      <c r="D7415" s="2"/>
    </row>
    <row r="7416" spans="3:4">
      <c r="C7416" s="2"/>
      <c r="D7416" s="2"/>
    </row>
    <row r="7417" spans="3:4">
      <c r="C7417" s="2"/>
      <c r="D7417" s="2"/>
    </row>
    <row r="7418" spans="3:4">
      <c r="C7418" s="2"/>
      <c r="D7418" s="2"/>
    </row>
    <row r="7419" spans="3:4">
      <c r="C7419" s="2"/>
      <c r="D7419" s="2"/>
    </row>
    <row r="7420" spans="3:4">
      <c r="C7420" s="2"/>
      <c r="D7420" s="2"/>
    </row>
    <row r="7421" spans="3:4">
      <c r="C7421" s="2"/>
      <c r="D7421" s="2"/>
    </row>
    <row r="7422" spans="3:4">
      <c r="C7422" s="2"/>
      <c r="D7422" s="2"/>
    </row>
    <row r="7423" spans="3:4">
      <c r="C7423" s="2"/>
      <c r="D7423" s="2"/>
    </row>
    <row r="7424" spans="3:4">
      <c r="C7424" s="2"/>
      <c r="D7424" s="2"/>
    </row>
    <row r="7425" spans="3:4">
      <c r="C7425" s="2"/>
      <c r="D7425" s="2"/>
    </row>
    <row r="7426" spans="3:4">
      <c r="C7426" s="2"/>
      <c r="D7426" s="2"/>
    </row>
    <row r="7427" spans="3:4">
      <c r="C7427" s="2"/>
      <c r="D7427" s="2"/>
    </row>
    <row r="7428" spans="3:4">
      <c r="C7428" s="2"/>
      <c r="D7428" s="2"/>
    </row>
    <row r="7429" spans="3:4">
      <c r="C7429" s="2"/>
      <c r="D7429" s="2"/>
    </row>
    <row r="7430" spans="3:4">
      <c r="C7430" s="2"/>
      <c r="D7430" s="2"/>
    </row>
    <row r="7431" spans="3:4">
      <c r="C7431" s="2"/>
      <c r="D7431" s="2"/>
    </row>
    <row r="7432" spans="3:4">
      <c r="C7432" s="2"/>
      <c r="D7432" s="2"/>
    </row>
    <row r="7433" spans="3:4">
      <c r="C7433" s="2"/>
      <c r="D7433" s="2"/>
    </row>
    <row r="7434" spans="3:4">
      <c r="C7434" s="2"/>
      <c r="D7434" s="2"/>
    </row>
    <row r="7435" spans="3:4">
      <c r="C7435" s="2"/>
      <c r="D7435" s="2"/>
    </row>
    <row r="7436" spans="3:4">
      <c r="C7436" s="2"/>
      <c r="D7436" s="2"/>
    </row>
    <row r="7437" spans="3:4">
      <c r="C7437" s="2"/>
      <c r="D7437" s="2"/>
    </row>
    <row r="7438" spans="3:4">
      <c r="C7438" s="2"/>
      <c r="D7438" s="2"/>
    </row>
    <row r="7439" spans="3:4">
      <c r="C7439" s="2"/>
      <c r="D7439" s="2"/>
    </row>
    <row r="7440" spans="3:4">
      <c r="C7440" s="2"/>
      <c r="D7440" s="2"/>
    </row>
    <row r="7441" spans="3:4">
      <c r="C7441" s="2"/>
      <c r="D7441" s="2"/>
    </row>
    <row r="7442" spans="3:4">
      <c r="C7442" s="2"/>
      <c r="D7442" s="2"/>
    </row>
    <row r="7443" spans="3:4">
      <c r="C7443" s="2"/>
      <c r="D7443" s="2"/>
    </row>
    <row r="7444" spans="3:4">
      <c r="C7444" s="2"/>
      <c r="D7444" s="2"/>
    </row>
    <row r="7445" spans="3:4">
      <c r="C7445" s="2"/>
      <c r="D7445" s="2"/>
    </row>
    <row r="7446" spans="3:4">
      <c r="C7446" s="2"/>
      <c r="D7446" s="2"/>
    </row>
    <row r="7447" spans="3:4">
      <c r="C7447" s="2"/>
      <c r="D7447" s="2"/>
    </row>
    <row r="7448" spans="3:4">
      <c r="C7448" s="2"/>
      <c r="D7448" s="2"/>
    </row>
    <row r="7449" spans="3:4">
      <c r="C7449" s="2"/>
      <c r="D7449" s="2"/>
    </row>
    <row r="7450" spans="3:4">
      <c r="C7450" s="2"/>
      <c r="D7450" s="2"/>
    </row>
    <row r="7451" spans="3:4">
      <c r="C7451" s="2"/>
      <c r="D7451" s="2"/>
    </row>
    <row r="7452" spans="3:4">
      <c r="C7452" s="2"/>
      <c r="D7452" s="2"/>
    </row>
    <row r="7453" spans="3:4">
      <c r="C7453" s="2"/>
      <c r="D7453" s="2"/>
    </row>
    <row r="7454" spans="3:4">
      <c r="C7454" s="2"/>
      <c r="D7454" s="2"/>
    </row>
    <row r="7455" spans="3:4">
      <c r="C7455" s="2"/>
      <c r="D7455" s="2"/>
    </row>
    <row r="7456" spans="3:4">
      <c r="C7456" s="2"/>
      <c r="D7456" s="2"/>
    </row>
    <row r="7457" spans="3:4">
      <c r="C7457" s="2"/>
      <c r="D7457" s="2"/>
    </row>
    <row r="7458" spans="3:4">
      <c r="C7458" s="2"/>
      <c r="D7458" s="2"/>
    </row>
    <row r="7459" spans="3:4">
      <c r="C7459" s="2"/>
      <c r="D7459" s="2"/>
    </row>
    <row r="7460" spans="3:4">
      <c r="C7460" s="2"/>
      <c r="D7460" s="2"/>
    </row>
    <row r="7461" spans="3:4">
      <c r="C7461" s="2"/>
      <c r="D7461" s="2"/>
    </row>
    <row r="7462" spans="3:4">
      <c r="C7462" s="2"/>
      <c r="D7462" s="2"/>
    </row>
    <row r="7463" spans="3:4">
      <c r="C7463" s="2"/>
      <c r="D7463" s="2"/>
    </row>
    <row r="7464" spans="3:4">
      <c r="C7464" s="2"/>
      <c r="D7464" s="2"/>
    </row>
    <row r="7465" spans="3:4">
      <c r="C7465" s="2"/>
      <c r="D7465" s="2"/>
    </row>
    <row r="7466" spans="3:4">
      <c r="C7466" s="2"/>
      <c r="D7466" s="2"/>
    </row>
    <row r="7467" spans="3:4">
      <c r="C7467" s="2"/>
      <c r="D7467" s="2"/>
    </row>
    <row r="7468" spans="3:4">
      <c r="C7468" s="2"/>
      <c r="D7468" s="2"/>
    </row>
    <row r="7469" spans="3:4">
      <c r="C7469" s="2"/>
      <c r="D7469" s="2"/>
    </row>
    <row r="7470" spans="3:4">
      <c r="C7470" s="2"/>
      <c r="D7470" s="2"/>
    </row>
    <row r="7471" spans="3:4">
      <c r="C7471" s="2"/>
      <c r="D7471" s="2"/>
    </row>
    <row r="7472" spans="3:4">
      <c r="C7472" s="2"/>
      <c r="D7472" s="2"/>
    </row>
    <row r="7473" spans="3:4">
      <c r="C7473" s="2"/>
      <c r="D7473" s="2"/>
    </row>
    <row r="7474" spans="3:4">
      <c r="C7474" s="2"/>
      <c r="D7474" s="2"/>
    </row>
    <row r="7475" spans="3:4">
      <c r="C7475" s="2"/>
      <c r="D7475" s="2"/>
    </row>
    <row r="7476" spans="3:4">
      <c r="C7476" s="2"/>
      <c r="D7476" s="2"/>
    </row>
    <row r="7477" spans="3:4">
      <c r="C7477" s="2"/>
      <c r="D7477" s="2"/>
    </row>
    <row r="7478" spans="3:4">
      <c r="C7478" s="2"/>
      <c r="D7478" s="2"/>
    </row>
    <row r="7479" spans="3:4">
      <c r="C7479" s="2"/>
      <c r="D7479" s="2"/>
    </row>
    <row r="7480" spans="3:4">
      <c r="C7480" s="2"/>
      <c r="D7480" s="2"/>
    </row>
    <row r="7481" spans="3:4">
      <c r="C7481" s="2"/>
      <c r="D7481" s="2"/>
    </row>
    <row r="7482" spans="3:4">
      <c r="C7482" s="2"/>
      <c r="D7482" s="2"/>
    </row>
    <row r="7483" spans="3:4">
      <c r="C7483" s="2"/>
      <c r="D7483" s="2"/>
    </row>
    <row r="7484" spans="3:4">
      <c r="C7484" s="2"/>
      <c r="D7484" s="2"/>
    </row>
    <row r="7485" spans="3:4">
      <c r="C7485" s="2"/>
      <c r="D7485" s="2"/>
    </row>
    <row r="7486" spans="3:4">
      <c r="C7486" s="2"/>
      <c r="D7486" s="2"/>
    </row>
    <row r="7487" spans="3:4">
      <c r="C7487" s="2"/>
      <c r="D7487" s="2"/>
    </row>
    <row r="7488" spans="3:4">
      <c r="C7488" s="2"/>
      <c r="D7488" s="2"/>
    </row>
    <row r="7489" spans="3:4">
      <c r="C7489" s="2"/>
      <c r="D7489" s="2"/>
    </row>
    <row r="7490" spans="3:4">
      <c r="C7490" s="2"/>
      <c r="D7490" s="2"/>
    </row>
    <row r="7491" spans="3:4">
      <c r="C7491" s="2"/>
      <c r="D7491" s="2"/>
    </row>
    <row r="7492" spans="3:4">
      <c r="C7492" s="2"/>
      <c r="D7492" s="2"/>
    </row>
    <row r="7493" spans="3:4">
      <c r="C7493" s="2"/>
      <c r="D7493" s="2"/>
    </row>
    <row r="7494" spans="3:4">
      <c r="C7494" s="2"/>
      <c r="D7494" s="2"/>
    </row>
    <row r="7495" spans="3:4">
      <c r="C7495" s="2"/>
      <c r="D7495" s="2"/>
    </row>
    <row r="7496" spans="3:4">
      <c r="C7496" s="2"/>
      <c r="D7496" s="2"/>
    </row>
    <row r="7497" spans="3:4">
      <c r="C7497" s="2"/>
      <c r="D7497" s="2"/>
    </row>
    <row r="7498" spans="3:4">
      <c r="C7498" s="2"/>
      <c r="D7498" s="2"/>
    </row>
    <row r="7499" spans="3:4">
      <c r="C7499" s="2"/>
      <c r="D7499" s="2"/>
    </row>
    <row r="7500" spans="3:4">
      <c r="C7500" s="2"/>
      <c r="D7500" s="2"/>
    </row>
    <row r="7501" spans="3:4">
      <c r="C7501" s="2"/>
      <c r="D7501" s="2"/>
    </row>
    <row r="7502" spans="3:4">
      <c r="C7502" s="2"/>
      <c r="D7502" s="2"/>
    </row>
    <row r="7503" spans="3:4">
      <c r="C7503" s="2"/>
      <c r="D7503" s="2"/>
    </row>
    <row r="7504" spans="3:4">
      <c r="C7504" s="2"/>
      <c r="D7504" s="2"/>
    </row>
    <row r="7505" spans="3:4">
      <c r="C7505" s="2"/>
      <c r="D7505" s="2"/>
    </row>
    <row r="7506" spans="3:4">
      <c r="C7506" s="2"/>
      <c r="D7506" s="2"/>
    </row>
    <row r="7507" spans="3:4">
      <c r="C7507" s="2"/>
      <c r="D7507" s="2"/>
    </row>
    <row r="7508" spans="3:4">
      <c r="C7508" s="2"/>
      <c r="D7508" s="2"/>
    </row>
    <row r="7509" spans="3:4">
      <c r="C7509" s="2"/>
      <c r="D7509" s="2"/>
    </row>
    <row r="7510" spans="3:4">
      <c r="C7510" s="2"/>
      <c r="D7510" s="2"/>
    </row>
    <row r="7511" spans="3:4">
      <c r="C7511" s="2"/>
      <c r="D7511" s="2"/>
    </row>
    <row r="7512" spans="3:4">
      <c r="C7512" s="2"/>
      <c r="D7512" s="2"/>
    </row>
    <row r="7513" spans="3:4">
      <c r="C7513" s="2"/>
      <c r="D7513" s="2"/>
    </row>
    <row r="7514" spans="3:4">
      <c r="C7514" s="2"/>
      <c r="D7514" s="2"/>
    </row>
    <row r="7515" spans="3:4">
      <c r="C7515" s="2"/>
      <c r="D7515" s="2"/>
    </row>
    <row r="7516" spans="3:4">
      <c r="C7516" s="2"/>
      <c r="D7516" s="2"/>
    </row>
    <row r="7517" spans="3:4">
      <c r="C7517" s="2"/>
      <c r="D7517" s="2"/>
    </row>
    <row r="7518" spans="3:4">
      <c r="C7518" s="2"/>
      <c r="D7518" s="2"/>
    </row>
    <row r="7519" spans="3:4">
      <c r="C7519" s="2"/>
      <c r="D7519" s="2"/>
    </row>
    <row r="7520" spans="3:4">
      <c r="C7520" s="2"/>
      <c r="D7520" s="2"/>
    </row>
    <row r="7521" spans="3:4">
      <c r="C7521" s="2"/>
      <c r="D7521" s="2"/>
    </row>
    <row r="7522" spans="3:4">
      <c r="C7522" s="2"/>
      <c r="D7522" s="2"/>
    </row>
    <row r="7523" spans="3:4">
      <c r="C7523" s="2"/>
      <c r="D7523" s="2"/>
    </row>
    <row r="7524" spans="3:4">
      <c r="C7524" s="2"/>
      <c r="D7524" s="2"/>
    </row>
    <row r="7525" spans="3:4">
      <c r="C7525" s="2"/>
      <c r="D7525" s="2"/>
    </row>
    <row r="7526" spans="3:4">
      <c r="C7526" s="2"/>
      <c r="D7526" s="2"/>
    </row>
    <row r="7527" spans="3:4">
      <c r="C7527" s="2"/>
      <c r="D7527" s="2"/>
    </row>
    <row r="7528" spans="3:4">
      <c r="C7528" s="2"/>
      <c r="D7528" s="2"/>
    </row>
    <row r="7529" spans="3:4">
      <c r="C7529" s="2"/>
      <c r="D7529" s="2"/>
    </row>
    <row r="7530" spans="3:4">
      <c r="C7530" s="2"/>
      <c r="D7530" s="2"/>
    </row>
    <row r="7531" spans="3:4">
      <c r="C7531" s="2"/>
      <c r="D7531" s="2"/>
    </row>
    <row r="7532" spans="3:4">
      <c r="C7532" s="2"/>
      <c r="D7532" s="2"/>
    </row>
    <row r="7533" spans="3:4">
      <c r="C7533" s="2"/>
      <c r="D7533" s="2"/>
    </row>
    <row r="7534" spans="3:4">
      <c r="C7534" s="2"/>
      <c r="D7534" s="2"/>
    </row>
    <row r="7535" spans="3:4">
      <c r="C7535" s="2"/>
      <c r="D7535" s="2"/>
    </row>
    <row r="7536" spans="3:4">
      <c r="C7536" s="2"/>
      <c r="D7536" s="2"/>
    </row>
    <row r="7537" spans="3:4">
      <c r="C7537" s="2"/>
      <c r="D7537" s="2"/>
    </row>
    <row r="7538" spans="3:4">
      <c r="C7538" s="2"/>
      <c r="D7538" s="2"/>
    </row>
    <row r="7539" spans="3:4">
      <c r="C7539" s="2"/>
      <c r="D7539" s="2"/>
    </row>
    <row r="7540" spans="3:4">
      <c r="C7540" s="2"/>
      <c r="D7540" s="2"/>
    </row>
    <row r="7541" spans="3:4">
      <c r="C7541" s="2"/>
      <c r="D7541" s="2"/>
    </row>
    <row r="7542" spans="3:4">
      <c r="C7542" s="2"/>
      <c r="D7542" s="2"/>
    </row>
    <row r="7543" spans="3:4">
      <c r="C7543" s="2"/>
      <c r="D7543" s="2"/>
    </row>
    <row r="7544" spans="3:4">
      <c r="C7544" s="2"/>
      <c r="D7544" s="2"/>
    </row>
    <row r="7545" spans="3:4">
      <c r="C7545" s="2"/>
      <c r="D7545" s="2"/>
    </row>
    <row r="7546" spans="3:4">
      <c r="C7546" s="2"/>
      <c r="D7546" s="2"/>
    </row>
    <row r="7547" spans="3:4">
      <c r="C7547" s="2"/>
      <c r="D7547" s="2"/>
    </row>
    <row r="7548" spans="3:4">
      <c r="C7548" s="2"/>
      <c r="D7548" s="2"/>
    </row>
    <row r="7549" spans="3:4">
      <c r="C7549" s="2"/>
      <c r="D7549" s="2"/>
    </row>
    <row r="7550" spans="3:4">
      <c r="C7550" s="2"/>
      <c r="D7550" s="2"/>
    </row>
    <row r="7551" spans="3:4">
      <c r="C7551" s="2"/>
      <c r="D7551" s="2"/>
    </row>
    <row r="7552" spans="3:4">
      <c r="C7552" s="2"/>
      <c r="D7552" s="2"/>
    </row>
    <row r="7553" spans="3:4">
      <c r="C7553" s="2"/>
      <c r="D7553" s="2"/>
    </row>
    <row r="7554" spans="3:4">
      <c r="C7554" s="2"/>
      <c r="D7554" s="2"/>
    </row>
    <row r="7555" spans="3:4">
      <c r="C7555" s="2"/>
      <c r="D7555" s="2"/>
    </row>
    <row r="7556" spans="3:4">
      <c r="C7556" s="2"/>
      <c r="D7556" s="2"/>
    </row>
    <row r="7557" spans="3:4">
      <c r="C7557" s="2"/>
      <c r="D7557" s="2"/>
    </row>
    <row r="7558" spans="3:4">
      <c r="C7558" s="2"/>
      <c r="D7558" s="2"/>
    </row>
    <row r="7559" spans="3:4">
      <c r="C7559" s="2"/>
      <c r="D7559" s="2"/>
    </row>
    <row r="7560" spans="3:4">
      <c r="C7560" s="2"/>
      <c r="D7560" s="2"/>
    </row>
    <row r="7561" spans="3:4">
      <c r="C7561" s="2"/>
      <c r="D7561" s="2"/>
    </row>
    <row r="7562" spans="3:4">
      <c r="C7562" s="2"/>
      <c r="D7562" s="2"/>
    </row>
    <row r="7563" spans="3:4">
      <c r="C7563" s="2"/>
      <c r="D7563" s="2"/>
    </row>
    <row r="7564" spans="3:4">
      <c r="C7564" s="2"/>
      <c r="D7564" s="2"/>
    </row>
    <row r="7565" spans="3:4">
      <c r="C7565" s="2"/>
      <c r="D7565" s="2"/>
    </row>
    <row r="7566" spans="3:4">
      <c r="C7566" s="2"/>
      <c r="D7566" s="2"/>
    </row>
    <row r="7567" spans="3:4">
      <c r="C7567" s="2"/>
      <c r="D7567" s="2"/>
    </row>
    <row r="7568" spans="3:4">
      <c r="C7568" s="2"/>
      <c r="D7568" s="2"/>
    </row>
    <row r="7569" spans="3:4">
      <c r="C7569" s="2"/>
      <c r="D7569" s="2"/>
    </row>
    <row r="7570" spans="3:4">
      <c r="C7570" s="2"/>
      <c r="D7570" s="2"/>
    </row>
    <row r="7571" spans="3:4">
      <c r="C7571" s="2"/>
      <c r="D7571" s="2"/>
    </row>
    <row r="7572" spans="3:4">
      <c r="C7572" s="2"/>
      <c r="D7572" s="2"/>
    </row>
    <row r="7573" spans="3:4">
      <c r="C7573" s="2"/>
      <c r="D7573" s="2"/>
    </row>
    <row r="7574" spans="3:4">
      <c r="C7574" s="2"/>
      <c r="D7574" s="2"/>
    </row>
    <row r="7575" spans="3:4">
      <c r="C7575" s="2"/>
      <c r="D7575" s="2"/>
    </row>
    <row r="7576" spans="3:4">
      <c r="C7576" s="2"/>
      <c r="D7576" s="2"/>
    </row>
    <row r="7577" spans="3:4">
      <c r="C7577" s="2"/>
      <c r="D7577" s="2"/>
    </row>
    <row r="7578" spans="3:4">
      <c r="C7578" s="2"/>
      <c r="D7578" s="2"/>
    </row>
    <row r="7579" spans="3:4">
      <c r="C7579" s="2"/>
      <c r="D7579" s="2"/>
    </row>
    <row r="7580" spans="3:4">
      <c r="C7580" s="2"/>
      <c r="D7580" s="2"/>
    </row>
    <row r="7581" spans="3:4">
      <c r="C7581" s="2"/>
      <c r="D7581" s="2"/>
    </row>
    <row r="7582" spans="3:4">
      <c r="C7582" s="2"/>
      <c r="D7582" s="2"/>
    </row>
    <row r="7583" spans="3:4">
      <c r="C7583" s="2"/>
      <c r="D7583" s="2"/>
    </row>
    <row r="7584" spans="3:4">
      <c r="C7584" s="2"/>
      <c r="D7584" s="2"/>
    </row>
    <row r="7585" spans="3:4">
      <c r="C7585" s="2"/>
      <c r="D7585" s="2"/>
    </row>
    <row r="7586" spans="3:4">
      <c r="C7586" s="2"/>
      <c r="D7586" s="2"/>
    </row>
    <row r="7587" spans="3:4">
      <c r="C7587" s="2"/>
      <c r="D7587" s="2"/>
    </row>
    <row r="7588" spans="3:4">
      <c r="C7588" s="2"/>
      <c r="D7588" s="2"/>
    </row>
    <row r="7589" spans="3:4">
      <c r="C7589" s="2"/>
      <c r="D7589" s="2"/>
    </row>
    <row r="7590" spans="3:4">
      <c r="C7590" s="2"/>
      <c r="D7590" s="2"/>
    </row>
    <row r="7591" spans="3:4">
      <c r="C7591" s="2"/>
      <c r="D7591" s="2"/>
    </row>
    <row r="7592" spans="3:4">
      <c r="C7592" s="2"/>
      <c r="D7592" s="2"/>
    </row>
    <row r="7593" spans="3:4">
      <c r="C7593" s="2"/>
      <c r="D7593" s="2"/>
    </row>
    <row r="7594" spans="3:4">
      <c r="C7594" s="2"/>
      <c r="D7594" s="2"/>
    </row>
    <row r="7595" spans="3:4">
      <c r="C7595" s="2"/>
      <c r="D7595" s="2"/>
    </row>
    <row r="7596" spans="3:4">
      <c r="C7596" s="2"/>
      <c r="D7596" s="2"/>
    </row>
    <row r="7597" spans="3:4">
      <c r="C7597" s="2"/>
      <c r="D7597" s="2"/>
    </row>
    <row r="7598" spans="3:4">
      <c r="C7598" s="2"/>
      <c r="D7598" s="2"/>
    </row>
    <row r="7599" spans="3:4">
      <c r="C7599" s="2"/>
      <c r="D7599" s="2"/>
    </row>
    <row r="7600" spans="3:4">
      <c r="C7600" s="2"/>
      <c r="D7600" s="2"/>
    </row>
    <row r="7601" spans="3:4">
      <c r="C7601" s="2"/>
      <c r="D7601" s="2"/>
    </row>
    <row r="7602" spans="3:4">
      <c r="C7602" s="2"/>
      <c r="D7602" s="2"/>
    </row>
    <row r="7603" spans="3:4">
      <c r="C7603" s="2"/>
      <c r="D7603" s="2"/>
    </row>
    <row r="7604" spans="3:4">
      <c r="C7604" s="2"/>
      <c r="D7604" s="2"/>
    </row>
    <row r="7605" spans="3:4">
      <c r="C7605" s="2"/>
      <c r="D7605" s="2"/>
    </row>
    <row r="7606" spans="3:4">
      <c r="C7606" s="2"/>
      <c r="D7606" s="2"/>
    </row>
    <row r="7607" spans="3:4">
      <c r="C7607" s="2"/>
      <c r="D7607" s="2"/>
    </row>
    <row r="7608" spans="3:4">
      <c r="C7608" s="2"/>
      <c r="D7608" s="2"/>
    </row>
    <row r="7609" spans="3:4">
      <c r="C7609" s="2"/>
      <c r="D7609" s="2"/>
    </row>
    <row r="7610" spans="3:4">
      <c r="C7610" s="2"/>
      <c r="D7610" s="2"/>
    </row>
    <row r="7611" spans="3:4">
      <c r="C7611" s="2"/>
      <c r="D7611" s="2"/>
    </row>
    <row r="7612" spans="3:4">
      <c r="C7612" s="2"/>
      <c r="D7612" s="2"/>
    </row>
    <row r="7613" spans="3:4">
      <c r="C7613" s="2"/>
      <c r="D7613" s="2"/>
    </row>
    <row r="7614" spans="3:4">
      <c r="C7614" s="2"/>
      <c r="D7614" s="2"/>
    </row>
    <row r="7615" spans="3:4">
      <c r="C7615" s="2"/>
      <c r="D7615" s="2"/>
    </row>
    <row r="7616" spans="3:4">
      <c r="C7616" s="2"/>
      <c r="D7616" s="2"/>
    </row>
    <row r="7617" spans="3:4">
      <c r="C7617" s="2"/>
      <c r="D7617" s="2"/>
    </row>
    <row r="7618" spans="3:4">
      <c r="C7618" s="2"/>
      <c r="D7618" s="2"/>
    </row>
    <row r="7619" spans="3:4">
      <c r="C7619" s="2"/>
      <c r="D7619" s="2"/>
    </row>
    <row r="7620" spans="3:4">
      <c r="C7620" s="2"/>
      <c r="D7620" s="2"/>
    </row>
    <row r="7621" spans="3:4">
      <c r="C7621" s="2"/>
      <c r="D7621" s="2"/>
    </row>
    <row r="7622" spans="3:4">
      <c r="C7622" s="2"/>
      <c r="D7622" s="2"/>
    </row>
    <row r="7623" spans="3:4">
      <c r="C7623" s="2"/>
      <c r="D7623" s="2"/>
    </row>
    <row r="7624" spans="3:4">
      <c r="C7624" s="2"/>
      <c r="D7624" s="2"/>
    </row>
    <row r="7625" spans="3:4">
      <c r="C7625" s="2"/>
      <c r="D7625" s="2"/>
    </row>
    <row r="7626" spans="3:4">
      <c r="C7626" s="2"/>
      <c r="D7626" s="2"/>
    </row>
    <row r="7627" spans="3:4">
      <c r="C7627" s="2"/>
      <c r="D7627" s="2"/>
    </row>
    <row r="7628" spans="3:4">
      <c r="C7628" s="2"/>
      <c r="D7628" s="2"/>
    </row>
    <row r="7629" spans="3:4">
      <c r="C7629" s="2"/>
      <c r="D7629" s="2"/>
    </row>
    <row r="7630" spans="3:4">
      <c r="C7630" s="2"/>
      <c r="D7630" s="2"/>
    </row>
    <row r="7631" spans="3:4">
      <c r="C7631" s="2"/>
      <c r="D7631" s="2"/>
    </row>
    <row r="7632" spans="3:4">
      <c r="C7632" s="2"/>
      <c r="D7632" s="2"/>
    </row>
    <row r="7633" spans="3:4">
      <c r="C7633" s="2"/>
      <c r="D7633" s="2"/>
    </row>
    <row r="7634" spans="3:4">
      <c r="C7634" s="2"/>
      <c r="D7634" s="2"/>
    </row>
    <row r="7635" spans="3:4">
      <c r="C7635" s="2"/>
      <c r="D7635" s="2"/>
    </row>
    <row r="7636" spans="3:4">
      <c r="C7636" s="2"/>
      <c r="D7636" s="2"/>
    </row>
    <row r="7637" spans="3:4">
      <c r="C7637" s="2"/>
      <c r="D7637" s="2"/>
    </row>
    <row r="7638" spans="3:4">
      <c r="C7638" s="2"/>
      <c r="D7638" s="2"/>
    </row>
    <row r="7639" spans="3:4">
      <c r="C7639" s="2"/>
      <c r="D7639" s="2"/>
    </row>
    <row r="7640" spans="3:4">
      <c r="C7640" s="2"/>
      <c r="D7640" s="2"/>
    </row>
    <row r="7641" spans="3:4">
      <c r="C7641" s="2"/>
      <c r="D7641" s="2"/>
    </row>
    <row r="7642" spans="3:4">
      <c r="C7642" s="2"/>
      <c r="D7642" s="2"/>
    </row>
    <row r="7643" spans="3:4">
      <c r="C7643" s="2"/>
      <c r="D7643" s="2"/>
    </row>
    <row r="7644" spans="3:4">
      <c r="C7644" s="2"/>
      <c r="D7644" s="2"/>
    </row>
    <row r="7645" spans="3:4">
      <c r="C7645" s="2"/>
      <c r="D7645" s="2"/>
    </row>
    <row r="7646" spans="3:4">
      <c r="C7646" s="2"/>
      <c r="D7646" s="2"/>
    </row>
    <row r="7647" spans="3:4">
      <c r="C7647" s="2"/>
      <c r="D7647" s="2"/>
    </row>
    <row r="7648" spans="3:4">
      <c r="C7648" s="2"/>
      <c r="D7648" s="2"/>
    </row>
    <row r="7649" spans="3:4">
      <c r="C7649" s="2"/>
      <c r="D7649" s="2"/>
    </row>
    <row r="7650" spans="3:4">
      <c r="C7650" s="2"/>
      <c r="D7650" s="2"/>
    </row>
    <row r="7651" spans="3:4">
      <c r="C7651" s="2"/>
      <c r="D7651" s="2"/>
    </row>
    <row r="7652" spans="3:4">
      <c r="C7652" s="2"/>
      <c r="D7652" s="2"/>
    </row>
    <row r="7653" spans="3:4">
      <c r="C7653" s="2"/>
      <c r="D7653" s="2"/>
    </row>
    <row r="7654" spans="3:4">
      <c r="C7654" s="2"/>
      <c r="D7654" s="2"/>
    </row>
    <row r="7655" spans="3:4">
      <c r="C7655" s="2"/>
      <c r="D7655" s="2"/>
    </row>
    <row r="7656" spans="3:4">
      <c r="C7656" s="2"/>
      <c r="D7656" s="2"/>
    </row>
    <row r="7657" spans="3:4">
      <c r="C7657" s="2"/>
      <c r="D7657" s="2"/>
    </row>
    <row r="7658" spans="3:4">
      <c r="C7658" s="2"/>
      <c r="D7658" s="2"/>
    </row>
    <row r="7659" spans="3:4">
      <c r="C7659" s="2"/>
      <c r="D7659" s="2"/>
    </row>
    <row r="7660" spans="3:4">
      <c r="C7660" s="2"/>
      <c r="D7660" s="2"/>
    </row>
    <row r="7661" spans="3:4">
      <c r="C7661" s="2"/>
      <c r="D7661" s="2"/>
    </row>
    <row r="7662" spans="3:4">
      <c r="C7662" s="2"/>
      <c r="D7662" s="2"/>
    </row>
    <row r="7663" spans="3:4">
      <c r="C7663" s="2"/>
      <c r="D7663" s="2"/>
    </row>
    <row r="7664" spans="3:4">
      <c r="C7664" s="2"/>
      <c r="D7664" s="2"/>
    </row>
    <row r="7665" spans="3:4">
      <c r="C7665" s="2"/>
      <c r="D7665" s="2"/>
    </row>
    <row r="7666" spans="3:4">
      <c r="C7666" s="2"/>
      <c r="D7666" s="2"/>
    </row>
    <row r="7667" spans="3:4">
      <c r="C7667" s="2"/>
      <c r="D7667" s="2"/>
    </row>
    <row r="7668" spans="3:4">
      <c r="C7668" s="2"/>
      <c r="D7668" s="2"/>
    </row>
    <row r="7669" spans="3:4">
      <c r="C7669" s="2"/>
      <c r="D7669" s="2"/>
    </row>
    <row r="7670" spans="3:4">
      <c r="C7670" s="2"/>
      <c r="D7670" s="2"/>
    </row>
    <row r="7671" spans="3:4">
      <c r="C7671" s="2"/>
      <c r="D7671" s="2"/>
    </row>
    <row r="7672" spans="3:4">
      <c r="C7672" s="2"/>
      <c r="D7672" s="2"/>
    </row>
    <row r="7673" spans="3:4">
      <c r="C7673" s="2"/>
      <c r="D7673" s="2"/>
    </row>
    <row r="7674" spans="3:4">
      <c r="C7674" s="2"/>
      <c r="D7674" s="2"/>
    </row>
    <row r="7675" spans="3:4">
      <c r="C7675" s="2"/>
      <c r="D7675" s="2"/>
    </row>
    <row r="7676" spans="3:4">
      <c r="C7676" s="2"/>
      <c r="D7676" s="2"/>
    </row>
    <row r="7677" spans="3:4">
      <c r="C7677" s="2"/>
      <c r="D7677" s="2"/>
    </row>
    <row r="7678" spans="3:4">
      <c r="C7678" s="2"/>
      <c r="D7678" s="2"/>
    </row>
    <row r="7679" spans="3:4">
      <c r="C7679" s="2"/>
      <c r="D7679" s="2"/>
    </row>
    <row r="7680" spans="3:4">
      <c r="C7680" s="2"/>
      <c r="D7680" s="2"/>
    </row>
    <row r="7681" spans="3:4">
      <c r="C7681" s="2"/>
      <c r="D7681" s="2"/>
    </row>
    <row r="7682" spans="3:4">
      <c r="C7682" s="2"/>
      <c r="D7682" s="2"/>
    </row>
    <row r="7683" spans="3:4">
      <c r="C7683" s="2"/>
      <c r="D7683" s="2"/>
    </row>
    <row r="7684" spans="3:4">
      <c r="C7684" s="2"/>
      <c r="D7684" s="2"/>
    </row>
    <row r="7685" spans="3:4">
      <c r="C7685" s="2"/>
      <c r="D7685" s="2"/>
    </row>
    <row r="7686" spans="3:4">
      <c r="C7686" s="2"/>
      <c r="D7686" s="2"/>
    </row>
    <row r="7687" spans="3:4">
      <c r="C7687" s="2"/>
      <c r="D7687" s="2"/>
    </row>
    <row r="7688" spans="3:4">
      <c r="C7688" s="2"/>
      <c r="D7688" s="2"/>
    </row>
    <row r="7689" spans="3:4">
      <c r="C7689" s="2"/>
      <c r="D7689" s="2"/>
    </row>
    <row r="7690" spans="3:4">
      <c r="C7690" s="2"/>
      <c r="D7690" s="2"/>
    </row>
    <row r="7691" spans="3:4">
      <c r="C7691" s="2"/>
      <c r="D7691" s="2"/>
    </row>
    <row r="7692" spans="3:4">
      <c r="C7692" s="2"/>
      <c r="D7692" s="2"/>
    </row>
    <row r="7693" spans="3:4">
      <c r="C7693" s="2"/>
      <c r="D7693" s="2"/>
    </row>
    <row r="7694" spans="3:4">
      <c r="C7694" s="2"/>
      <c r="D7694" s="2"/>
    </row>
    <row r="7695" spans="3:4">
      <c r="C7695" s="2"/>
      <c r="D7695" s="2"/>
    </row>
    <row r="7696" spans="3:4">
      <c r="C7696" s="2"/>
      <c r="D7696" s="2"/>
    </row>
    <row r="7697" spans="3:4">
      <c r="C7697" s="2"/>
      <c r="D7697" s="2"/>
    </row>
    <row r="7698" spans="3:4">
      <c r="C7698" s="2"/>
      <c r="D7698" s="2"/>
    </row>
    <row r="7699" spans="3:4">
      <c r="C7699" s="2"/>
      <c r="D7699" s="2"/>
    </row>
    <row r="7700" spans="3:4">
      <c r="C7700" s="2"/>
      <c r="D7700" s="2"/>
    </row>
    <row r="7701" spans="3:4">
      <c r="C7701" s="2"/>
      <c r="D7701" s="2"/>
    </row>
    <row r="7702" spans="3:4">
      <c r="C7702" s="2"/>
      <c r="D7702" s="2"/>
    </row>
    <row r="7703" spans="3:4">
      <c r="C7703" s="2"/>
      <c r="D7703" s="2"/>
    </row>
    <row r="7704" spans="3:4">
      <c r="C7704" s="2"/>
      <c r="D7704" s="2"/>
    </row>
    <row r="7705" spans="3:4">
      <c r="C7705" s="2"/>
      <c r="D7705" s="2"/>
    </row>
    <row r="7706" spans="3:4">
      <c r="C7706" s="2"/>
      <c r="D7706" s="2"/>
    </row>
    <row r="7707" spans="3:4">
      <c r="C7707" s="2"/>
      <c r="D7707" s="2"/>
    </row>
    <row r="7708" spans="3:4">
      <c r="C7708" s="2"/>
      <c r="D7708" s="2"/>
    </row>
    <row r="7709" spans="3:4">
      <c r="C7709" s="2"/>
      <c r="D7709" s="2"/>
    </row>
    <row r="7710" spans="3:4">
      <c r="C7710" s="2"/>
      <c r="D7710" s="2"/>
    </row>
    <row r="7711" spans="3:4">
      <c r="C7711" s="2"/>
      <c r="D7711" s="2"/>
    </row>
    <row r="7712" spans="3:4">
      <c r="C7712" s="2"/>
      <c r="D7712" s="2"/>
    </row>
    <row r="7713" spans="3:4">
      <c r="C7713" s="2"/>
      <c r="D7713" s="2"/>
    </row>
    <row r="7714" spans="3:4">
      <c r="C7714" s="2"/>
      <c r="D7714" s="2"/>
    </row>
    <row r="7715" spans="3:4">
      <c r="C7715" s="2"/>
      <c r="D7715" s="2"/>
    </row>
    <row r="7716" spans="3:4">
      <c r="C7716" s="2"/>
      <c r="D7716" s="2"/>
    </row>
    <row r="7717" spans="3:4">
      <c r="C7717" s="2"/>
      <c r="D7717" s="2"/>
    </row>
    <row r="7718" spans="3:4">
      <c r="C7718" s="2"/>
      <c r="D7718" s="2"/>
    </row>
    <row r="7719" spans="3:4">
      <c r="C7719" s="2"/>
      <c r="D7719" s="2"/>
    </row>
    <row r="7720" spans="3:4">
      <c r="C7720" s="2"/>
      <c r="D7720" s="2"/>
    </row>
    <row r="7721" spans="3:4">
      <c r="C7721" s="2"/>
      <c r="D7721" s="2"/>
    </row>
    <row r="7722" spans="3:4">
      <c r="C7722" s="2"/>
      <c r="D7722" s="2"/>
    </row>
    <row r="7723" spans="3:4">
      <c r="C7723" s="2"/>
      <c r="D7723" s="2"/>
    </row>
    <row r="7724" spans="3:4">
      <c r="C7724" s="2"/>
      <c r="D7724" s="2"/>
    </row>
    <row r="7725" spans="3:4">
      <c r="C7725" s="2"/>
      <c r="D7725" s="2"/>
    </row>
    <row r="7726" spans="3:4">
      <c r="C7726" s="2"/>
      <c r="D7726" s="2"/>
    </row>
    <row r="7727" spans="3:4">
      <c r="C7727" s="2"/>
      <c r="D7727" s="2"/>
    </row>
    <row r="7728" spans="3:4">
      <c r="C7728" s="2"/>
      <c r="D7728" s="2"/>
    </row>
    <row r="7729" spans="3:4">
      <c r="C7729" s="2"/>
      <c r="D7729" s="2"/>
    </row>
    <row r="7730" spans="3:4">
      <c r="C7730" s="2"/>
      <c r="D7730" s="2"/>
    </row>
    <row r="7731" spans="3:4">
      <c r="C7731" s="2"/>
      <c r="D7731" s="2"/>
    </row>
    <row r="7732" spans="3:4">
      <c r="C7732" s="2"/>
      <c r="D7732" s="2"/>
    </row>
    <row r="7733" spans="3:4">
      <c r="C7733" s="2"/>
      <c r="D7733" s="2"/>
    </row>
    <row r="7734" spans="3:4">
      <c r="C7734" s="2"/>
      <c r="D7734" s="2"/>
    </row>
    <row r="7735" spans="3:4">
      <c r="C7735" s="2"/>
      <c r="D7735" s="2"/>
    </row>
    <row r="7736" spans="3:4">
      <c r="C7736" s="2"/>
      <c r="D7736" s="2"/>
    </row>
    <row r="7737" spans="3:4">
      <c r="C7737" s="2"/>
      <c r="D7737" s="2"/>
    </row>
    <row r="7738" spans="3:4">
      <c r="C7738" s="2"/>
      <c r="D7738" s="2"/>
    </row>
    <row r="7739" spans="3:4">
      <c r="C7739" s="2"/>
      <c r="D7739" s="2"/>
    </row>
    <row r="7740" spans="3:4">
      <c r="C7740" s="2"/>
      <c r="D7740" s="2"/>
    </row>
    <row r="7741" spans="3:4">
      <c r="C7741" s="2"/>
      <c r="D7741" s="2"/>
    </row>
    <row r="7742" spans="3:4">
      <c r="C7742" s="2"/>
      <c r="D7742" s="2"/>
    </row>
    <row r="7743" spans="3:4">
      <c r="C7743" s="2"/>
      <c r="D7743" s="2"/>
    </row>
    <row r="7744" spans="3:4">
      <c r="C7744" s="2"/>
      <c r="D7744" s="2"/>
    </row>
    <row r="7745" spans="3:4">
      <c r="C7745" s="2"/>
      <c r="D7745" s="2"/>
    </row>
    <row r="7746" spans="3:4">
      <c r="C7746" s="2"/>
      <c r="D7746" s="2"/>
    </row>
    <row r="7747" spans="3:4">
      <c r="C7747" s="2"/>
      <c r="D7747" s="2"/>
    </row>
    <row r="7748" spans="3:4">
      <c r="C7748" s="2"/>
      <c r="D7748" s="2"/>
    </row>
    <row r="7749" spans="3:4">
      <c r="C7749" s="2"/>
      <c r="D7749" s="2"/>
    </row>
    <row r="7750" spans="3:4">
      <c r="C7750" s="2"/>
      <c r="D7750" s="2"/>
    </row>
    <row r="7751" spans="3:4">
      <c r="C7751" s="2"/>
      <c r="D7751" s="2"/>
    </row>
    <row r="7752" spans="3:4">
      <c r="C7752" s="2"/>
      <c r="D7752" s="2"/>
    </row>
    <row r="7753" spans="3:4">
      <c r="C7753" s="2"/>
      <c r="D7753" s="2"/>
    </row>
    <row r="7754" spans="3:4">
      <c r="C7754" s="2"/>
      <c r="D7754" s="2"/>
    </row>
    <row r="7755" spans="3:4">
      <c r="C7755" s="2"/>
      <c r="D7755" s="2"/>
    </row>
    <row r="7756" spans="3:4">
      <c r="C7756" s="2"/>
      <c r="D7756" s="2"/>
    </row>
    <row r="7757" spans="3:4">
      <c r="C7757" s="2"/>
      <c r="D7757" s="2"/>
    </row>
    <row r="7758" spans="3:4">
      <c r="C7758" s="2"/>
      <c r="D7758" s="2"/>
    </row>
    <row r="7759" spans="3:4">
      <c r="C7759" s="2"/>
      <c r="D7759" s="2"/>
    </row>
    <row r="7760" spans="3:4">
      <c r="C7760" s="2"/>
      <c r="D7760" s="2"/>
    </row>
    <row r="7761" spans="3:4">
      <c r="C7761" s="2"/>
      <c r="D7761" s="2"/>
    </row>
    <row r="7762" spans="3:4">
      <c r="C7762" s="2"/>
      <c r="D7762" s="2"/>
    </row>
    <row r="7763" spans="3:4">
      <c r="C7763" s="2"/>
      <c r="D7763" s="2"/>
    </row>
    <row r="7764" spans="3:4">
      <c r="C7764" s="2"/>
      <c r="D7764" s="2"/>
    </row>
    <row r="7765" spans="3:4">
      <c r="C7765" s="2"/>
      <c r="D7765" s="2"/>
    </row>
    <row r="7766" spans="3:4">
      <c r="C7766" s="2"/>
      <c r="D7766" s="2"/>
    </row>
    <row r="7767" spans="3:4">
      <c r="C7767" s="2"/>
      <c r="D7767" s="2"/>
    </row>
    <row r="7768" spans="3:4">
      <c r="C7768" s="2"/>
      <c r="D7768" s="2"/>
    </row>
    <row r="7769" spans="3:4">
      <c r="C7769" s="2"/>
      <c r="D7769" s="2"/>
    </row>
    <row r="7770" spans="3:4">
      <c r="C7770" s="2"/>
      <c r="D7770" s="2"/>
    </row>
    <row r="7771" spans="3:4">
      <c r="C7771" s="2"/>
      <c r="D7771" s="2"/>
    </row>
    <row r="7772" spans="3:4">
      <c r="C7772" s="2"/>
      <c r="D7772" s="2"/>
    </row>
    <row r="7773" spans="3:4">
      <c r="C7773" s="2"/>
      <c r="D7773" s="2"/>
    </row>
    <row r="7774" spans="3:4">
      <c r="C7774" s="2"/>
      <c r="D7774" s="2"/>
    </row>
    <row r="7775" spans="3:4">
      <c r="C7775" s="2"/>
      <c r="D7775" s="2"/>
    </row>
    <row r="7776" spans="3:4">
      <c r="C7776" s="2"/>
      <c r="D7776" s="2"/>
    </row>
    <row r="7777" spans="3:4">
      <c r="C7777" s="2"/>
      <c r="D7777" s="2"/>
    </row>
    <row r="7778" spans="3:4">
      <c r="C7778" s="2"/>
      <c r="D7778" s="2"/>
    </row>
    <row r="7779" spans="3:4">
      <c r="C7779" s="2"/>
      <c r="D7779" s="2"/>
    </row>
    <row r="7780" spans="3:4">
      <c r="C7780" s="2"/>
      <c r="D7780" s="2"/>
    </row>
    <row r="7781" spans="3:4">
      <c r="C7781" s="2"/>
      <c r="D7781" s="2"/>
    </row>
    <row r="7782" spans="3:4">
      <c r="C7782" s="2"/>
      <c r="D7782" s="2"/>
    </row>
    <row r="7783" spans="3:4">
      <c r="C7783" s="2"/>
      <c r="D7783" s="2"/>
    </row>
    <row r="7784" spans="3:4">
      <c r="C7784" s="2"/>
      <c r="D7784" s="2"/>
    </row>
    <row r="7785" spans="3:4">
      <c r="C7785" s="2"/>
      <c r="D7785" s="2"/>
    </row>
    <row r="7786" spans="3:4">
      <c r="C7786" s="2"/>
      <c r="D7786" s="2"/>
    </row>
    <row r="7787" spans="3:4">
      <c r="C7787" s="2"/>
      <c r="D7787" s="2"/>
    </row>
    <row r="7788" spans="3:4">
      <c r="C7788" s="2"/>
      <c r="D7788" s="2"/>
    </row>
    <row r="7789" spans="3:4">
      <c r="C7789" s="2"/>
      <c r="D7789" s="2"/>
    </row>
    <row r="7790" spans="3:4">
      <c r="C7790" s="2"/>
      <c r="D7790" s="2"/>
    </row>
    <row r="7791" spans="3:4">
      <c r="C7791" s="2"/>
      <c r="D7791" s="2"/>
    </row>
    <row r="7792" spans="3:4">
      <c r="C7792" s="2"/>
      <c r="D7792" s="2"/>
    </row>
    <row r="7793" spans="3:4">
      <c r="C7793" s="2"/>
      <c r="D7793" s="2"/>
    </row>
    <row r="7794" spans="3:4">
      <c r="C7794" s="2"/>
      <c r="D7794" s="2"/>
    </row>
    <row r="7795" spans="3:4">
      <c r="C7795" s="2"/>
      <c r="D7795" s="2"/>
    </row>
    <row r="7796" spans="3:4">
      <c r="C7796" s="2"/>
      <c r="D7796" s="2"/>
    </row>
    <row r="7797" spans="3:4">
      <c r="C7797" s="2"/>
      <c r="D7797" s="2"/>
    </row>
    <row r="7798" spans="3:4">
      <c r="C7798" s="2"/>
      <c r="D7798" s="2"/>
    </row>
    <row r="7799" spans="3:4">
      <c r="C7799" s="2"/>
      <c r="D7799" s="2"/>
    </row>
    <row r="7800" spans="3:4">
      <c r="C7800" s="2"/>
      <c r="D7800" s="2"/>
    </row>
    <row r="7801" spans="3:4">
      <c r="C7801" s="2"/>
      <c r="D7801" s="2"/>
    </row>
    <row r="7802" spans="3:4">
      <c r="C7802" s="2"/>
      <c r="D7802" s="2"/>
    </row>
    <row r="7803" spans="3:4">
      <c r="C7803" s="2"/>
      <c r="D7803" s="2"/>
    </row>
    <row r="7804" spans="3:4">
      <c r="C7804" s="2"/>
      <c r="D7804" s="2"/>
    </row>
    <row r="7805" spans="3:4">
      <c r="C7805" s="2"/>
      <c r="D7805" s="2"/>
    </row>
    <row r="7806" spans="3:4">
      <c r="C7806" s="2"/>
      <c r="D7806" s="2"/>
    </row>
    <row r="7807" spans="3:4">
      <c r="C7807" s="2"/>
      <c r="D7807" s="2"/>
    </row>
    <row r="7808" spans="3:4">
      <c r="C7808" s="2"/>
      <c r="D7808" s="2"/>
    </row>
    <row r="7809" spans="3:4">
      <c r="C7809" s="2"/>
      <c r="D7809" s="2"/>
    </row>
    <row r="7810" spans="3:4">
      <c r="C7810" s="2"/>
      <c r="D7810" s="2"/>
    </row>
    <row r="7811" spans="3:4">
      <c r="C7811" s="2"/>
      <c r="D7811" s="2"/>
    </row>
    <row r="7812" spans="3:4">
      <c r="C7812" s="2"/>
      <c r="D7812" s="2"/>
    </row>
    <row r="7813" spans="3:4">
      <c r="C7813" s="2"/>
      <c r="D7813" s="2"/>
    </row>
    <row r="7814" spans="3:4">
      <c r="C7814" s="2"/>
      <c r="D7814" s="2"/>
    </row>
    <row r="7815" spans="3:4">
      <c r="C7815" s="2"/>
      <c r="D7815" s="2"/>
    </row>
    <row r="7816" spans="3:4">
      <c r="C7816" s="2"/>
      <c r="D7816" s="2"/>
    </row>
    <row r="7817" spans="3:4">
      <c r="C7817" s="2"/>
      <c r="D7817" s="2"/>
    </row>
    <row r="7818" spans="3:4">
      <c r="C7818" s="2"/>
      <c r="D7818" s="2"/>
    </row>
    <row r="7819" spans="3:4">
      <c r="C7819" s="2"/>
      <c r="D7819" s="2"/>
    </row>
    <row r="7820" spans="3:4">
      <c r="C7820" s="2"/>
      <c r="D7820" s="2"/>
    </row>
    <row r="7821" spans="3:4">
      <c r="C7821" s="2"/>
      <c r="D7821" s="2"/>
    </row>
    <row r="7822" spans="3:4">
      <c r="C7822" s="2"/>
      <c r="D7822" s="2"/>
    </row>
    <row r="7823" spans="3:4">
      <c r="C7823" s="2"/>
      <c r="D7823" s="2"/>
    </row>
    <row r="7824" spans="3:4">
      <c r="C7824" s="2"/>
      <c r="D7824" s="2"/>
    </row>
    <row r="7825" spans="3:4">
      <c r="C7825" s="2"/>
      <c r="D7825" s="2"/>
    </row>
    <row r="7826" spans="3:4">
      <c r="C7826" s="2"/>
      <c r="D7826" s="2"/>
    </row>
    <row r="7827" spans="3:4">
      <c r="C7827" s="2"/>
      <c r="D7827" s="2"/>
    </row>
    <row r="7828" spans="3:4">
      <c r="C7828" s="2"/>
      <c r="D7828" s="2"/>
    </row>
    <row r="7829" spans="3:4">
      <c r="C7829" s="2"/>
      <c r="D7829" s="2"/>
    </row>
    <row r="7830" spans="3:4">
      <c r="C7830" s="2"/>
      <c r="D7830" s="2"/>
    </row>
    <row r="7831" spans="3:4">
      <c r="C7831" s="2"/>
      <c r="D7831" s="2"/>
    </row>
    <row r="7832" spans="3:4">
      <c r="C7832" s="2"/>
      <c r="D7832" s="2"/>
    </row>
    <row r="7833" spans="3:4">
      <c r="C7833" s="2"/>
      <c r="D7833" s="2"/>
    </row>
    <row r="7834" spans="3:4">
      <c r="C7834" s="2"/>
      <c r="D7834" s="2"/>
    </row>
    <row r="7835" spans="3:4">
      <c r="C7835" s="2"/>
      <c r="D7835" s="2"/>
    </row>
    <row r="7836" spans="3:4">
      <c r="C7836" s="2"/>
      <c r="D7836" s="2"/>
    </row>
    <row r="7837" spans="3:4">
      <c r="C7837" s="2"/>
      <c r="D7837" s="2"/>
    </row>
    <row r="7838" spans="3:4">
      <c r="C7838" s="2"/>
      <c r="D7838" s="2"/>
    </row>
    <row r="7839" spans="3:4">
      <c r="C7839" s="2"/>
      <c r="D7839" s="2"/>
    </row>
    <row r="7840" spans="3:4">
      <c r="C7840" s="2"/>
      <c r="D7840" s="2"/>
    </row>
    <row r="7841" spans="3:4">
      <c r="C7841" s="2"/>
      <c r="D7841" s="2"/>
    </row>
    <row r="7842" spans="3:4">
      <c r="C7842" s="2"/>
      <c r="D7842" s="2"/>
    </row>
    <row r="7843" spans="3:4">
      <c r="C7843" s="2"/>
      <c r="D7843" s="2"/>
    </row>
    <row r="7844" spans="3:4">
      <c r="C7844" s="2"/>
      <c r="D7844" s="2"/>
    </row>
    <row r="7845" spans="3:4">
      <c r="C7845" s="2"/>
      <c r="D7845" s="2"/>
    </row>
    <row r="7846" spans="3:4">
      <c r="C7846" s="2"/>
      <c r="D7846" s="2"/>
    </row>
    <row r="7847" spans="3:4">
      <c r="C7847" s="2"/>
      <c r="D7847" s="2"/>
    </row>
    <row r="7848" spans="3:4">
      <c r="C7848" s="2"/>
      <c r="D7848" s="2"/>
    </row>
    <row r="7849" spans="3:4">
      <c r="C7849" s="2"/>
      <c r="D7849" s="2"/>
    </row>
    <row r="7850" spans="3:4">
      <c r="C7850" s="2"/>
      <c r="D7850" s="2"/>
    </row>
    <row r="7851" spans="3:4">
      <c r="C7851" s="2"/>
      <c r="D7851" s="2"/>
    </row>
    <row r="7852" spans="3:4">
      <c r="C7852" s="2"/>
      <c r="D7852" s="2"/>
    </row>
    <row r="7853" spans="3:4">
      <c r="C7853" s="2"/>
      <c r="D7853" s="2"/>
    </row>
    <row r="7854" spans="3:4">
      <c r="C7854" s="2"/>
      <c r="D7854" s="2"/>
    </row>
    <row r="7855" spans="3:4">
      <c r="C7855" s="2"/>
      <c r="D7855" s="2"/>
    </row>
    <row r="7856" spans="3:4">
      <c r="C7856" s="2"/>
      <c r="D7856" s="2"/>
    </row>
    <row r="7857" spans="3:4">
      <c r="C7857" s="2"/>
      <c r="D7857" s="2"/>
    </row>
    <row r="7858" spans="3:4">
      <c r="C7858" s="2"/>
      <c r="D7858" s="2"/>
    </row>
    <row r="7859" spans="3:4">
      <c r="C7859" s="2"/>
      <c r="D7859" s="2"/>
    </row>
    <row r="7860" spans="3:4">
      <c r="C7860" s="2"/>
      <c r="D7860" s="2"/>
    </row>
    <row r="7861" spans="3:4">
      <c r="C7861" s="2"/>
      <c r="D7861" s="2"/>
    </row>
    <row r="7862" spans="3:4">
      <c r="C7862" s="2"/>
      <c r="D7862" s="2"/>
    </row>
    <row r="7863" spans="3:4">
      <c r="C7863" s="2"/>
      <c r="D7863" s="2"/>
    </row>
    <row r="7864" spans="3:4">
      <c r="C7864" s="2"/>
      <c r="D7864" s="2"/>
    </row>
    <row r="7865" spans="3:4">
      <c r="C7865" s="2"/>
      <c r="D7865" s="2"/>
    </row>
    <row r="7866" spans="3:4">
      <c r="C7866" s="2"/>
      <c r="D7866" s="2"/>
    </row>
    <row r="7867" spans="3:4">
      <c r="C7867" s="2"/>
      <c r="D7867" s="2"/>
    </row>
    <row r="7868" spans="3:4">
      <c r="C7868" s="2"/>
      <c r="D7868" s="2"/>
    </row>
    <row r="7869" spans="3:4">
      <c r="C7869" s="2"/>
      <c r="D7869" s="2"/>
    </row>
    <row r="7870" spans="3:4">
      <c r="C7870" s="2"/>
      <c r="D7870" s="2"/>
    </row>
    <row r="7871" spans="3:4">
      <c r="C7871" s="2"/>
      <c r="D7871" s="2"/>
    </row>
    <row r="7872" spans="3:4">
      <c r="C7872" s="2"/>
      <c r="D7872" s="2"/>
    </row>
    <row r="7873" spans="3:4">
      <c r="C7873" s="2"/>
      <c r="D7873" s="2"/>
    </row>
    <row r="7874" spans="3:4">
      <c r="C7874" s="2"/>
      <c r="D7874" s="2"/>
    </row>
    <row r="7875" spans="3:4">
      <c r="C7875" s="2"/>
      <c r="D7875" s="2"/>
    </row>
    <row r="7876" spans="3:4">
      <c r="C7876" s="2"/>
      <c r="D7876" s="2"/>
    </row>
    <row r="7877" spans="3:4">
      <c r="C7877" s="2"/>
      <c r="D7877" s="2"/>
    </row>
    <row r="7878" spans="3:4">
      <c r="C7878" s="2"/>
      <c r="D7878" s="2"/>
    </row>
    <row r="7879" spans="3:4">
      <c r="C7879" s="2"/>
      <c r="D7879" s="2"/>
    </row>
    <row r="7880" spans="3:4">
      <c r="C7880" s="2"/>
      <c r="D7880" s="2"/>
    </row>
    <row r="7881" spans="3:4">
      <c r="C7881" s="2"/>
      <c r="D7881" s="2"/>
    </row>
    <row r="7882" spans="3:4">
      <c r="C7882" s="2"/>
      <c r="D7882" s="2"/>
    </row>
    <row r="7883" spans="3:4">
      <c r="C7883" s="2"/>
      <c r="D7883" s="2"/>
    </row>
    <row r="7884" spans="3:4">
      <c r="C7884" s="2"/>
      <c r="D7884" s="2"/>
    </row>
    <row r="7885" spans="3:4">
      <c r="C7885" s="2"/>
      <c r="D7885" s="2"/>
    </row>
    <row r="7886" spans="3:4">
      <c r="C7886" s="2"/>
      <c r="D7886" s="2"/>
    </row>
    <row r="7887" spans="3:4">
      <c r="C7887" s="2"/>
      <c r="D7887" s="2"/>
    </row>
    <row r="7888" spans="3:4">
      <c r="C7888" s="2"/>
      <c r="D7888" s="2"/>
    </row>
    <row r="7889" spans="3:4">
      <c r="C7889" s="2"/>
      <c r="D7889" s="2"/>
    </row>
    <row r="7890" spans="3:4">
      <c r="C7890" s="2"/>
      <c r="D7890" s="2"/>
    </row>
    <row r="7891" spans="3:4">
      <c r="C7891" s="2"/>
      <c r="D7891" s="2"/>
    </row>
    <row r="7892" spans="3:4">
      <c r="C7892" s="2"/>
      <c r="D7892" s="2"/>
    </row>
    <row r="7893" spans="3:4">
      <c r="C7893" s="2"/>
      <c r="D7893" s="2"/>
    </row>
    <row r="7894" spans="3:4">
      <c r="C7894" s="2"/>
      <c r="D7894" s="2"/>
    </row>
    <row r="7895" spans="3:4">
      <c r="C7895" s="2"/>
      <c r="D7895" s="2"/>
    </row>
    <row r="7896" spans="3:4">
      <c r="C7896" s="2"/>
      <c r="D7896" s="2"/>
    </row>
    <row r="7897" spans="3:4">
      <c r="C7897" s="2"/>
      <c r="D7897" s="2"/>
    </row>
    <row r="7898" spans="3:4">
      <c r="C7898" s="2"/>
      <c r="D7898" s="2"/>
    </row>
    <row r="7899" spans="3:4">
      <c r="C7899" s="2"/>
      <c r="D7899" s="2"/>
    </row>
    <row r="7900" spans="3:4">
      <c r="C7900" s="2"/>
      <c r="D7900" s="2"/>
    </row>
    <row r="7901" spans="3:4">
      <c r="C7901" s="2"/>
      <c r="D7901" s="2"/>
    </row>
    <row r="7902" spans="3:4">
      <c r="C7902" s="2"/>
      <c r="D7902" s="2"/>
    </row>
    <row r="7903" spans="3:4">
      <c r="C7903" s="2"/>
      <c r="D7903" s="2"/>
    </row>
    <row r="7904" spans="3:4">
      <c r="C7904" s="2"/>
      <c r="D7904" s="2"/>
    </row>
    <row r="7905" spans="3:4">
      <c r="C7905" s="2"/>
      <c r="D7905" s="2"/>
    </row>
    <row r="7906" spans="3:4">
      <c r="C7906" s="2"/>
      <c r="D7906" s="2"/>
    </row>
    <row r="7907" spans="3:4">
      <c r="C7907" s="2"/>
      <c r="D7907" s="2"/>
    </row>
    <row r="7908" spans="3:4">
      <c r="C7908" s="2"/>
      <c r="D7908" s="2"/>
    </row>
    <row r="7909" spans="3:4">
      <c r="C7909" s="2"/>
      <c r="D7909" s="2"/>
    </row>
    <row r="7910" spans="3:4">
      <c r="C7910" s="2"/>
      <c r="D7910" s="2"/>
    </row>
    <row r="7911" spans="3:4">
      <c r="C7911" s="2"/>
      <c r="D7911" s="2"/>
    </row>
    <row r="7912" spans="3:4">
      <c r="C7912" s="2"/>
      <c r="D7912" s="2"/>
    </row>
    <row r="7913" spans="3:4">
      <c r="C7913" s="2"/>
      <c r="D7913" s="2"/>
    </row>
    <row r="7914" spans="3:4">
      <c r="C7914" s="2"/>
      <c r="D7914" s="2"/>
    </row>
    <row r="7915" spans="3:4">
      <c r="C7915" s="2"/>
      <c r="D7915" s="2"/>
    </row>
    <row r="7916" spans="3:4">
      <c r="C7916" s="2"/>
      <c r="D7916" s="2"/>
    </row>
    <row r="7917" spans="3:4">
      <c r="C7917" s="2"/>
      <c r="D7917" s="2"/>
    </row>
    <row r="7918" spans="3:4">
      <c r="C7918" s="2"/>
      <c r="D7918" s="2"/>
    </row>
    <row r="7919" spans="3:4">
      <c r="C7919" s="2"/>
      <c r="D7919" s="2"/>
    </row>
    <row r="7920" spans="3:4">
      <c r="C7920" s="2"/>
      <c r="D7920" s="2"/>
    </row>
    <row r="7921" spans="3:4">
      <c r="C7921" s="2"/>
      <c r="D7921" s="2"/>
    </row>
    <row r="7922" spans="3:4">
      <c r="C7922" s="2"/>
      <c r="D7922" s="2"/>
    </row>
    <row r="7923" spans="3:4">
      <c r="C7923" s="2"/>
      <c r="D7923" s="2"/>
    </row>
    <row r="7924" spans="3:4">
      <c r="C7924" s="2"/>
      <c r="D7924" s="2"/>
    </row>
    <row r="7925" spans="3:4">
      <c r="C7925" s="2"/>
      <c r="D7925" s="2"/>
    </row>
    <row r="7926" spans="3:4">
      <c r="C7926" s="2"/>
      <c r="D7926" s="2"/>
    </row>
    <row r="7927" spans="3:4">
      <c r="C7927" s="2"/>
      <c r="D7927" s="2"/>
    </row>
    <row r="7928" spans="3:4">
      <c r="C7928" s="2"/>
      <c r="D7928" s="2"/>
    </row>
    <row r="7929" spans="3:4">
      <c r="C7929" s="2"/>
      <c r="D7929" s="2"/>
    </row>
    <row r="7930" spans="3:4">
      <c r="C7930" s="2"/>
      <c r="D7930" s="2"/>
    </row>
    <row r="7931" spans="3:4">
      <c r="C7931" s="2"/>
      <c r="D7931" s="2"/>
    </row>
    <row r="7932" spans="3:4">
      <c r="C7932" s="2"/>
      <c r="D7932" s="2"/>
    </row>
    <row r="7933" spans="3:4">
      <c r="C7933" s="2"/>
      <c r="D7933" s="2"/>
    </row>
    <row r="7934" spans="3:4">
      <c r="C7934" s="2"/>
      <c r="D7934" s="2"/>
    </row>
    <row r="7935" spans="3:4">
      <c r="C7935" s="2"/>
      <c r="D7935" s="2"/>
    </row>
    <row r="7936" spans="3:4">
      <c r="C7936" s="2"/>
      <c r="D7936" s="2"/>
    </row>
    <row r="7937" spans="3:4">
      <c r="C7937" s="2"/>
      <c r="D7937" s="2"/>
    </row>
    <row r="7938" spans="3:4">
      <c r="C7938" s="2"/>
      <c r="D7938" s="2"/>
    </row>
    <row r="7939" spans="3:4">
      <c r="C7939" s="2"/>
      <c r="D7939" s="2"/>
    </row>
    <row r="7940" spans="3:4">
      <c r="C7940" s="2"/>
      <c r="D7940" s="2"/>
    </row>
    <row r="7941" spans="3:4">
      <c r="C7941" s="2"/>
      <c r="D7941" s="2"/>
    </row>
    <row r="7942" spans="3:4">
      <c r="C7942" s="2"/>
      <c r="D7942" s="2"/>
    </row>
    <row r="7943" spans="3:4">
      <c r="C7943" s="2"/>
      <c r="D7943" s="2"/>
    </row>
    <row r="7944" spans="3:4">
      <c r="C7944" s="2"/>
      <c r="D7944" s="2"/>
    </row>
    <row r="7945" spans="3:4">
      <c r="C7945" s="2"/>
      <c r="D7945" s="2"/>
    </row>
    <row r="7946" spans="3:4">
      <c r="C7946" s="2"/>
      <c r="D7946" s="2"/>
    </row>
    <row r="7947" spans="3:4">
      <c r="C7947" s="2"/>
      <c r="D7947" s="2"/>
    </row>
    <row r="7948" spans="3:4">
      <c r="C7948" s="2"/>
      <c r="D7948" s="2"/>
    </row>
    <row r="7949" spans="3:4">
      <c r="C7949" s="2"/>
      <c r="D7949" s="2"/>
    </row>
    <row r="7950" spans="3:4">
      <c r="C7950" s="2"/>
      <c r="D7950" s="2"/>
    </row>
    <row r="7951" spans="3:4">
      <c r="C7951" s="2"/>
      <c r="D7951" s="2"/>
    </row>
    <row r="7952" spans="3:4">
      <c r="C7952" s="2"/>
      <c r="D7952" s="2"/>
    </row>
    <row r="7953" spans="3:4">
      <c r="C7953" s="2"/>
      <c r="D7953" s="2"/>
    </row>
    <row r="7954" spans="3:4">
      <c r="C7954" s="2"/>
      <c r="D7954" s="2"/>
    </row>
    <row r="7955" spans="3:4">
      <c r="C7955" s="2"/>
      <c r="D7955" s="2"/>
    </row>
    <row r="7956" spans="3:4">
      <c r="C7956" s="2"/>
      <c r="D7956" s="2"/>
    </row>
    <row r="7957" spans="3:4">
      <c r="C7957" s="2"/>
      <c r="D7957" s="2"/>
    </row>
    <row r="7958" spans="3:4">
      <c r="C7958" s="2"/>
      <c r="D7958" s="2"/>
    </row>
    <row r="7959" spans="3:4">
      <c r="C7959" s="2"/>
      <c r="D7959" s="2"/>
    </row>
    <row r="7960" spans="3:4">
      <c r="C7960" s="2"/>
      <c r="D7960" s="2"/>
    </row>
    <row r="7961" spans="3:4">
      <c r="C7961" s="2"/>
      <c r="D7961" s="2"/>
    </row>
    <row r="7962" spans="3:4">
      <c r="C7962" s="2"/>
      <c r="D7962" s="2"/>
    </row>
    <row r="7963" spans="3:4">
      <c r="C7963" s="2"/>
      <c r="D7963" s="2"/>
    </row>
    <row r="7964" spans="3:4">
      <c r="C7964" s="2"/>
      <c r="D7964" s="2"/>
    </row>
    <row r="7965" spans="3:4">
      <c r="C7965" s="2"/>
      <c r="D7965" s="2"/>
    </row>
    <row r="7966" spans="3:4">
      <c r="C7966" s="2"/>
      <c r="D7966" s="2"/>
    </row>
    <row r="7967" spans="3:4">
      <c r="C7967" s="2"/>
      <c r="D7967" s="2"/>
    </row>
    <row r="7968" spans="3:4">
      <c r="C7968" s="2"/>
      <c r="D7968" s="2"/>
    </row>
    <row r="7969" spans="3:4">
      <c r="C7969" s="2"/>
      <c r="D7969" s="2"/>
    </row>
    <row r="7970" spans="3:4">
      <c r="C7970" s="2"/>
      <c r="D7970" s="2"/>
    </row>
    <row r="7971" spans="3:4">
      <c r="C7971" s="2"/>
      <c r="D7971" s="2"/>
    </row>
    <row r="7972" spans="3:4">
      <c r="C7972" s="2"/>
      <c r="D7972" s="2"/>
    </row>
    <row r="7973" spans="3:4">
      <c r="C7973" s="2"/>
      <c r="D7973" s="2"/>
    </row>
    <row r="7974" spans="3:4">
      <c r="C7974" s="2"/>
      <c r="D7974" s="2"/>
    </row>
    <row r="7975" spans="3:4">
      <c r="C7975" s="2"/>
      <c r="D7975" s="2"/>
    </row>
    <row r="7976" spans="3:4">
      <c r="C7976" s="2"/>
      <c r="D7976" s="2"/>
    </row>
    <row r="7977" spans="3:4">
      <c r="C7977" s="2"/>
      <c r="D7977" s="2"/>
    </row>
    <row r="7978" spans="3:4">
      <c r="C7978" s="2"/>
      <c r="D7978" s="2"/>
    </row>
    <row r="7979" spans="3:4">
      <c r="C7979" s="2"/>
      <c r="D7979" s="2"/>
    </row>
    <row r="7980" spans="3:4">
      <c r="C7980" s="2"/>
      <c r="D7980" s="2"/>
    </row>
    <row r="7981" spans="3:4">
      <c r="C7981" s="2"/>
      <c r="D7981" s="2"/>
    </row>
    <row r="7982" spans="3:4">
      <c r="C7982" s="2"/>
      <c r="D7982" s="2"/>
    </row>
    <row r="7983" spans="3:4">
      <c r="C7983" s="2"/>
      <c r="D7983" s="2"/>
    </row>
    <row r="7984" spans="3:4">
      <c r="C7984" s="2"/>
      <c r="D7984" s="2"/>
    </row>
    <row r="7985" spans="3:4">
      <c r="C7985" s="2"/>
      <c r="D7985" s="2"/>
    </row>
    <row r="7986" spans="3:4">
      <c r="C7986" s="2"/>
      <c r="D7986" s="2"/>
    </row>
    <row r="7987" spans="3:4">
      <c r="C7987" s="2"/>
      <c r="D7987" s="2"/>
    </row>
    <row r="7988" spans="3:4">
      <c r="C7988" s="2"/>
      <c r="D7988" s="2"/>
    </row>
    <row r="7989" spans="3:4">
      <c r="C7989" s="2"/>
      <c r="D7989" s="2"/>
    </row>
    <row r="7990" spans="3:4">
      <c r="C7990" s="2"/>
      <c r="D7990" s="2"/>
    </row>
    <row r="7991" spans="3:4">
      <c r="C7991" s="2"/>
      <c r="D7991" s="2"/>
    </row>
    <row r="7992" spans="3:4">
      <c r="C7992" s="2"/>
      <c r="D7992" s="2"/>
    </row>
    <row r="7993" spans="3:4">
      <c r="C7993" s="2"/>
      <c r="D7993" s="2"/>
    </row>
    <row r="7994" spans="3:4">
      <c r="C7994" s="2"/>
      <c r="D7994" s="2"/>
    </row>
    <row r="7995" spans="3:4">
      <c r="C7995" s="2"/>
      <c r="D7995" s="2"/>
    </row>
    <row r="7996" spans="3:4">
      <c r="C7996" s="2"/>
      <c r="D7996" s="2"/>
    </row>
    <row r="7997" spans="3:4">
      <c r="C7997" s="2"/>
      <c r="D7997" s="2"/>
    </row>
    <row r="7998" spans="3:4">
      <c r="C7998" s="2"/>
      <c r="D7998" s="2"/>
    </row>
    <row r="7999" spans="3:4">
      <c r="C7999" s="2"/>
      <c r="D7999" s="2"/>
    </row>
    <row r="8000" spans="3:4">
      <c r="C8000" s="2"/>
      <c r="D8000" s="2"/>
    </row>
    <row r="8001" spans="3:4">
      <c r="C8001" s="2"/>
      <c r="D8001" s="2"/>
    </row>
    <row r="8002" spans="3:4">
      <c r="C8002" s="2"/>
      <c r="D8002" s="2"/>
    </row>
    <row r="8003" spans="3:4">
      <c r="C8003" s="2"/>
      <c r="D8003" s="2"/>
    </row>
    <row r="8004" spans="3:4">
      <c r="C8004" s="2"/>
      <c r="D8004" s="2"/>
    </row>
    <row r="8005" spans="3:4">
      <c r="C8005" s="2"/>
      <c r="D8005" s="2"/>
    </row>
    <row r="8006" spans="3:4">
      <c r="C8006" s="2"/>
      <c r="D8006" s="2"/>
    </row>
    <row r="8007" spans="3:4">
      <c r="C8007" s="2"/>
      <c r="D8007" s="2"/>
    </row>
    <row r="8008" spans="3:4">
      <c r="C8008" s="2"/>
      <c r="D8008" s="2"/>
    </row>
    <row r="8009" spans="3:4">
      <c r="C8009" s="2"/>
      <c r="D8009" s="2"/>
    </row>
    <row r="8010" spans="3:4">
      <c r="C8010" s="2"/>
      <c r="D8010" s="2"/>
    </row>
    <row r="8011" spans="3:4">
      <c r="C8011" s="2"/>
      <c r="D8011" s="2"/>
    </row>
    <row r="8012" spans="3:4">
      <c r="C8012" s="2"/>
      <c r="D8012" s="2"/>
    </row>
    <row r="8013" spans="3:4">
      <c r="C8013" s="2"/>
      <c r="D8013" s="2"/>
    </row>
    <row r="8014" spans="3:4">
      <c r="C8014" s="2"/>
      <c r="D8014" s="2"/>
    </row>
    <row r="8015" spans="3:4">
      <c r="C8015" s="2"/>
      <c r="D8015" s="2"/>
    </row>
    <row r="8016" spans="3:4">
      <c r="C8016" s="2"/>
      <c r="D8016" s="2"/>
    </row>
    <row r="8017" spans="3:4">
      <c r="C8017" s="2"/>
      <c r="D8017" s="2"/>
    </row>
    <row r="8018" spans="3:4">
      <c r="C8018" s="2"/>
      <c r="D8018" s="2"/>
    </row>
    <row r="8019" spans="3:4">
      <c r="C8019" s="2"/>
      <c r="D8019" s="2"/>
    </row>
    <row r="8020" spans="3:4">
      <c r="C8020" s="2"/>
      <c r="D8020" s="2"/>
    </row>
    <row r="8021" spans="3:4">
      <c r="C8021" s="2"/>
      <c r="D8021" s="2"/>
    </row>
    <row r="8022" spans="3:4">
      <c r="C8022" s="2"/>
      <c r="D8022" s="2"/>
    </row>
    <row r="8023" spans="3:4">
      <c r="C8023" s="2"/>
      <c r="D8023" s="2"/>
    </row>
    <row r="8024" spans="3:4">
      <c r="C8024" s="2"/>
      <c r="D8024" s="2"/>
    </row>
    <row r="8025" spans="3:4">
      <c r="C8025" s="2"/>
      <c r="D8025" s="2"/>
    </row>
    <row r="8026" spans="3:4">
      <c r="C8026" s="2"/>
      <c r="D8026" s="2"/>
    </row>
    <row r="8027" spans="3:4">
      <c r="C8027" s="2"/>
      <c r="D8027" s="2"/>
    </row>
    <row r="8028" spans="3:4">
      <c r="C8028" s="2"/>
      <c r="D8028" s="2"/>
    </row>
    <row r="8029" spans="3:4">
      <c r="C8029" s="2"/>
      <c r="D8029" s="2"/>
    </row>
    <row r="8030" spans="3:4">
      <c r="C8030" s="2"/>
      <c r="D8030" s="2"/>
    </row>
    <row r="8031" spans="3:4">
      <c r="C8031" s="2"/>
      <c r="D8031" s="2"/>
    </row>
    <row r="8032" spans="3:4">
      <c r="C8032" s="2"/>
      <c r="D8032" s="2"/>
    </row>
    <row r="8033" spans="3:4">
      <c r="C8033" s="2"/>
      <c r="D8033" s="2"/>
    </row>
    <row r="8034" spans="3:4">
      <c r="C8034" s="2"/>
      <c r="D8034" s="2"/>
    </row>
    <row r="8035" spans="3:4">
      <c r="C8035" s="2"/>
      <c r="D8035" s="2"/>
    </row>
    <row r="8036" spans="3:4">
      <c r="C8036" s="2"/>
      <c r="D8036" s="2"/>
    </row>
    <row r="8037" spans="3:4">
      <c r="C8037" s="2"/>
      <c r="D8037" s="2"/>
    </row>
    <row r="8038" spans="3:4">
      <c r="C8038" s="2"/>
      <c r="D8038" s="2"/>
    </row>
    <row r="8039" spans="3:4">
      <c r="C8039" s="2"/>
      <c r="D8039" s="2"/>
    </row>
    <row r="8040" spans="3:4">
      <c r="C8040" s="2"/>
      <c r="D8040" s="2"/>
    </row>
    <row r="8041" spans="3:4">
      <c r="C8041" s="2"/>
      <c r="D8041" s="2"/>
    </row>
    <row r="8042" spans="3:4">
      <c r="C8042" s="2"/>
      <c r="D8042" s="2"/>
    </row>
    <row r="8043" spans="3:4">
      <c r="C8043" s="2"/>
      <c r="D8043" s="2"/>
    </row>
    <row r="8044" spans="3:4">
      <c r="C8044" s="2"/>
      <c r="D8044" s="2"/>
    </row>
    <row r="8045" spans="3:4">
      <c r="C8045" s="2"/>
      <c r="D8045" s="2"/>
    </row>
    <row r="8046" spans="3:4">
      <c r="C8046" s="2"/>
      <c r="D8046" s="2"/>
    </row>
    <row r="8047" spans="3:4">
      <c r="C8047" s="2"/>
      <c r="D8047" s="2"/>
    </row>
    <row r="8048" spans="3:4">
      <c r="C8048" s="2"/>
      <c r="D8048" s="2"/>
    </row>
    <row r="8049" spans="3:4">
      <c r="C8049" s="2"/>
      <c r="D8049" s="2"/>
    </row>
    <row r="8050" spans="3:4">
      <c r="C8050" s="2"/>
      <c r="D8050" s="2"/>
    </row>
    <row r="8051" spans="3:4">
      <c r="C8051" s="2"/>
      <c r="D8051" s="2"/>
    </row>
    <row r="8052" spans="3:4">
      <c r="C8052" s="2"/>
      <c r="D8052" s="2"/>
    </row>
    <row r="8053" spans="3:4">
      <c r="C8053" s="2"/>
      <c r="D8053" s="2"/>
    </row>
    <row r="8054" spans="3:4">
      <c r="C8054" s="2"/>
      <c r="D8054" s="2"/>
    </row>
    <row r="8055" spans="3:4">
      <c r="C8055" s="2"/>
      <c r="D8055" s="2"/>
    </row>
    <row r="8056" spans="3:4">
      <c r="C8056" s="2"/>
      <c r="D8056" s="2"/>
    </row>
    <row r="8057" spans="3:4">
      <c r="C8057" s="2"/>
      <c r="D8057" s="2"/>
    </row>
    <row r="8058" spans="3:4">
      <c r="C8058" s="2"/>
      <c r="D8058" s="2"/>
    </row>
    <row r="8059" spans="3:4">
      <c r="C8059" s="2"/>
      <c r="D8059" s="2"/>
    </row>
    <row r="8060" spans="3:4">
      <c r="C8060" s="2"/>
      <c r="D8060" s="2"/>
    </row>
    <row r="8061" spans="3:4">
      <c r="C8061" s="2"/>
      <c r="D8061" s="2"/>
    </row>
    <row r="8062" spans="3:4">
      <c r="C8062" s="2"/>
      <c r="D8062" s="2"/>
    </row>
    <row r="8063" spans="3:4">
      <c r="C8063" s="2"/>
      <c r="D8063" s="2"/>
    </row>
    <row r="8064" spans="3:4">
      <c r="C8064" s="2"/>
      <c r="D8064" s="2"/>
    </row>
    <row r="8065" spans="3:4">
      <c r="C8065" s="2"/>
      <c r="D8065" s="2"/>
    </row>
    <row r="8066" spans="3:4">
      <c r="C8066" s="2"/>
      <c r="D8066" s="2"/>
    </row>
    <row r="8067" spans="3:4">
      <c r="C8067" s="2"/>
      <c r="D8067" s="2"/>
    </row>
    <row r="8068" spans="3:4">
      <c r="C8068" s="2"/>
      <c r="D8068" s="2"/>
    </row>
    <row r="8069" spans="3:4">
      <c r="C8069" s="2"/>
      <c r="D8069" s="2"/>
    </row>
    <row r="8070" spans="3:4">
      <c r="C8070" s="2"/>
      <c r="D8070" s="2"/>
    </row>
    <row r="8071" spans="3:4">
      <c r="C8071" s="2"/>
      <c r="D8071" s="2"/>
    </row>
    <row r="8072" spans="3:4">
      <c r="C8072" s="2"/>
      <c r="D8072" s="2"/>
    </row>
    <row r="8073" spans="3:4">
      <c r="C8073" s="2"/>
      <c r="D8073" s="2"/>
    </row>
    <row r="8074" spans="3:4">
      <c r="C8074" s="2"/>
      <c r="D8074" s="2"/>
    </row>
    <row r="8075" spans="3:4">
      <c r="C8075" s="2"/>
      <c r="D8075" s="2"/>
    </row>
    <row r="8076" spans="3:4">
      <c r="C8076" s="2"/>
      <c r="D8076" s="2"/>
    </row>
    <row r="8077" spans="3:4">
      <c r="C8077" s="2"/>
      <c r="D8077" s="2"/>
    </row>
    <row r="8078" spans="3:4">
      <c r="C8078" s="2"/>
      <c r="D8078" s="2"/>
    </row>
    <row r="8079" spans="3:4">
      <c r="C8079" s="2"/>
      <c r="D8079" s="2"/>
    </row>
    <row r="8080" spans="3:4">
      <c r="C8080" s="2"/>
      <c r="D8080" s="2"/>
    </row>
    <row r="8081" spans="3:4">
      <c r="C8081" s="2"/>
      <c r="D8081" s="2"/>
    </row>
    <row r="8082" spans="3:4">
      <c r="C8082" s="2"/>
      <c r="D8082" s="2"/>
    </row>
    <row r="8083" spans="3:4">
      <c r="C8083" s="2"/>
      <c r="D8083" s="2"/>
    </row>
    <row r="8084" spans="3:4">
      <c r="C8084" s="2"/>
      <c r="D8084" s="2"/>
    </row>
    <row r="8085" spans="3:4">
      <c r="C8085" s="2"/>
      <c r="D8085" s="2"/>
    </row>
    <row r="8086" spans="3:4">
      <c r="C8086" s="2"/>
      <c r="D8086" s="2"/>
    </row>
    <row r="8087" spans="3:4">
      <c r="C8087" s="2"/>
      <c r="D8087" s="2"/>
    </row>
    <row r="8088" spans="3:4">
      <c r="C8088" s="2"/>
      <c r="D8088" s="2"/>
    </row>
    <row r="8089" spans="3:4">
      <c r="C8089" s="2"/>
      <c r="D8089" s="2"/>
    </row>
    <row r="8090" spans="3:4">
      <c r="C8090" s="2"/>
      <c r="D8090" s="2"/>
    </row>
    <row r="8091" spans="3:4">
      <c r="C8091" s="2"/>
      <c r="D8091" s="2"/>
    </row>
    <row r="8092" spans="3:4">
      <c r="C8092" s="2"/>
      <c r="D8092" s="2"/>
    </row>
    <row r="8093" spans="3:4">
      <c r="C8093" s="2"/>
      <c r="D8093" s="2"/>
    </row>
    <row r="8094" spans="3:4">
      <c r="C8094" s="2"/>
      <c r="D8094" s="2"/>
    </row>
    <row r="8095" spans="3:4">
      <c r="C8095" s="2"/>
      <c r="D8095" s="2"/>
    </row>
    <row r="8096" spans="3:4">
      <c r="C8096" s="2"/>
      <c r="D8096" s="2"/>
    </row>
    <row r="8097" spans="3:4">
      <c r="C8097" s="2"/>
      <c r="D8097" s="2"/>
    </row>
    <row r="8098" spans="3:4">
      <c r="C8098" s="2"/>
      <c r="D8098" s="2"/>
    </row>
    <row r="8099" spans="3:4">
      <c r="C8099" s="2"/>
      <c r="D8099" s="2"/>
    </row>
    <row r="8100" spans="3:4">
      <c r="C8100" s="2"/>
      <c r="D8100" s="2"/>
    </row>
    <row r="8101" spans="3:4">
      <c r="C8101" s="2"/>
      <c r="D8101" s="2"/>
    </row>
    <row r="8102" spans="3:4">
      <c r="C8102" s="2"/>
      <c r="D8102" s="2"/>
    </row>
    <row r="8103" spans="3:4">
      <c r="C8103" s="2"/>
      <c r="D8103" s="2"/>
    </row>
    <row r="8104" spans="3:4">
      <c r="C8104" s="2"/>
      <c r="D8104" s="2"/>
    </row>
    <row r="8105" spans="3:4">
      <c r="C8105" s="2"/>
      <c r="D8105" s="2"/>
    </row>
    <row r="8106" spans="3:4">
      <c r="C8106" s="2"/>
      <c r="D8106" s="2"/>
    </row>
    <row r="8107" spans="3:4">
      <c r="C8107" s="2"/>
      <c r="D8107" s="2"/>
    </row>
    <row r="8108" spans="3:4">
      <c r="C8108" s="2"/>
      <c r="D8108" s="2"/>
    </row>
    <row r="8109" spans="3:4">
      <c r="C8109" s="2"/>
      <c r="D8109" s="2"/>
    </row>
    <row r="8110" spans="3:4">
      <c r="C8110" s="2"/>
      <c r="D8110" s="2"/>
    </row>
    <row r="8111" spans="3:4">
      <c r="C8111" s="2"/>
      <c r="D8111" s="2"/>
    </row>
    <row r="8112" spans="3:4">
      <c r="C8112" s="2"/>
      <c r="D8112" s="2"/>
    </row>
    <row r="8113" spans="3:4">
      <c r="C8113" s="2"/>
      <c r="D8113" s="2"/>
    </row>
    <row r="8114" spans="3:4">
      <c r="C8114" s="2"/>
      <c r="D8114" s="2"/>
    </row>
    <row r="8115" spans="3:4">
      <c r="C8115" s="2"/>
      <c r="D8115" s="2"/>
    </row>
    <row r="8116" spans="3:4">
      <c r="C8116" s="2"/>
      <c r="D8116" s="2"/>
    </row>
    <row r="8117" spans="3:4">
      <c r="C8117" s="2"/>
      <c r="D8117" s="2"/>
    </row>
    <row r="8118" spans="3:4">
      <c r="C8118" s="2"/>
      <c r="D8118" s="2"/>
    </row>
    <row r="8119" spans="3:4">
      <c r="C8119" s="2"/>
      <c r="D8119" s="2"/>
    </row>
    <row r="8120" spans="3:4">
      <c r="C8120" s="2"/>
      <c r="D8120" s="2"/>
    </row>
    <row r="8121" spans="3:4">
      <c r="C8121" s="2"/>
      <c r="D8121" s="2"/>
    </row>
    <row r="8122" spans="3:4">
      <c r="C8122" s="2"/>
      <c r="D8122" s="2"/>
    </row>
    <row r="8123" spans="3:4">
      <c r="C8123" s="2"/>
      <c r="D8123" s="2"/>
    </row>
    <row r="8124" spans="3:4">
      <c r="C8124" s="2"/>
      <c r="D8124" s="2"/>
    </row>
    <row r="8125" spans="3:4">
      <c r="C8125" s="2"/>
      <c r="D8125" s="2"/>
    </row>
    <row r="8126" spans="3:4">
      <c r="C8126" s="2"/>
      <c r="D8126" s="2"/>
    </row>
    <row r="8127" spans="3:4">
      <c r="C8127" s="2"/>
      <c r="D8127" s="2"/>
    </row>
    <row r="8128" spans="3:4">
      <c r="C8128" s="2"/>
      <c r="D8128" s="2"/>
    </row>
    <row r="8129" spans="3:4">
      <c r="C8129" s="2"/>
      <c r="D8129" s="2"/>
    </row>
    <row r="8130" spans="3:4">
      <c r="C8130" s="2"/>
      <c r="D8130" s="2"/>
    </row>
    <row r="8131" spans="3:4">
      <c r="C8131" s="2"/>
      <c r="D8131" s="2"/>
    </row>
    <row r="8132" spans="3:4">
      <c r="C8132" s="2"/>
      <c r="D8132" s="2"/>
    </row>
    <row r="8133" spans="3:4">
      <c r="C8133" s="2"/>
      <c r="D8133" s="2"/>
    </row>
    <row r="8134" spans="3:4">
      <c r="C8134" s="2"/>
      <c r="D8134" s="2"/>
    </row>
    <row r="8135" spans="3:4">
      <c r="C8135" s="2"/>
      <c r="D8135" s="2"/>
    </row>
    <row r="8136" spans="3:4">
      <c r="C8136" s="2"/>
      <c r="D8136" s="2"/>
    </row>
    <row r="8137" spans="3:4">
      <c r="C8137" s="2"/>
      <c r="D8137" s="2"/>
    </row>
    <row r="8138" spans="3:4">
      <c r="C8138" s="2"/>
      <c r="D8138" s="2"/>
    </row>
    <row r="8139" spans="3:4">
      <c r="C8139" s="2"/>
      <c r="D8139" s="2"/>
    </row>
    <row r="8140" spans="3:4">
      <c r="C8140" s="2"/>
      <c r="D8140" s="2"/>
    </row>
    <row r="8141" spans="3:4">
      <c r="C8141" s="2"/>
      <c r="D8141" s="2"/>
    </row>
    <row r="8142" spans="3:4">
      <c r="C8142" s="2"/>
      <c r="D8142" s="2"/>
    </row>
    <row r="8143" spans="3:4">
      <c r="C8143" s="2"/>
      <c r="D8143" s="2"/>
    </row>
    <row r="8144" spans="3:4">
      <c r="C8144" s="2"/>
      <c r="D8144" s="2"/>
    </row>
    <row r="8145" spans="3:4">
      <c r="C8145" s="2"/>
      <c r="D8145" s="2"/>
    </row>
    <row r="8146" spans="3:4">
      <c r="C8146" s="2"/>
      <c r="D8146" s="2"/>
    </row>
    <row r="8147" spans="3:4">
      <c r="C8147" s="2"/>
      <c r="D8147" s="2"/>
    </row>
    <row r="8148" spans="3:4">
      <c r="C8148" s="2"/>
      <c r="D8148" s="2"/>
    </row>
    <row r="8149" spans="3:4">
      <c r="C8149" s="2"/>
      <c r="D8149" s="2"/>
    </row>
    <row r="8150" spans="3:4">
      <c r="C8150" s="2"/>
      <c r="D8150" s="2"/>
    </row>
    <row r="8151" spans="3:4">
      <c r="C8151" s="2"/>
      <c r="D8151" s="2"/>
    </row>
    <row r="8152" spans="3:4">
      <c r="C8152" s="2"/>
      <c r="D8152" s="2"/>
    </row>
    <row r="8153" spans="3:4">
      <c r="C8153" s="2"/>
      <c r="D8153" s="2"/>
    </row>
    <row r="8154" spans="3:4">
      <c r="C8154" s="2"/>
      <c r="D8154" s="2"/>
    </row>
    <row r="8155" spans="3:4">
      <c r="C8155" s="2"/>
      <c r="D8155" s="2"/>
    </row>
    <row r="8156" spans="3:4">
      <c r="C8156" s="2"/>
      <c r="D8156" s="2"/>
    </row>
    <row r="8157" spans="3:4">
      <c r="C8157" s="2"/>
      <c r="D8157" s="2"/>
    </row>
    <row r="8158" spans="3:4">
      <c r="C8158" s="2"/>
      <c r="D8158" s="2"/>
    </row>
    <row r="8159" spans="3:4">
      <c r="C8159" s="2"/>
      <c r="D8159" s="2"/>
    </row>
    <row r="8160" spans="3:4">
      <c r="C8160" s="2"/>
      <c r="D8160" s="2"/>
    </row>
    <row r="8161" spans="3:4">
      <c r="C8161" s="2"/>
      <c r="D8161" s="2"/>
    </row>
    <row r="8162" spans="3:4">
      <c r="C8162" s="2"/>
      <c r="D8162" s="2"/>
    </row>
    <row r="8163" spans="3:4">
      <c r="C8163" s="2"/>
      <c r="D8163" s="2"/>
    </row>
    <row r="8164" spans="3:4">
      <c r="C8164" s="2"/>
      <c r="D8164" s="2"/>
    </row>
    <row r="8165" spans="3:4">
      <c r="C8165" s="2"/>
      <c r="D8165" s="2"/>
    </row>
    <row r="8166" spans="3:4">
      <c r="C8166" s="2"/>
      <c r="D8166" s="2"/>
    </row>
    <row r="8167" spans="3:4">
      <c r="C8167" s="2"/>
      <c r="D8167" s="2"/>
    </row>
    <row r="8168" spans="3:4">
      <c r="C8168" s="2"/>
      <c r="D8168" s="2"/>
    </row>
    <row r="8169" spans="3:4">
      <c r="C8169" s="2"/>
      <c r="D8169" s="2"/>
    </row>
    <row r="8170" spans="3:4">
      <c r="C8170" s="2"/>
      <c r="D8170" s="2"/>
    </row>
    <row r="8171" spans="3:4">
      <c r="C8171" s="2"/>
      <c r="D8171" s="2"/>
    </row>
    <row r="8172" spans="3:4">
      <c r="C8172" s="2"/>
      <c r="D8172" s="2"/>
    </row>
    <row r="8173" spans="3:4">
      <c r="C8173" s="2"/>
      <c r="D8173" s="2"/>
    </row>
    <row r="8174" spans="3:4">
      <c r="C8174" s="2"/>
      <c r="D8174" s="2"/>
    </row>
    <row r="8175" spans="3:4">
      <c r="C8175" s="2"/>
      <c r="D8175" s="2"/>
    </row>
    <row r="8176" spans="3:4">
      <c r="C8176" s="2"/>
      <c r="D8176" s="2"/>
    </row>
    <row r="8177" spans="3:4">
      <c r="C8177" s="2"/>
      <c r="D8177" s="2"/>
    </row>
    <row r="8178" spans="3:4">
      <c r="C8178" s="2"/>
      <c r="D8178" s="2"/>
    </row>
    <row r="8179" spans="3:4">
      <c r="C8179" s="2"/>
      <c r="D8179" s="2"/>
    </row>
    <row r="8180" spans="3:4">
      <c r="C8180" s="2"/>
      <c r="D8180" s="2"/>
    </row>
    <row r="8181" spans="3:4">
      <c r="C8181" s="2"/>
      <c r="D8181" s="2"/>
    </row>
    <row r="8182" spans="3:4">
      <c r="C8182" s="2"/>
      <c r="D8182" s="2"/>
    </row>
    <row r="8183" spans="3:4">
      <c r="C8183" s="2"/>
      <c r="D8183" s="2"/>
    </row>
    <row r="8184" spans="3:4">
      <c r="C8184" s="2"/>
      <c r="D8184" s="2"/>
    </row>
    <row r="8185" spans="3:4">
      <c r="C8185" s="2"/>
      <c r="D8185" s="2"/>
    </row>
    <row r="8186" spans="3:4">
      <c r="C8186" s="2"/>
      <c r="D8186" s="2"/>
    </row>
    <row r="8187" spans="3:4">
      <c r="C8187" s="2"/>
      <c r="D8187" s="2"/>
    </row>
    <row r="8188" spans="3:4">
      <c r="C8188" s="2"/>
      <c r="D8188" s="2"/>
    </row>
    <row r="8189" spans="3:4">
      <c r="C8189" s="2"/>
      <c r="D8189" s="2"/>
    </row>
    <row r="8190" spans="3:4">
      <c r="C8190" s="2"/>
      <c r="D8190" s="2"/>
    </row>
    <row r="8191" spans="3:4">
      <c r="C8191" s="2"/>
      <c r="D8191" s="2"/>
    </row>
    <row r="8192" spans="3:4">
      <c r="C8192" s="2"/>
      <c r="D8192" s="2"/>
    </row>
    <row r="8193" spans="3:4">
      <c r="C8193" s="2"/>
      <c r="D8193" s="2"/>
    </row>
    <row r="8194" spans="3:4">
      <c r="C8194" s="2"/>
      <c r="D8194" s="2"/>
    </row>
    <row r="8195" spans="3:4">
      <c r="C8195" s="2"/>
      <c r="D8195" s="2"/>
    </row>
    <row r="8196" spans="3:4">
      <c r="C8196" s="2"/>
      <c r="D8196" s="2"/>
    </row>
    <row r="8197" spans="3:4">
      <c r="C8197" s="2"/>
      <c r="D8197" s="2"/>
    </row>
    <row r="8198" spans="3:4">
      <c r="C8198" s="2"/>
      <c r="D8198" s="2"/>
    </row>
    <row r="8199" spans="3:4">
      <c r="C8199" s="2"/>
      <c r="D8199" s="2"/>
    </row>
    <row r="8200" spans="3:4">
      <c r="C8200" s="2"/>
      <c r="D8200" s="2"/>
    </row>
    <row r="8201" spans="3:4">
      <c r="C8201" s="2"/>
      <c r="D8201" s="2"/>
    </row>
    <row r="8202" spans="3:4">
      <c r="C8202" s="2"/>
      <c r="D8202" s="2"/>
    </row>
    <row r="8203" spans="3:4">
      <c r="C8203" s="2"/>
      <c r="D8203" s="2"/>
    </row>
    <row r="8204" spans="3:4">
      <c r="C8204" s="2"/>
      <c r="D8204" s="2"/>
    </row>
    <row r="8205" spans="3:4">
      <c r="C8205" s="2"/>
      <c r="D8205" s="2"/>
    </row>
    <row r="8206" spans="3:4">
      <c r="C8206" s="2"/>
      <c r="D8206" s="2"/>
    </row>
    <row r="8207" spans="3:4">
      <c r="C8207" s="2"/>
      <c r="D8207" s="2"/>
    </row>
    <row r="8208" spans="3:4">
      <c r="C8208" s="2"/>
      <c r="D8208" s="2"/>
    </row>
    <row r="8209" spans="3:4">
      <c r="C8209" s="2"/>
      <c r="D8209" s="2"/>
    </row>
    <row r="8210" spans="3:4">
      <c r="C8210" s="2"/>
      <c r="D8210" s="2"/>
    </row>
    <row r="8211" spans="3:4">
      <c r="C8211" s="2"/>
      <c r="D8211" s="2"/>
    </row>
    <row r="8212" spans="3:4">
      <c r="C8212" s="2"/>
      <c r="D8212" s="2"/>
    </row>
    <row r="8213" spans="3:4">
      <c r="C8213" s="2"/>
      <c r="D8213" s="2"/>
    </row>
    <row r="8214" spans="3:4">
      <c r="C8214" s="2"/>
      <c r="D8214" s="2"/>
    </row>
    <row r="8215" spans="3:4">
      <c r="C8215" s="2"/>
      <c r="D8215" s="2"/>
    </row>
    <row r="8216" spans="3:4">
      <c r="C8216" s="2"/>
      <c r="D8216" s="2"/>
    </row>
    <row r="8217" spans="3:4">
      <c r="C8217" s="2"/>
      <c r="D8217" s="2"/>
    </row>
    <row r="8218" spans="3:4">
      <c r="C8218" s="2"/>
      <c r="D8218" s="2"/>
    </row>
    <row r="8219" spans="3:4">
      <c r="C8219" s="2"/>
      <c r="D8219" s="2"/>
    </row>
    <row r="8220" spans="3:4">
      <c r="C8220" s="2"/>
      <c r="D8220" s="2"/>
    </row>
    <row r="8221" spans="3:4">
      <c r="C8221" s="2"/>
      <c r="D8221" s="2"/>
    </row>
    <row r="8222" spans="3:4">
      <c r="C8222" s="2"/>
      <c r="D8222" s="2"/>
    </row>
    <row r="8223" spans="3:4">
      <c r="C8223" s="2"/>
      <c r="D8223" s="2"/>
    </row>
    <row r="8224" spans="3:4">
      <c r="C8224" s="2"/>
      <c r="D8224" s="2"/>
    </row>
    <row r="8225" spans="3:4">
      <c r="C8225" s="2"/>
      <c r="D8225" s="2"/>
    </row>
    <row r="8226" spans="3:4">
      <c r="C8226" s="2"/>
      <c r="D8226" s="2"/>
    </row>
    <row r="8227" spans="3:4">
      <c r="C8227" s="2"/>
      <c r="D8227" s="2"/>
    </row>
    <row r="8228" spans="3:4">
      <c r="C8228" s="2"/>
      <c r="D8228" s="2"/>
    </row>
    <row r="8229" spans="3:4">
      <c r="C8229" s="2"/>
      <c r="D8229" s="2"/>
    </row>
    <row r="8230" spans="3:4">
      <c r="C8230" s="2"/>
      <c r="D8230" s="2"/>
    </row>
    <row r="8231" spans="3:4">
      <c r="C8231" s="2"/>
      <c r="D8231" s="2"/>
    </row>
    <row r="8232" spans="3:4">
      <c r="C8232" s="2"/>
      <c r="D8232" s="2"/>
    </row>
    <row r="8233" spans="3:4">
      <c r="C8233" s="2"/>
      <c r="D8233" s="2"/>
    </row>
    <row r="8234" spans="3:4">
      <c r="C8234" s="2"/>
      <c r="D8234" s="2"/>
    </row>
    <row r="8235" spans="3:4">
      <c r="C8235" s="2"/>
      <c r="D8235" s="2"/>
    </row>
    <row r="8236" spans="3:4">
      <c r="C8236" s="2"/>
      <c r="D8236" s="2"/>
    </row>
    <row r="8237" spans="3:4">
      <c r="C8237" s="2"/>
      <c r="D8237" s="2"/>
    </row>
    <row r="8238" spans="3:4">
      <c r="C8238" s="2"/>
      <c r="D8238" s="2"/>
    </row>
    <row r="8239" spans="3:4">
      <c r="C8239" s="2"/>
      <c r="D8239" s="2"/>
    </row>
    <row r="8240" spans="3:4">
      <c r="C8240" s="2"/>
      <c r="D8240" s="2"/>
    </row>
    <row r="8241" spans="3:4">
      <c r="C8241" s="2"/>
      <c r="D8241" s="2"/>
    </row>
    <row r="8242" spans="3:4">
      <c r="C8242" s="2"/>
      <c r="D8242" s="2"/>
    </row>
    <row r="8243" spans="3:4">
      <c r="C8243" s="2"/>
      <c r="D8243" s="2"/>
    </row>
    <row r="8244" spans="3:4">
      <c r="C8244" s="2"/>
      <c r="D8244" s="2"/>
    </row>
    <row r="8245" spans="3:4">
      <c r="C8245" s="2"/>
      <c r="D8245" s="2"/>
    </row>
    <row r="8246" spans="3:4">
      <c r="C8246" s="2"/>
      <c r="D8246" s="2"/>
    </row>
    <row r="8247" spans="3:4">
      <c r="C8247" s="2"/>
      <c r="D8247" s="2"/>
    </row>
    <row r="8248" spans="3:4">
      <c r="C8248" s="2"/>
      <c r="D8248" s="2"/>
    </row>
    <row r="8249" spans="3:4">
      <c r="C8249" s="2"/>
      <c r="D8249" s="2"/>
    </row>
    <row r="8250" spans="3:4">
      <c r="C8250" s="2"/>
      <c r="D8250" s="2"/>
    </row>
    <row r="8251" spans="3:4">
      <c r="C8251" s="2"/>
      <c r="D8251" s="2"/>
    </row>
    <row r="8252" spans="3:4">
      <c r="C8252" s="2"/>
      <c r="D8252" s="2"/>
    </row>
    <row r="8253" spans="3:4">
      <c r="C8253" s="2"/>
      <c r="D8253" s="2"/>
    </row>
    <row r="8254" spans="3:4">
      <c r="C8254" s="2"/>
      <c r="D8254" s="2"/>
    </row>
    <row r="8255" spans="3:4">
      <c r="C8255" s="2"/>
      <c r="D8255" s="2"/>
    </row>
    <row r="8256" spans="3:4">
      <c r="C8256" s="2"/>
      <c r="D8256" s="2"/>
    </row>
    <row r="8257" spans="3:4">
      <c r="C8257" s="2"/>
      <c r="D8257" s="2"/>
    </row>
    <row r="8258" spans="3:4">
      <c r="C8258" s="2"/>
      <c r="D8258" s="2"/>
    </row>
    <row r="8259" spans="3:4">
      <c r="C8259" s="2"/>
      <c r="D8259" s="2"/>
    </row>
    <row r="8260" spans="3:4">
      <c r="C8260" s="2"/>
      <c r="D8260" s="2"/>
    </row>
    <row r="8261" spans="3:4">
      <c r="C8261" s="2"/>
      <c r="D8261" s="2"/>
    </row>
    <row r="8262" spans="3:4">
      <c r="C8262" s="2"/>
      <c r="D8262" s="2"/>
    </row>
    <row r="8263" spans="3:4">
      <c r="C8263" s="2"/>
      <c r="D8263" s="2"/>
    </row>
    <row r="8264" spans="3:4">
      <c r="C8264" s="2"/>
      <c r="D8264" s="2"/>
    </row>
    <row r="8265" spans="3:4">
      <c r="C8265" s="2"/>
      <c r="D8265" s="2"/>
    </row>
    <row r="8266" spans="3:4">
      <c r="C8266" s="2"/>
      <c r="D8266" s="2"/>
    </row>
    <row r="8267" spans="3:4">
      <c r="C8267" s="2"/>
      <c r="D8267" s="2"/>
    </row>
    <row r="8268" spans="3:4">
      <c r="C8268" s="2"/>
      <c r="D8268" s="2"/>
    </row>
    <row r="8269" spans="3:4">
      <c r="C8269" s="2"/>
      <c r="D8269" s="2"/>
    </row>
    <row r="8270" spans="3:4">
      <c r="C8270" s="2"/>
      <c r="D8270" s="2"/>
    </row>
    <row r="8271" spans="3:4">
      <c r="C8271" s="2"/>
      <c r="D8271" s="2"/>
    </row>
    <row r="8272" spans="3:4">
      <c r="C8272" s="2"/>
      <c r="D8272" s="2"/>
    </row>
    <row r="8273" spans="3:4">
      <c r="C8273" s="2"/>
      <c r="D8273" s="2"/>
    </row>
    <row r="8274" spans="3:4">
      <c r="C8274" s="2"/>
      <c r="D8274" s="2"/>
    </row>
    <row r="8275" spans="3:4">
      <c r="C8275" s="2"/>
      <c r="D8275" s="2"/>
    </row>
    <row r="8276" spans="3:4">
      <c r="C8276" s="2"/>
      <c r="D8276" s="2"/>
    </row>
    <row r="8277" spans="3:4">
      <c r="C8277" s="2"/>
      <c r="D8277" s="2"/>
    </row>
    <row r="8278" spans="3:4">
      <c r="C8278" s="2"/>
      <c r="D8278" s="2"/>
    </row>
    <row r="8279" spans="3:4">
      <c r="C8279" s="2"/>
      <c r="D8279" s="2"/>
    </row>
    <row r="8280" spans="3:4">
      <c r="C8280" s="2"/>
      <c r="D8280" s="2"/>
    </row>
    <row r="8281" spans="3:4">
      <c r="C8281" s="2"/>
      <c r="D8281" s="2"/>
    </row>
    <row r="8282" spans="3:4">
      <c r="C8282" s="2"/>
      <c r="D8282" s="2"/>
    </row>
    <row r="8283" spans="3:4">
      <c r="C8283" s="2"/>
      <c r="D8283" s="2"/>
    </row>
    <row r="8284" spans="3:4">
      <c r="C8284" s="2"/>
      <c r="D8284" s="2"/>
    </row>
    <row r="8285" spans="3:4">
      <c r="C8285" s="2"/>
      <c r="D8285" s="2"/>
    </row>
    <row r="8286" spans="3:4">
      <c r="C8286" s="2"/>
      <c r="D8286" s="2"/>
    </row>
    <row r="8287" spans="3:4">
      <c r="C8287" s="2"/>
      <c r="D8287" s="2"/>
    </row>
    <row r="8288" spans="3:4">
      <c r="C8288" s="2"/>
      <c r="D8288" s="2"/>
    </row>
    <row r="8289" spans="3:4">
      <c r="C8289" s="2"/>
      <c r="D8289" s="2"/>
    </row>
    <row r="8290" spans="3:4">
      <c r="C8290" s="2"/>
      <c r="D8290" s="2"/>
    </row>
    <row r="8291" spans="3:4">
      <c r="C8291" s="2"/>
      <c r="D8291" s="2"/>
    </row>
    <row r="8292" spans="3:4">
      <c r="C8292" s="2"/>
      <c r="D8292" s="2"/>
    </row>
    <row r="8293" spans="3:4">
      <c r="C8293" s="2"/>
      <c r="D8293" s="2"/>
    </row>
    <row r="8294" spans="3:4">
      <c r="C8294" s="2"/>
      <c r="D8294" s="2"/>
    </row>
    <row r="8295" spans="3:4">
      <c r="C8295" s="2"/>
      <c r="D8295" s="2"/>
    </row>
    <row r="8296" spans="3:4">
      <c r="C8296" s="2"/>
      <c r="D8296" s="2"/>
    </row>
    <row r="8297" spans="3:4">
      <c r="C8297" s="2"/>
      <c r="D8297" s="2"/>
    </row>
    <row r="8298" spans="3:4">
      <c r="C8298" s="2"/>
      <c r="D8298" s="2"/>
    </row>
    <row r="8299" spans="3:4">
      <c r="C8299" s="2"/>
      <c r="D8299" s="2"/>
    </row>
    <row r="8300" spans="3:4">
      <c r="C8300" s="2"/>
      <c r="D8300" s="2"/>
    </row>
    <row r="8301" spans="3:4">
      <c r="C8301" s="2"/>
      <c r="D8301" s="2"/>
    </row>
    <row r="8302" spans="3:4">
      <c r="C8302" s="2"/>
      <c r="D8302" s="2"/>
    </row>
    <row r="8303" spans="3:4">
      <c r="C8303" s="2"/>
      <c r="D8303" s="2"/>
    </row>
    <row r="8304" spans="3:4">
      <c r="C8304" s="2"/>
      <c r="D8304" s="2"/>
    </row>
    <row r="8305" spans="3:4">
      <c r="C8305" s="2"/>
      <c r="D8305" s="2"/>
    </row>
    <row r="8306" spans="3:4">
      <c r="C8306" s="2"/>
      <c r="D8306" s="2"/>
    </row>
    <row r="8307" spans="3:4">
      <c r="C8307" s="2"/>
      <c r="D8307" s="2"/>
    </row>
    <row r="8308" spans="3:4">
      <c r="C8308" s="2"/>
      <c r="D8308" s="2"/>
    </row>
    <row r="8309" spans="3:4">
      <c r="C8309" s="2"/>
      <c r="D8309" s="2"/>
    </row>
    <row r="8310" spans="3:4">
      <c r="C8310" s="2"/>
      <c r="D8310" s="2"/>
    </row>
    <row r="8311" spans="3:4">
      <c r="C8311" s="2"/>
      <c r="D8311" s="2"/>
    </row>
    <row r="8312" spans="3:4">
      <c r="C8312" s="2"/>
      <c r="D8312" s="2"/>
    </row>
    <row r="8313" spans="3:4">
      <c r="C8313" s="2"/>
      <c r="D8313" s="2"/>
    </row>
    <row r="8314" spans="3:4">
      <c r="C8314" s="2"/>
      <c r="D8314" s="2"/>
    </row>
    <row r="8315" spans="3:4">
      <c r="C8315" s="2"/>
      <c r="D8315" s="2"/>
    </row>
    <row r="8316" spans="3:4">
      <c r="C8316" s="2"/>
      <c r="D8316" s="2"/>
    </row>
    <row r="8317" spans="3:4">
      <c r="C8317" s="2"/>
      <c r="D8317" s="2"/>
    </row>
    <row r="8318" spans="3:4">
      <c r="C8318" s="2"/>
      <c r="D8318" s="2"/>
    </row>
    <row r="8319" spans="3:4">
      <c r="C8319" s="2"/>
      <c r="D8319" s="2"/>
    </row>
    <row r="8320" spans="3:4">
      <c r="C8320" s="2"/>
      <c r="D8320" s="2"/>
    </row>
    <row r="8321" spans="3:4">
      <c r="C8321" s="2"/>
      <c r="D8321" s="2"/>
    </row>
    <row r="8322" spans="3:4">
      <c r="C8322" s="2"/>
      <c r="D8322" s="2"/>
    </row>
    <row r="8323" spans="3:4">
      <c r="C8323" s="2"/>
      <c r="D8323" s="2"/>
    </row>
    <row r="8324" spans="3:4">
      <c r="C8324" s="2"/>
      <c r="D8324" s="2"/>
    </row>
    <row r="8325" spans="3:4">
      <c r="C8325" s="2"/>
      <c r="D8325" s="2"/>
    </row>
    <row r="8326" spans="3:4">
      <c r="C8326" s="2"/>
      <c r="D8326" s="2"/>
    </row>
    <row r="8327" spans="3:4">
      <c r="C8327" s="2"/>
      <c r="D8327" s="2"/>
    </row>
    <row r="8328" spans="3:4">
      <c r="C8328" s="2"/>
      <c r="D8328" s="2"/>
    </row>
    <row r="8329" spans="3:4">
      <c r="C8329" s="2"/>
      <c r="D8329" s="2"/>
    </row>
    <row r="8330" spans="3:4">
      <c r="C8330" s="2"/>
      <c r="D8330" s="2"/>
    </row>
    <row r="8331" spans="3:4">
      <c r="C8331" s="2"/>
      <c r="D8331" s="2"/>
    </row>
    <row r="8332" spans="3:4">
      <c r="C8332" s="2"/>
      <c r="D8332" s="2"/>
    </row>
    <row r="8333" spans="3:4">
      <c r="C8333" s="2"/>
      <c r="D8333" s="2"/>
    </row>
    <row r="8334" spans="3:4">
      <c r="C8334" s="2"/>
      <c r="D8334" s="2"/>
    </row>
    <row r="8335" spans="3:4">
      <c r="C8335" s="2"/>
      <c r="D8335" s="2"/>
    </row>
    <row r="8336" spans="3:4">
      <c r="C8336" s="2"/>
      <c r="D8336" s="2"/>
    </row>
    <row r="8337" spans="3:4">
      <c r="C8337" s="2"/>
      <c r="D8337" s="2"/>
    </row>
    <row r="8338" spans="3:4">
      <c r="C8338" s="2"/>
      <c r="D8338" s="2"/>
    </row>
    <row r="8339" spans="3:4">
      <c r="C8339" s="2"/>
      <c r="D8339" s="2"/>
    </row>
    <row r="8340" spans="3:4">
      <c r="C8340" s="2"/>
      <c r="D8340" s="2"/>
    </row>
    <row r="8341" spans="3:4">
      <c r="C8341" s="2"/>
      <c r="D8341" s="2"/>
    </row>
    <row r="8342" spans="3:4">
      <c r="C8342" s="2"/>
      <c r="D8342" s="2"/>
    </row>
    <row r="8343" spans="3:4">
      <c r="C8343" s="2"/>
      <c r="D8343" s="2"/>
    </row>
    <row r="8344" spans="3:4">
      <c r="C8344" s="2"/>
      <c r="D8344" s="2"/>
    </row>
    <row r="8345" spans="3:4">
      <c r="C8345" s="2"/>
      <c r="D8345" s="2"/>
    </row>
    <row r="8346" spans="3:4">
      <c r="C8346" s="2"/>
      <c r="D8346" s="2"/>
    </row>
    <row r="8347" spans="3:4">
      <c r="C8347" s="2"/>
      <c r="D8347" s="2"/>
    </row>
    <row r="8348" spans="3:4">
      <c r="C8348" s="2"/>
      <c r="D8348" s="2"/>
    </row>
    <row r="8349" spans="3:4">
      <c r="C8349" s="2"/>
      <c r="D8349" s="2"/>
    </row>
    <row r="8350" spans="3:4">
      <c r="C8350" s="2"/>
      <c r="D8350" s="2"/>
    </row>
    <row r="8351" spans="3:4">
      <c r="C8351" s="2"/>
      <c r="D8351" s="2"/>
    </row>
    <row r="8352" spans="3:4">
      <c r="C8352" s="2"/>
      <c r="D8352" s="2"/>
    </row>
    <row r="8353" spans="3:4">
      <c r="C8353" s="2"/>
      <c r="D8353" s="2"/>
    </row>
    <row r="8354" spans="3:4">
      <c r="C8354" s="2"/>
      <c r="D8354" s="2"/>
    </row>
    <row r="8355" spans="3:4">
      <c r="C8355" s="2"/>
      <c r="D8355" s="2"/>
    </row>
    <row r="8356" spans="3:4">
      <c r="C8356" s="2"/>
      <c r="D8356" s="2"/>
    </row>
    <row r="8357" spans="3:4">
      <c r="C8357" s="2"/>
      <c r="D8357" s="2"/>
    </row>
    <row r="8358" spans="3:4">
      <c r="C8358" s="2"/>
      <c r="D8358" s="2"/>
    </row>
    <row r="8359" spans="3:4">
      <c r="C8359" s="2"/>
      <c r="D8359" s="2"/>
    </row>
    <row r="8360" spans="3:4">
      <c r="C8360" s="2"/>
      <c r="D8360" s="2"/>
    </row>
    <row r="8361" spans="3:4">
      <c r="C8361" s="2"/>
      <c r="D8361" s="2"/>
    </row>
    <row r="8362" spans="3:4">
      <c r="C8362" s="2"/>
      <c r="D8362" s="2"/>
    </row>
    <row r="8363" spans="3:4">
      <c r="C8363" s="2"/>
      <c r="D8363" s="2"/>
    </row>
    <row r="8364" spans="3:4">
      <c r="C8364" s="2"/>
      <c r="D8364" s="2"/>
    </row>
    <row r="8365" spans="3:4">
      <c r="C8365" s="2"/>
      <c r="D8365" s="2"/>
    </row>
    <row r="8366" spans="3:4">
      <c r="C8366" s="2"/>
      <c r="D8366" s="2"/>
    </row>
    <row r="8367" spans="3:4">
      <c r="C8367" s="2"/>
      <c r="D8367" s="2"/>
    </row>
    <row r="8368" spans="3:4">
      <c r="C8368" s="2"/>
      <c r="D8368" s="2"/>
    </row>
    <row r="8369" spans="3:4">
      <c r="C8369" s="2"/>
      <c r="D8369" s="2"/>
    </row>
    <row r="8370" spans="3:4">
      <c r="C8370" s="2"/>
      <c r="D8370" s="2"/>
    </row>
    <row r="8371" spans="3:4">
      <c r="C8371" s="2"/>
      <c r="D8371" s="2"/>
    </row>
    <row r="8372" spans="3:4">
      <c r="C8372" s="2"/>
      <c r="D8372" s="2"/>
    </row>
    <row r="8373" spans="3:4">
      <c r="C8373" s="2"/>
      <c r="D8373" s="2"/>
    </row>
    <row r="8374" spans="3:4">
      <c r="C8374" s="2"/>
      <c r="D8374" s="2"/>
    </row>
    <row r="8375" spans="3:4">
      <c r="C8375" s="2"/>
      <c r="D8375" s="2"/>
    </row>
    <row r="8376" spans="3:4">
      <c r="C8376" s="2"/>
      <c r="D8376" s="2"/>
    </row>
    <row r="8377" spans="3:4">
      <c r="C8377" s="2"/>
      <c r="D8377" s="2"/>
    </row>
    <row r="8378" spans="3:4">
      <c r="C8378" s="2"/>
      <c r="D8378" s="2"/>
    </row>
    <row r="8379" spans="3:4">
      <c r="C8379" s="2"/>
      <c r="D8379" s="2"/>
    </row>
    <row r="8380" spans="3:4">
      <c r="C8380" s="2"/>
      <c r="D8380" s="2"/>
    </row>
    <row r="8381" spans="3:4">
      <c r="C8381" s="2"/>
      <c r="D8381" s="2"/>
    </row>
    <row r="8382" spans="3:4">
      <c r="C8382" s="2"/>
      <c r="D8382" s="2"/>
    </row>
    <row r="8383" spans="3:4">
      <c r="C8383" s="2"/>
      <c r="D8383" s="2"/>
    </row>
    <row r="8384" spans="3:4">
      <c r="C8384" s="2"/>
      <c r="D8384" s="2"/>
    </row>
    <row r="8385" spans="3:4">
      <c r="C8385" s="2"/>
      <c r="D8385" s="2"/>
    </row>
    <row r="8386" spans="3:4">
      <c r="C8386" s="2"/>
      <c r="D8386" s="2"/>
    </row>
    <row r="8387" spans="3:4">
      <c r="C8387" s="2"/>
      <c r="D8387" s="2"/>
    </row>
    <row r="8388" spans="3:4">
      <c r="C8388" s="2"/>
      <c r="D8388" s="2"/>
    </row>
    <row r="8389" spans="3:4">
      <c r="C8389" s="2"/>
      <c r="D8389" s="2"/>
    </row>
    <row r="8390" spans="3:4">
      <c r="C8390" s="2"/>
      <c r="D8390" s="2"/>
    </row>
    <row r="8391" spans="3:4">
      <c r="C8391" s="2"/>
      <c r="D8391" s="2"/>
    </row>
    <row r="8392" spans="3:4">
      <c r="C8392" s="2"/>
      <c r="D8392" s="2"/>
    </row>
    <row r="8393" spans="3:4">
      <c r="C8393" s="2"/>
      <c r="D8393" s="2"/>
    </row>
    <row r="8394" spans="3:4">
      <c r="C8394" s="2"/>
      <c r="D8394" s="2"/>
    </row>
    <row r="8395" spans="3:4">
      <c r="C8395" s="2"/>
      <c r="D8395" s="2"/>
    </row>
    <row r="8396" spans="3:4">
      <c r="C8396" s="2"/>
      <c r="D8396" s="2"/>
    </row>
    <row r="8397" spans="3:4">
      <c r="C8397" s="2"/>
      <c r="D8397" s="2"/>
    </row>
    <row r="8398" spans="3:4">
      <c r="C8398" s="2"/>
      <c r="D8398" s="2"/>
    </row>
    <row r="8399" spans="3:4">
      <c r="C8399" s="2"/>
      <c r="D8399" s="2"/>
    </row>
    <row r="8400" spans="3:4">
      <c r="C8400" s="2"/>
      <c r="D8400" s="2"/>
    </row>
    <row r="8401" spans="3:4">
      <c r="C8401" s="2"/>
      <c r="D8401" s="2"/>
    </row>
    <row r="8402" spans="3:4">
      <c r="C8402" s="2"/>
      <c r="D8402" s="2"/>
    </row>
    <row r="8403" spans="3:4">
      <c r="C8403" s="2"/>
      <c r="D8403" s="2"/>
    </row>
    <row r="8404" spans="3:4">
      <c r="C8404" s="2"/>
      <c r="D8404" s="2"/>
    </row>
    <row r="8405" spans="3:4">
      <c r="C8405" s="2"/>
      <c r="D8405" s="2"/>
    </row>
    <row r="8406" spans="3:4">
      <c r="C8406" s="2"/>
      <c r="D8406" s="2"/>
    </row>
    <row r="8407" spans="3:4">
      <c r="C8407" s="2"/>
      <c r="D8407" s="2"/>
    </row>
    <row r="8408" spans="3:4">
      <c r="C8408" s="2"/>
      <c r="D8408" s="2"/>
    </row>
    <row r="8409" spans="3:4">
      <c r="C8409" s="2"/>
      <c r="D8409" s="2"/>
    </row>
    <row r="8410" spans="3:4">
      <c r="C8410" s="2"/>
      <c r="D8410" s="2"/>
    </row>
    <row r="8411" spans="3:4">
      <c r="C8411" s="2"/>
      <c r="D8411" s="2"/>
    </row>
    <row r="8412" spans="3:4">
      <c r="C8412" s="2"/>
      <c r="D8412" s="2"/>
    </row>
    <row r="8413" spans="3:4">
      <c r="C8413" s="2"/>
      <c r="D8413" s="2"/>
    </row>
    <row r="8414" spans="3:4">
      <c r="C8414" s="2"/>
      <c r="D8414" s="2"/>
    </row>
    <row r="8415" spans="3:4">
      <c r="C8415" s="2"/>
      <c r="D8415" s="2"/>
    </row>
    <row r="8416" spans="3:4">
      <c r="C8416" s="2"/>
      <c r="D8416" s="2"/>
    </row>
    <row r="8417" spans="3:4">
      <c r="C8417" s="2"/>
      <c r="D8417" s="2"/>
    </row>
    <row r="8418" spans="3:4">
      <c r="C8418" s="2"/>
      <c r="D8418" s="2"/>
    </row>
    <row r="8419" spans="3:4">
      <c r="C8419" s="2"/>
      <c r="D8419" s="2"/>
    </row>
    <row r="8420" spans="3:4">
      <c r="C8420" s="2"/>
      <c r="D8420" s="2"/>
    </row>
    <row r="8421" spans="3:4">
      <c r="C8421" s="2"/>
      <c r="D8421" s="2"/>
    </row>
    <row r="8422" spans="3:4">
      <c r="C8422" s="2"/>
      <c r="D8422" s="2"/>
    </row>
    <row r="8423" spans="3:4">
      <c r="C8423" s="2"/>
      <c r="D8423" s="2"/>
    </row>
    <row r="8424" spans="3:4">
      <c r="C8424" s="2"/>
      <c r="D8424" s="2"/>
    </row>
    <row r="8425" spans="3:4">
      <c r="C8425" s="2"/>
      <c r="D8425" s="2"/>
    </row>
    <row r="8426" spans="3:4">
      <c r="C8426" s="2"/>
      <c r="D8426" s="2"/>
    </row>
    <row r="8427" spans="3:4">
      <c r="C8427" s="2"/>
      <c r="D8427" s="2"/>
    </row>
    <row r="8428" spans="3:4">
      <c r="C8428" s="2"/>
      <c r="D8428" s="2"/>
    </row>
    <row r="8429" spans="3:4">
      <c r="C8429" s="2"/>
      <c r="D8429" s="2"/>
    </row>
    <row r="8430" spans="3:4">
      <c r="C8430" s="2"/>
      <c r="D8430" s="2"/>
    </row>
    <row r="8431" spans="3:4">
      <c r="C8431" s="2"/>
      <c r="D8431" s="2"/>
    </row>
    <row r="8432" spans="3:4">
      <c r="C8432" s="2"/>
      <c r="D8432" s="2"/>
    </row>
    <row r="8433" spans="3:4">
      <c r="C8433" s="2"/>
      <c r="D8433" s="2"/>
    </row>
    <row r="8434" spans="3:4">
      <c r="C8434" s="2"/>
      <c r="D8434" s="2"/>
    </row>
    <row r="8435" spans="3:4">
      <c r="C8435" s="2"/>
      <c r="D8435" s="2"/>
    </row>
    <row r="8436" spans="3:4">
      <c r="C8436" s="2"/>
      <c r="D8436" s="2"/>
    </row>
    <row r="8437" spans="3:4">
      <c r="C8437" s="2"/>
      <c r="D8437" s="2"/>
    </row>
    <row r="8438" spans="3:4">
      <c r="C8438" s="2"/>
      <c r="D8438" s="2"/>
    </row>
    <row r="8439" spans="3:4">
      <c r="C8439" s="2"/>
      <c r="D8439" s="2"/>
    </row>
    <row r="8440" spans="3:4">
      <c r="C8440" s="2"/>
      <c r="D8440" s="2"/>
    </row>
    <row r="8441" spans="3:4">
      <c r="C8441" s="2"/>
      <c r="D8441" s="2"/>
    </row>
    <row r="8442" spans="3:4">
      <c r="C8442" s="2"/>
      <c r="D8442" s="2"/>
    </row>
    <row r="8443" spans="3:4">
      <c r="C8443" s="2"/>
      <c r="D8443" s="2"/>
    </row>
    <row r="8444" spans="3:4">
      <c r="C8444" s="2"/>
      <c r="D8444" s="2"/>
    </row>
    <row r="8445" spans="3:4">
      <c r="C8445" s="2"/>
      <c r="D8445" s="2"/>
    </row>
    <row r="8446" spans="3:4">
      <c r="C8446" s="2"/>
      <c r="D8446" s="2"/>
    </row>
    <row r="8447" spans="3:4">
      <c r="C8447" s="2"/>
      <c r="D8447" s="2"/>
    </row>
    <row r="8448" spans="3:4">
      <c r="C8448" s="2"/>
      <c r="D8448" s="2"/>
    </row>
    <row r="8449" spans="3:4">
      <c r="C8449" s="2"/>
      <c r="D8449" s="2"/>
    </row>
    <row r="8450" spans="3:4">
      <c r="C8450" s="2"/>
      <c r="D8450" s="2"/>
    </row>
    <row r="8451" spans="3:4">
      <c r="C8451" s="2"/>
      <c r="D8451" s="2"/>
    </row>
    <row r="8452" spans="3:4">
      <c r="C8452" s="2"/>
      <c r="D8452" s="2"/>
    </row>
    <row r="8453" spans="3:4">
      <c r="C8453" s="2"/>
      <c r="D8453" s="2"/>
    </row>
    <row r="8454" spans="3:4">
      <c r="C8454" s="2"/>
      <c r="D8454" s="2"/>
    </row>
    <row r="8455" spans="3:4">
      <c r="C8455" s="2"/>
      <c r="D8455" s="2"/>
    </row>
    <row r="8456" spans="3:4">
      <c r="C8456" s="2"/>
      <c r="D8456" s="2"/>
    </row>
    <row r="8457" spans="3:4">
      <c r="C8457" s="2"/>
      <c r="D8457" s="2"/>
    </row>
    <row r="8458" spans="3:4">
      <c r="C8458" s="2"/>
      <c r="D8458" s="2"/>
    </row>
    <row r="8459" spans="3:4">
      <c r="C8459" s="2"/>
      <c r="D8459" s="2"/>
    </row>
    <row r="8460" spans="3:4">
      <c r="C8460" s="2"/>
      <c r="D8460" s="2"/>
    </row>
    <row r="8461" spans="3:4">
      <c r="C8461" s="2"/>
      <c r="D8461" s="2"/>
    </row>
    <row r="8462" spans="3:4">
      <c r="C8462" s="2"/>
      <c r="D8462" s="2"/>
    </row>
    <row r="8463" spans="3:4">
      <c r="C8463" s="2"/>
      <c r="D8463" s="2"/>
    </row>
    <row r="8464" spans="3:4">
      <c r="C8464" s="2"/>
      <c r="D8464" s="2"/>
    </row>
    <row r="8465" spans="3:4">
      <c r="C8465" s="2"/>
      <c r="D8465" s="2"/>
    </row>
    <row r="8466" spans="3:4">
      <c r="C8466" s="2"/>
      <c r="D8466" s="2"/>
    </row>
    <row r="8467" spans="3:4">
      <c r="C8467" s="2"/>
      <c r="D8467" s="2"/>
    </row>
    <row r="8468" spans="3:4">
      <c r="C8468" s="2"/>
      <c r="D8468" s="2"/>
    </row>
    <row r="8469" spans="3:4">
      <c r="C8469" s="2"/>
      <c r="D8469" s="2"/>
    </row>
    <row r="8470" spans="3:4">
      <c r="C8470" s="2"/>
      <c r="D8470" s="2"/>
    </row>
    <row r="8471" spans="3:4">
      <c r="C8471" s="2"/>
      <c r="D8471" s="2"/>
    </row>
    <row r="8472" spans="3:4">
      <c r="C8472" s="2"/>
      <c r="D8472" s="2"/>
    </row>
    <row r="8473" spans="3:4">
      <c r="C8473" s="2"/>
      <c r="D8473" s="2"/>
    </row>
    <row r="8474" spans="3:4">
      <c r="C8474" s="2"/>
      <c r="D8474" s="2"/>
    </row>
    <row r="8475" spans="3:4">
      <c r="C8475" s="2"/>
      <c r="D8475" s="2"/>
    </row>
    <row r="8476" spans="3:4">
      <c r="C8476" s="2"/>
      <c r="D8476" s="2"/>
    </row>
    <row r="8477" spans="3:4">
      <c r="C8477" s="2"/>
      <c r="D8477" s="2"/>
    </row>
    <row r="8478" spans="3:4">
      <c r="C8478" s="2"/>
      <c r="D8478" s="2"/>
    </row>
    <row r="8479" spans="3:4">
      <c r="C8479" s="2"/>
      <c r="D8479" s="2"/>
    </row>
    <row r="8480" spans="3:4">
      <c r="C8480" s="2"/>
      <c r="D8480" s="2"/>
    </row>
    <row r="8481" spans="3:4">
      <c r="C8481" s="2"/>
      <c r="D8481" s="2"/>
    </row>
    <row r="8482" spans="3:4">
      <c r="C8482" s="2"/>
      <c r="D8482" s="2"/>
    </row>
    <row r="8483" spans="3:4">
      <c r="C8483" s="2"/>
      <c r="D8483" s="2"/>
    </row>
    <row r="8484" spans="3:4">
      <c r="C8484" s="2"/>
      <c r="D8484" s="2"/>
    </row>
    <row r="8485" spans="3:4">
      <c r="C8485" s="2"/>
      <c r="D8485" s="2"/>
    </row>
    <row r="8486" spans="3:4">
      <c r="C8486" s="2"/>
      <c r="D8486" s="2"/>
    </row>
    <row r="8487" spans="3:4">
      <c r="C8487" s="2"/>
      <c r="D8487" s="2"/>
    </row>
    <row r="8488" spans="3:4">
      <c r="C8488" s="2"/>
      <c r="D8488" s="2"/>
    </row>
    <row r="8489" spans="3:4">
      <c r="C8489" s="2"/>
      <c r="D8489" s="2"/>
    </row>
    <row r="8490" spans="3:4">
      <c r="C8490" s="2"/>
      <c r="D8490" s="2"/>
    </row>
    <row r="8491" spans="3:4">
      <c r="C8491" s="2"/>
      <c r="D8491" s="2"/>
    </row>
    <row r="8492" spans="3:4">
      <c r="C8492" s="2"/>
      <c r="D8492" s="2"/>
    </row>
    <row r="8493" spans="3:4">
      <c r="C8493" s="2"/>
      <c r="D8493" s="2"/>
    </row>
    <row r="8494" spans="3:4">
      <c r="C8494" s="2"/>
      <c r="D8494" s="2"/>
    </row>
    <row r="8495" spans="3:4">
      <c r="C8495" s="2"/>
      <c r="D8495" s="2"/>
    </row>
    <row r="8496" spans="3:4">
      <c r="C8496" s="2"/>
      <c r="D8496" s="2"/>
    </row>
    <row r="8497" spans="3:4">
      <c r="C8497" s="2"/>
      <c r="D8497" s="2"/>
    </row>
    <row r="8498" spans="3:4">
      <c r="C8498" s="2"/>
      <c r="D8498" s="2"/>
    </row>
    <row r="8499" spans="3:4">
      <c r="C8499" s="2"/>
      <c r="D8499" s="2"/>
    </row>
    <row r="8500" spans="3:4">
      <c r="C8500" s="2"/>
      <c r="D8500" s="2"/>
    </row>
    <row r="8501" spans="3:4">
      <c r="C8501" s="2"/>
      <c r="D8501" s="2"/>
    </row>
    <row r="8502" spans="3:4">
      <c r="C8502" s="2"/>
      <c r="D8502" s="2"/>
    </row>
    <row r="8503" spans="3:4">
      <c r="C8503" s="2"/>
      <c r="D8503" s="2"/>
    </row>
    <row r="8504" spans="3:4">
      <c r="C8504" s="2"/>
      <c r="D8504" s="2"/>
    </row>
    <row r="8505" spans="3:4">
      <c r="C8505" s="2"/>
      <c r="D8505" s="2"/>
    </row>
    <row r="8506" spans="3:4">
      <c r="C8506" s="2"/>
      <c r="D8506" s="2"/>
    </row>
    <row r="8507" spans="3:4">
      <c r="C8507" s="2"/>
      <c r="D8507" s="2"/>
    </row>
    <row r="8508" spans="3:4">
      <c r="C8508" s="2"/>
      <c r="D8508" s="2"/>
    </row>
    <row r="8509" spans="3:4">
      <c r="C8509" s="2"/>
      <c r="D8509" s="2"/>
    </row>
    <row r="8510" spans="3:4">
      <c r="C8510" s="2"/>
      <c r="D8510" s="2"/>
    </row>
    <row r="8511" spans="3:4">
      <c r="C8511" s="2"/>
      <c r="D8511" s="2"/>
    </row>
    <row r="8512" spans="3:4">
      <c r="C8512" s="2"/>
      <c r="D8512" s="2"/>
    </row>
    <row r="8513" spans="3:4">
      <c r="C8513" s="2"/>
      <c r="D8513" s="2"/>
    </row>
    <row r="8514" spans="3:4">
      <c r="C8514" s="2"/>
      <c r="D8514" s="2"/>
    </row>
    <row r="8515" spans="3:4">
      <c r="C8515" s="2"/>
      <c r="D8515" s="2"/>
    </row>
    <row r="8516" spans="3:4">
      <c r="C8516" s="2"/>
      <c r="D8516" s="2"/>
    </row>
    <row r="8517" spans="3:4">
      <c r="C8517" s="2"/>
      <c r="D8517" s="2"/>
    </row>
    <row r="8518" spans="3:4">
      <c r="C8518" s="2"/>
      <c r="D8518" s="2"/>
    </row>
    <row r="8519" spans="3:4">
      <c r="C8519" s="2"/>
      <c r="D8519" s="2"/>
    </row>
    <row r="8520" spans="3:4">
      <c r="C8520" s="2"/>
      <c r="D8520" s="2"/>
    </row>
    <row r="8521" spans="3:4">
      <c r="C8521" s="2"/>
      <c r="D8521" s="2"/>
    </row>
    <row r="8522" spans="3:4">
      <c r="C8522" s="2"/>
      <c r="D8522" s="2"/>
    </row>
    <row r="8523" spans="3:4">
      <c r="C8523" s="2"/>
      <c r="D8523" s="2"/>
    </row>
    <row r="8524" spans="3:4">
      <c r="C8524" s="2"/>
      <c r="D8524" s="2"/>
    </row>
    <row r="8525" spans="3:4">
      <c r="C8525" s="2"/>
      <c r="D8525" s="2"/>
    </row>
    <row r="8526" spans="3:4">
      <c r="C8526" s="2"/>
      <c r="D8526" s="2"/>
    </row>
    <row r="8527" spans="3:4">
      <c r="C8527" s="2"/>
      <c r="D8527" s="2"/>
    </row>
    <row r="8528" spans="3:4">
      <c r="C8528" s="2"/>
      <c r="D8528" s="2"/>
    </row>
    <row r="8529" spans="3:4">
      <c r="C8529" s="2"/>
      <c r="D8529" s="2"/>
    </row>
    <row r="8530" spans="3:4">
      <c r="C8530" s="2"/>
      <c r="D8530" s="2"/>
    </row>
    <row r="8531" spans="3:4">
      <c r="C8531" s="2"/>
      <c r="D8531" s="2"/>
    </row>
    <row r="8532" spans="3:4">
      <c r="C8532" s="2"/>
      <c r="D8532" s="2"/>
    </row>
    <row r="8533" spans="3:4">
      <c r="C8533" s="2"/>
      <c r="D8533" s="2"/>
    </row>
    <row r="8534" spans="3:4">
      <c r="C8534" s="2"/>
      <c r="D8534" s="2"/>
    </row>
    <row r="8535" spans="3:4">
      <c r="C8535" s="2"/>
      <c r="D8535" s="2"/>
    </row>
    <row r="8536" spans="3:4">
      <c r="C8536" s="2"/>
      <c r="D8536" s="2"/>
    </row>
    <row r="8537" spans="3:4">
      <c r="C8537" s="2"/>
      <c r="D8537" s="2"/>
    </row>
    <row r="8538" spans="3:4">
      <c r="C8538" s="2"/>
      <c r="D8538" s="2"/>
    </row>
    <row r="8539" spans="3:4">
      <c r="C8539" s="2"/>
      <c r="D8539" s="2"/>
    </row>
    <row r="8540" spans="3:4">
      <c r="C8540" s="2"/>
      <c r="D8540" s="2"/>
    </row>
    <row r="8541" spans="3:4">
      <c r="C8541" s="2"/>
      <c r="D8541" s="2"/>
    </row>
    <row r="8542" spans="3:4">
      <c r="C8542" s="2"/>
      <c r="D8542" s="2"/>
    </row>
    <row r="8543" spans="3:4">
      <c r="C8543" s="2"/>
      <c r="D8543" s="2"/>
    </row>
    <row r="8544" spans="3:4">
      <c r="C8544" s="2"/>
      <c r="D8544" s="2"/>
    </row>
    <row r="8545" spans="3:4">
      <c r="C8545" s="2"/>
      <c r="D8545" s="2"/>
    </row>
    <row r="8546" spans="3:4">
      <c r="C8546" s="2"/>
      <c r="D8546" s="2"/>
    </row>
    <row r="8547" spans="3:4">
      <c r="C8547" s="2"/>
      <c r="D8547" s="2"/>
    </row>
    <row r="8548" spans="3:4">
      <c r="C8548" s="2"/>
      <c r="D8548" s="2"/>
    </row>
    <row r="8549" spans="3:4">
      <c r="C8549" s="2"/>
      <c r="D8549" s="2"/>
    </row>
    <row r="8550" spans="3:4">
      <c r="C8550" s="2"/>
      <c r="D8550" s="2"/>
    </row>
    <row r="8551" spans="3:4">
      <c r="C8551" s="2"/>
      <c r="D8551" s="2"/>
    </row>
    <row r="8552" spans="3:4">
      <c r="C8552" s="2"/>
      <c r="D8552" s="2"/>
    </row>
    <row r="8553" spans="3:4">
      <c r="C8553" s="2"/>
      <c r="D8553" s="2"/>
    </row>
    <row r="8554" spans="3:4">
      <c r="C8554" s="2"/>
      <c r="D8554" s="2"/>
    </row>
    <row r="8555" spans="3:4">
      <c r="C8555" s="2"/>
      <c r="D8555" s="2"/>
    </row>
    <row r="8556" spans="3:4">
      <c r="C8556" s="2"/>
      <c r="D8556" s="2"/>
    </row>
    <row r="8557" spans="3:4">
      <c r="C8557" s="2"/>
      <c r="D8557" s="2"/>
    </row>
    <row r="8558" spans="3:4">
      <c r="C8558" s="2"/>
      <c r="D8558" s="2"/>
    </row>
    <row r="8559" spans="3:4">
      <c r="C8559" s="2"/>
      <c r="D8559" s="2"/>
    </row>
    <row r="8560" spans="3:4">
      <c r="C8560" s="2"/>
      <c r="D8560" s="2"/>
    </row>
    <row r="8561" spans="3:4">
      <c r="C8561" s="2"/>
      <c r="D8561" s="2"/>
    </row>
    <row r="8562" spans="3:4">
      <c r="C8562" s="2"/>
      <c r="D8562" s="2"/>
    </row>
    <row r="8563" spans="3:4">
      <c r="C8563" s="2"/>
      <c r="D8563" s="2"/>
    </row>
    <row r="8564" spans="3:4">
      <c r="C8564" s="2"/>
      <c r="D8564" s="2"/>
    </row>
    <row r="8565" spans="3:4">
      <c r="C8565" s="2"/>
      <c r="D8565" s="2"/>
    </row>
    <row r="8566" spans="3:4">
      <c r="C8566" s="2"/>
      <c r="D8566" s="2"/>
    </row>
    <row r="8567" spans="3:4">
      <c r="C8567" s="2"/>
      <c r="D8567" s="2"/>
    </row>
    <row r="8568" spans="3:4">
      <c r="C8568" s="2"/>
      <c r="D8568" s="2"/>
    </row>
    <row r="8569" spans="3:4">
      <c r="C8569" s="2"/>
      <c r="D8569" s="2"/>
    </row>
    <row r="8570" spans="3:4">
      <c r="C8570" s="2"/>
      <c r="D8570" s="2"/>
    </row>
    <row r="8571" spans="3:4">
      <c r="C8571" s="2"/>
      <c r="D8571" s="2"/>
    </row>
    <row r="8572" spans="3:4">
      <c r="C8572" s="2"/>
      <c r="D8572" s="2"/>
    </row>
    <row r="8573" spans="3:4">
      <c r="C8573" s="2"/>
      <c r="D8573" s="2"/>
    </row>
    <row r="8574" spans="3:4">
      <c r="C8574" s="2"/>
      <c r="D8574" s="2"/>
    </row>
    <row r="8575" spans="3:4">
      <c r="C8575" s="2"/>
      <c r="D8575" s="2"/>
    </row>
    <row r="8576" spans="3:4">
      <c r="C8576" s="2"/>
      <c r="D8576" s="2"/>
    </row>
    <row r="8577" spans="3:4">
      <c r="C8577" s="2"/>
      <c r="D8577" s="2"/>
    </row>
    <row r="8578" spans="3:4">
      <c r="C8578" s="2"/>
      <c r="D8578" s="2"/>
    </row>
    <row r="8579" spans="3:4">
      <c r="C8579" s="2"/>
      <c r="D8579" s="2"/>
    </row>
    <row r="8580" spans="3:4">
      <c r="C8580" s="2"/>
      <c r="D8580" s="2"/>
    </row>
    <row r="8581" spans="3:4">
      <c r="C8581" s="2"/>
      <c r="D8581" s="2"/>
    </row>
    <row r="8582" spans="3:4">
      <c r="C8582" s="2"/>
      <c r="D8582" s="2"/>
    </row>
    <row r="8583" spans="3:4">
      <c r="C8583" s="2"/>
      <c r="D8583" s="2"/>
    </row>
    <row r="8584" spans="3:4">
      <c r="C8584" s="2"/>
      <c r="D8584" s="2"/>
    </row>
    <row r="8585" spans="3:4">
      <c r="C8585" s="2"/>
      <c r="D8585" s="2"/>
    </row>
    <row r="8586" spans="3:4">
      <c r="C8586" s="2"/>
      <c r="D8586" s="2"/>
    </row>
    <row r="8587" spans="3:4">
      <c r="C8587" s="2"/>
      <c r="D8587" s="2"/>
    </row>
    <row r="8588" spans="3:4">
      <c r="C8588" s="2"/>
      <c r="D8588" s="2"/>
    </row>
    <row r="8589" spans="3:4">
      <c r="C8589" s="2"/>
      <c r="D8589" s="2"/>
    </row>
    <row r="8590" spans="3:4">
      <c r="C8590" s="2"/>
      <c r="D8590" s="2"/>
    </row>
    <row r="8591" spans="3:4">
      <c r="C8591" s="2"/>
      <c r="D8591" s="2"/>
    </row>
    <row r="8592" spans="3:4">
      <c r="C8592" s="2"/>
      <c r="D8592" s="2"/>
    </row>
    <row r="8593" spans="3:4">
      <c r="C8593" s="2"/>
      <c r="D8593" s="2"/>
    </row>
    <row r="8594" spans="3:4">
      <c r="C8594" s="2"/>
      <c r="D8594" s="2"/>
    </row>
    <row r="8595" spans="3:4">
      <c r="C8595" s="2"/>
      <c r="D8595" s="2"/>
    </row>
    <row r="8596" spans="3:4">
      <c r="C8596" s="2"/>
      <c r="D8596" s="2"/>
    </row>
    <row r="8597" spans="3:4">
      <c r="C8597" s="2"/>
      <c r="D8597" s="2"/>
    </row>
    <row r="8598" spans="3:4">
      <c r="C8598" s="2"/>
      <c r="D8598" s="2"/>
    </row>
    <row r="8599" spans="3:4">
      <c r="C8599" s="2"/>
      <c r="D8599" s="2"/>
    </row>
    <row r="8600" spans="3:4">
      <c r="C8600" s="2"/>
      <c r="D8600" s="2"/>
    </row>
    <row r="8601" spans="3:4">
      <c r="C8601" s="2"/>
      <c r="D8601" s="2"/>
    </row>
    <row r="8602" spans="3:4">
      <c r="C8602" s="2"/>
      <c r="D8602" s="2"/>
    </row>
    <row r="8603" spans="3:4">
      <c r="C8603" s="2"/>
      <c r="D8603" s="2"/>
    </row>
    <row r="8604" spans="3:4">
      <c r="C8604" s="2"/>
      <c r="D8604" s="2"/>
    </row>
    <row r="8605" spans="3:4">
      <c r="C8605" s="2"/>
      <c r="D8605" s="2"/>
    </row>
    <row r="8606" spans="3:4">
      <c r="C8606" s="2"/>
      <c r="D8606" s="2"/>
    </row>
    <row r="8607" spans="3:4">
      <c r="C8607" s="2"/>
      <c r="D8607" s="2"/>
    </row>
    <row r="8608" spans="3:4">
      <c r="C8608" s="2"/>
      <c r="D8608" s="2"/>
    </row>
    <row r="8609" spans="3:4">
      <c r="C8609" s="2"/>
      <c r="D8609" s="2"/>
    </row>
    <row r="8610" spans="3:4">
      <c r="C8610" s="2"/>
      <c r="D8610" s="2"/>
    </row>
    <row r="8611" spans="3:4">
      <c r="C8611" s="2"/>
      <c r="D8611" s="2"/>
    </row>
    <row r="8612" spans="3:4">
      <c r="C8612" s="2"/>
      <c r="D8612" s="2"/>
    </row>
    <row r="8613" spans="3:4">
      <c r="C8613" s="2"/>
      <c r="D8613" s="2"/>
    </row>
    <row r="8614" spans="3:4">
      <c r="C8614" s="2"/>
      <c r="D8614" s="2"/>
    </row>
    <row r="8615" spans="3:4">
      <c r="C8615" s="2"/>
      <c r="D8615" s="2"/>
    </row>
    <row r="8616" spans="3:4">
      <c r="C8616" s="2"/>
      <c r="D8616" s="2"/>
    </row>
    <row r="8617" spans="3:4">
      <c r="C8617" s="2"/>
      <c r="D8617" s="2"/>
    </row>
    <row r="8618" spans="3:4">
      <c r="C8618" s="2"/>
      <c r="D8618" s="2"/>
    </row>
    <row r="8619" spans="3:4">
      <c r="C8619" s="2"/>
      <c r="D8619" s="2"/>
    </row>
    <row r="8620" spans="3:4">
      <c r="C8620" s="2"/>
      <c r="D8620" s="2"/>
    </row>
    <row r="8621" spans="3:4">
      <c r="C8621" s="2"/>
      <c r="D8621" s="2"/>
    </row>
    <row r="8622" spans="3:4">
      <c r="C8622" s="2"/>
      <c r="D8622" s="2"/>
    </row>
    <row r="8623" spans="3:4">
      <c r="C8623" s="2"/>
      <c r="D8623" s="2"/>
    </row>
    <row r="8624" spans="3:4">
      <c r="C8624" s="2"/>
      <c r="D8624" s="2"/>
    </row>
    <row r="8625" spans="3:4">
      <c r="C8625" s="2"/>
      <c r="D8625" s="2"/>
    </row>
    <row r="8626" spans="3:4">
      <c r="C8626" s="2"/>
      <c r="D8626" s="2"/>
    </row>
    <row r="8627" spans="3:4">
      <c r="C8627" s="2"/>
      <c r="D8627" s="2"/>
    </row>
    <row r="8628" spans="3:4">
      <c r="C8628" s="2"/>
      <c r="D8628" s="2"/>
    </row>
    <row r="8629" spans="3:4">
      <c r="C8629" s="2"/>
      <c r="D8629" s="2"/>
    </row>
    <row r="8630" spans="3:4">
      <c r="C8630" s="2"/>
      <c r="D8630" s="2"/>
    </row>
    <row r="8631" spans="3:4">
      <c r="C8631" s="2"/>
      <c r="D8631" s="2"/>
    </row>
    <row r="8632" spans="3:4">
      <c r="C8632" s="2"/>
      <c r="D8632" s="2"/>
    </row>
    <row r="8633" spans="3:4">
      <c r="C8633" s="2"/>
      <c r="D8633" s="2"/>
    </row>
    <row r="8634" spans="3:4">
      <c r="C8634" s="2"/>
      <c r="D8634" s="2"/>
    </row>
    <row r="8635" spans="3:4">
      <c r="C8635" s="2"/>
      <c r="D8635" s="2"/>
    </row>
    <row r="8636" spans="3:4">
      <c r="C8636" s="2"/>
      <c r="D8636" s="2"/>
    </row>
    <row r="8637" spans="3:4">
      <c r="C8637" s="2"/>
      <c r="D8637" s="2"/>
    </row>
    <row r="8638" spans="3:4">
      <c r="C8638" s="2"/>
      <c r="D8638" s="2"/>
    </row>
    <row r="8639" spans="3:4">
      <c r="C8639" s="2"/>
      <c r="D8639" s="2"/>
    </row>
    <row r="8640" spans="3:4">
      <c r="C8640" s="2"/>
      <c r="D8640" s="2"/>
    </row>
    <row r="8641" spans="3:4">
      <c r="C8641" s="2"/>
      <c r="D8641" s="2"/>
    </row>
    <row r="8642" spans="3:4">
      <c r="C8642" s="2"/>
      <c r="D8642" s="2"/>
    </row>
    <row r="8643" spans="3:4">
      <c r="C8643" s="2"/>
      <c r="D8643" s="2"/>
    </row>
    <row r="8644" spans="3:4">
      <c r="C8644" s="2"/>
      <c r="D8644" s="2"/>
    </row>
    <row r="8645" spans="3:4">
      <c r="C8645" s="2"/>
      <c r="D8645" s="2"/>
    </row>
    <row r="8646" spans="3:4">
      <c r="C8646" s="2"/>
      <c r="D8646" s="2"/>
    </row>
    <row r="8647" spans="3:4">
      <c r="C8647" s="2"/>
      <c r="D8647" s="2"/>
    </row>
    <row r="8648" spans="3:4">
      <c r="C8648" s="2"/>
      <c r="D8648" s="2"/>
    </row>
    <row r="8649" spans="3:4">
      <c r="C8649" s="2"/>
      <c r="D8649" s="2"/>
    </row>
    <row r="8650" spans="3:4">
      <c r="C8650" s="2"/>
      <c r="D8650" s="2"/>
    </row>
    <row r="8651" spans="3:4">
      <c r="C8651" s="2"/>
      <c r="D8651" s="2"/>
    </row>
    <row r="8652" spans="3:4">
      <c r="C8652" s="2"/>
      <c r="D8652" s="2"/>
    </row>
    <row r="8653" spans="3:4">
      <c r="C8653" s="2"/>
      <c r="D8653" s="2"/>
    </row>
    <row r="8654" spans="3:4">
      <c r="C8654" s="2"/>
      <c r="D8654" s="2"/>
    </row>
    <row r="8655" spans="3:4">
      <c r="C8655" s="2"/>
      <c r="D8655" s="2"/>
    </row>
    <row r="8656" spans="3:4">
      <c r="C8656" s="2"/>
      <c r="D8656" s="2"/>
    </row>
    <row r="8657" spans="3:4">
      <c r="C8657" s="2"/>
      <c r="D8657" s="2"/>
    </row>
    <row r="8658" spans="3:4">
      <c r="C8658" s="2"/>
      <c r="D8658" s="2"/>
    </row>
    <row r="8659" spans="3:4">
      <c r="C8659" s="2"/>
      <c r="D8659" s="2"/>
    </row>
    <row r="8660" spans="3:4">
      <c r="C8660" s="2"/>
      <c r="D8660" s="2"/>
    </row>
    <row r="8661" spans="3:4">
      <c r="C8661" s="2"/>
      <c r="D8661" s="2"/>
    </row>
    <row r="8662" spans="3:4">
      <c r="C8662" s="2"/>
      <c r="D8662" s="2"/>
    </row>
    <row r="8663" spans="3:4">
      <c r="C8663" s="2"/>
      <c r="D8663" s="2"/>
    </row>
    <row r="8664" spans="3:4">
      <c r="C8664" s="2"/>
      <c r="D8664" s="2"/>
    </row>
    <row r="8665" spans="3:4">
      <c r="C8665" s="2"/>
      <c r="D8665" s="2"/>
    </row>
    <row r="8666" spans="3:4">
      <c r="C8666" s="2"/>
      <c r="D8666" s="2"/>
    </row>
    <row r="8667" spans="3:4">
      <c r="C8667" s="2"/>
      <c r="D8667" s="2"/>
    </row>
    <row r="8668" spans="3:4">
      <c r="C8668" s="2"/>
      <c r="D8668" s="2"/>
    </row>
    <row r="8669" spans="3:4">
      <c r="C8669" s="2"/>
      <c r="D8669" s="2"/>
    </row>
    <row r="8670" spans="3:4">
      <c r="C8670" s="2"/>
      <c r="D8670" s="2"/>
    </row>
    <row r="8671" spans="3:4">
      <c r="C8671" s="2"/>
      <c r="D8671" s="2"/>
    </row>
    <row r="8672" spans="3:4">
      <c r="C8672" s="2"/>
      <c r="D8672" s="2"/>
    </row>
    <row r="8673" spans="3:4">
      <c r="C8673" s="2"/>
      <c r="D8673" s="2"/>
    </row>
    <row r="8674" spans="3:4">
      <c r="C8674" s="2"/>
      <c r="D8674" s="2"/>
    </row>
    <row r="8675" spans="3:4">
      <c r="C8675" s="2"/>
      <c r="D8675" s="2"/>
    </row>
    <row r="8676" spans="3:4">
      <c r="C8676" s="2"/>
      <c r="D8676" s="2"/>
    </row>
    <row r="8677" spans="3:4">
      <c r="C8677" s="2"/>
      <c r="D8677" s="2"/>
    </row>
    <row r="8678" spans="3:4">
      <c r="C8678" s="2"/>
      <c r="D8678" s="2"/>
    </row>
    <row r="8679" spans="3:4">
      <c r="C8679" s="2"/>
      <c r="D8679" s="2"/>
    </row>
    <row r="8680" spans="3:4">
      <c r="C8680" s="2"/>
      <c r="D8680" s="2"/>
    </row>
    <row r="8681" spans="3:4">
      <c r="C8681" s="2"/>
      <c r="D8681" s="2"/>
    </row>
    <row r="8682" spans="3:4">
      <c r="C8682" s="2"/>
      <c r="D8682" s="2"/>
    </row>
    <row r="8683" spans="3:4">
      <c r="C8683" s="2"/>
      <c r="D8683" s="2"/>
    </row>
    <row r="8684" spans="3:4">
      <c r="C8684" s="2"/>
      <c r="D8684" s="2"/>
    </row>
    <row r="8685" spans="3:4">
      <c r="C8685" s="2"/>
      <c r="D8685" s="2"/>
    </row>
    <row r="8686" spans="3:4">
      <c r="C8686" s="2"/>
      <c r="D8686" s="2"/>
    </row>
    <row r="8687" spans="3:4">
      <c r="C8687" s="2"/>
      <c r="D8687" s="2"/>
    </row>
    <row r="8688" spans="3:4">
      <c r="C8688" s="2"/>
      <c r="D8688" s="2"/>
    </row>
    <row r="8689" spans="3:4">
      <c r="C8689" s="2"/>
      <c r="D8689" s="2"/>
    </row>
    <row r="8690" spans="3:4">
      <c r="C8690" s="2"/>
      <c r="D8690" s="2"/>
    </row>
    <row r="8691" spans="3:4">
      <c r="C8691" s="2"/>
      <c r="D8691" s="2"/>
    </row>
    <row r="8692" spans="3:4">
      <c r="C8692" s="2"/>
      <c r="D8692" s="2"/>
    </row>
    <row r="8693" spans="3:4">
      <c r="C8693" s="2"/>
      <c r="D8693" s="2"/>
    </row>
    <row r="8694" spans="3:4">
      <c r="C8694" s="2"/>
      <c r="D8694" s="2"/>
    </row>
    <row r="8695" spans="3:4">
      <c r="C8695" s="2"/>
      <c r="D8695" s="2"/>
    </row>
    <row r="8696" spans="3:4">
      <c r="C8696" s="2"/>
      <c r="D8696" s="2"/>
    </row>
    <row r="8697" spans="3:4">
      <c r="C8697" s="2"/>
      <c r="D8697" s="2"/>
    </row>
    <row r="8698" spans="3:4">
      <c r="C8698" s="2"/>
      <c r="D8698" s="2"/>
    </row>
    <row r="8699" spans="3:4">
      <c r="C8699" s="2"/>
      <c r="D8699" s="2"/>
    </row>
    <row r="8700" spans="3:4">
      <c r="C8700" s="2"/>
      <c r="D8700" s="2"/>
    </row>
    <row r="8701" spans="3:4">
      <c r="C8701" s="2"/>
      <c r="D8701" s="2"/>
    </row>
    <row r="8702" spans="3:4">
      <c r="C8702" s="2"/>
      <c r="D8702" s="2"/>
    </row>
    <row r="8703" spans="3:4">
      <c r="C8703" s="2"/>
      <c r="D8703" s="2"/>
    </row>
    <row r="8704" spans="3:4">
      <c r="C8704" s="2"/>
      <c r="D8704" s="2"/>
    </row>
    <row r="8705" spans="3:4">
      <c r="C8705" s="2"/>
      <c r="D8705" s="2"/>
    </row>
    <row r="8706" spans="3:4">
      <c r="C8706" s="2"/>
      <c r="D8706" s="2"/>
    </row>
    <row r="8707" spans="3:4">
      <c r="C8707" s="2"/>
      <c r="D8707" s="2"/>
    </row>
    <row r="8708" spans="3:4">
      <c r="C8708" s="2"/>
      <c r="D8708" s="2"/>
    </row>
    <row r="8709" spans="3:4">
      <c r="C8709" s="2"/>
      <c r="D8709" s="2"/>
    </row>
    <row r="8710" spans="3:4">
      <c r="C8710" s="2"/>
      <c r="D8710" s="2"/>
    </row>
    <row r="8711" spans="3:4">
      <c r="C8711" s="2"/>
      <c r="D8711" s="2"/>
    </row>
    <row r="8712" spans="3:4">
      <c r="C8712" s="2"/>
      <c r="D8712" s="2"/>
    </row>
    <row r="8713" spans="3:4">
      <c r="C8713" s="2"/>
      <c r="D8713" s="2"/>
    </row>
    <row r="8714" spans="3:4">
      <c r="C8714" s="2"/>
      <c r="D8714" s="2"/>
    </row>
    <row r="8715" spans="3:4">
      <c r="C8715" s="2"/>
      <c r="D8715" s="2"/>
    </row>
    <row r="8716" spans="3:4">
      <c r="C8716" s="2"/>
      <c r="D8716" s="2"/>
    </row>
    <row r="8717" spans="3:4">
      <c r="C8717" s="2"/>
      <c r="D8717" s="2"/>
    </row>
    <row r="8718" spans="3:4">
      <c r="C8718" s="2"/>
      <c r="D8718" s="2"/>
    </row>
    <row r="8719" spans="3:4">
      <c r="C8719" s="2"/>
      <c r="D8719" s="2"/>
    </row>
    <row r="8720" spans="3:4">
      <c r="C8720" s="2"/>
      <c r="D8720" s="2"/>
    </row>
    <row r="8721" spans="3:4">
      <c r="C8721" s="2"/>
      <c r="D8721" s="2"/>
    </row>
    <row r="8722" spans="3:4">
      <c r="C8722" s="2"/>
      <c r="D8722" s="2"/>
    </row>
    <row r="8723" spans="3:4">
      <c r="C8723" s="2"/>
      <c r="D8723" s="2"/>
    </row>
    <row r="8724" spans="3:4">
      <c r="C8724" s="2"/>
      <c r="D8724" s="2"/>
    </row>
    <row r="8725" spans="3:4">
      <c r="C8725" s="2"/>
      <c r="D8725" s="2"/>
    </row>
    <row r="8726" spans="3:4">
      <c r="C8726" s="2"/>
      <c r="D8726" s="2"/>
    </row>
    <row r="8727" spans="3:4">
      <c r="C8727" s="2"/>
      <c r="D8727" s="2"/>
    </row>
    <row r="8728" spans="3:4">
      <c r="C8728" s="2"/>
      <c r="D8728" s="2"/>
    </row>
    <row r="8729" spans="3:4">
      <c r="C8729" s="2"/>
      <c r="D8729" s="2"/>
    </row>
    <row r="8730" spans="3:4">
      <c r="C8730" s="2"/>
      <c r="D8730" s="2"/>
    </row>
    <row r="8731" spans="3:4">
      <c r="C8731" s="2"/>
      <c r="D8731" s="2"/>
    </row>
    <row r="8732" spans="3:4">
      <c r="C8732" s="2"/>
      <c r="D8732" s="2"/>
    </row>
    <row r="8733" spans="3:4">
      <c r="C8733" s="2"/>
      <c r="D8733" s="2"/>
    </row>
    <row r="8734" spans="3:4">
      <c r="C8734" s="2"/>
      <c r="D8734" s="2"/>
    </row>
    <row r="8735" spans="3:4">
      <c r="C8735" s="2"/>
      <c r="D8735" s="2"/>
    </row>
    <row r="8736" spans="3:4">
      <c r="C8736" s="2"/>
      <c r="D8736" s="2"/>
    </row>
    <row r="8737" spans="3:4">
      <c r="C8737" s="2"/>
      <c r="D8737" s="2"/>
    </row>
    <row r="8738" spans="3:4">
      <c r="C8738" s="2"/>
      <c r="D8738" s="2"/>
    </row>
    <row r="8739" spans="3:4">
      <c r="C8739" s="2"/>
      <c r="D8739" s="2"/>
    </row>
    <row r="8740" spans="3:4">
      <c r="C8740" s="2"/>
      <c r="D8740" s="2"/>
    </row>
    <row r="8741" spans="3:4">
      <c r="C8741" s="2"/>
      <c r="D8741" s="2"/>
    </row>
    <row r="8742" spans="3:4">
      <c r="C8742" s="2"/>
      <c r="D8742" s="2"/>
    </row>
    <row r="8743" spans="3:4">
      <c r="C8743" s="2"/>
      <c r="D8743" s="2"/>
    </row>
    <row r="8744" spans="3:4">
      <c r="C8744" s="2"/>
      <c r="D8744" s="2"/>
    </row>
    <row r="8745" spans="3:4">
      <c r="C8745" s="2"/>
      <c r="D8745" s="2"/>
    </row>
    <row r="8746" spans="3:4">
      <c r="C8746" s="2"/>
      <c r="D8746" s="2"/>
    </row>
    <row r="8747" spans="3:4">
      <c r="C8747" s="2"/>
      <c r="D8747" s="2"/>
    </row>
    <row r="8748" spans="3:4">
      <c r="C8748" s="2"/>
      <c r="D8748" s="2"/>
    </row>
    <row r="8749" spans="3:4">
      <c r="C8749" s="2"/>
      <c r="D8749" s="2"/>
    </row>
    <row r="8750" spans="3:4">
      <c r="C8750" s="2"/>
      <c r="D8750" s="2"/>
    </row>
    <row r="8751" spans="3:4">
      <c r="C8751" s="2"/>
      <c r="D8751" s="2"/>
    </row>
    <row r="8752" spans="3:4">
      <c r="C8752" s="2"/>
      <c r="D8752" s="2"/>
    </row>
    <row r="8753" spans="3:4">
      <c r="C8753" s="2"/>
      <c r="D8753" s="2"/>
    </row>
    <row r="8754" spans="3:4">
      <c r="C8754" s="2"/>
      <c r="D8754" s="2"/>
    </row>
    <row r="8755" spans="3:4">
      <c r="C8755" s="2"/>
      <c r="D8755" s="2"/>
    </row>
    <row r="8756" spans="3:4">
      <c r="C8756" s="2"/>
      <c r="D8756" s="2"/>
    </row>
    <row r="8757" spans="3:4">
      <c r="C8757" s="2"/>
      <c r="D8757" s="2"/>
    </row>
    <row r="8758" spans="3:4">
      <c r="C8758" s="2"/>
      <c r="D8758" s="2"/>
    </row>
    <row r="8759" spans="3:4">
      <c r="C8759" s="2"/>
      <c r="D8759" s="2"/>
    </row>
    <row r="8760" spans="3:4">
      <c r="C8760" s="2"/>
      <c r="D8760" s="2"/>
    </row>
    <row r="8761" spans="3:4">
      <c r="C8761" s="2"/>
      <c r="D8761" s="2"/>
    </row>
    <row r="8762" spans="3:4">
      <c r="C8762" s="2"/>
      <c r="D8762" s="2"/>
    </row>
    <row r="8763" spans="3:4">
      <c r="C8763" s="2"/>
      <c r="D8763" s="2"/>
    </row>
    <row r="8764" spans="3:4">
      <c r="C8764" s="2"/>
      <c r="D8764" s="2"/>
    </row>
    <row r="8765" spans="3:4">
      <c r="C8765" s="2"/>
      <c r="D8765" s="2"/>
    </row>
    <row r="8766" spans="3:4">
      <c r="C8766" s="2"/>
      <c r="D8766" s="2"/>
    </row>
    <row r="8767" spans="3:4">
      <c r="C8767" s="2"/>
      <c r="D8767" s="2"/>
    </row>
    <row r="8768" spans="3:4">
      <c r="C8768" s="2"/>
      <c r="D8768" s="2"/>
    </row>
    <row r="8769" spans="3:4">
      <c r="C8769" s="2"/>
      <c r="D8769" s="2"/>
    </row>
    <row r="8770" spans="3:4">
      <c r="C8770" s="2"/>
      <c r="D8770" s="2"/>
    </row>
    <row r="8771" spans="3:4">
      <c r="C8771" s="2"/>
      <c r="D8771" s="2"/>
    </row>
    <row r="8772" spans="3:4">
      <c r="C8772" s="2"/>
      <c r="D8772" s="2"/>
    </row>
    <row r="8773" spans="3:4">
      <c r="C8773" s="2"/>
      <c r="D8773" s="2"/>
    </row>
    <row r="8774" spans="3:4">
      <c r="C8774" s="2"/>
      <c r="D8774" s="2"/>
    </row>
    <row r="8775" spans="3:4">
      <c r="C8775" s="2"/>
      <c r="D8775" s="2"/>
    </row>
    <row r="8776" spans="3:4">
      <c r="C8776" s="2"/>
      <c r="D8776" s="2"/>
    </row>
    <row r="8777" spans="3:4">
      <c r="C8777" s="2"/>
      <c r="D8777" s="2"/>
    </row>
    <row r="8778" spans="3:4">
      <c r="C8778" s="2"/>
      <c r="D8778" s="2"/>
    </row>
    <row r="8779" spans="3:4">
      <c r="C8779" s="2"/>
      <c r="D8779" s="2"/>
    </row>
    <row r="8780" spans="3:4">
      <c r="C8780" s="2"/>
      <c r="D8780" s="2"/>
    </row>
    <row r="8781" spans="3:4">
      <c r="C8781" s="2"/>
      <c r="D8781" s="2"/>
    </row>
    <row r="8782" spans="3:4">
      <c r="C8782" s="2"/>
      <c r="D8782" s="2"/>
    </row>
    <row r="8783" spans="3:4">
      <c r="C8783" s="2"/>
      <c r="D8783" s="2"/>
    </row>
    <row r="8784" spans="3:4">
      <c r="C8784" s="2"/>
      <c r="D8784" s="2"/>
    </row>
    <row r="8785" spans="3:4">
      <c r="C8785" s="2"/>
      <c r="D8785" s="2"/>
    </row>
    <row r="8786" spans="3:4">
      <c r="C8786" s="2"/>
      <c r="D8786" s="2"/>
    </row>
    <row r="8787" spans="3:4">
      <c r="C8787" s="2"/>
      <c r="D8787" s="2"/>
    </row>
    <row r="8788" spans="3:4">
      <c r="C8788" s="2"/>
      <c r="D8788" s="2"/>
    </row>
    <row r="8789" spans="3:4">
      <c r="C8789" s="2"/>
      <c r="D8789" s="2"/>
    </row>
    <row r="8790" spans="3:4">
      <c r="C8790" s="2"/>
      <c r="D8790" s="2"/>
    </row>
    <row r="8791" spans="3:4">
      <c r="C8791" s="2"/>
      <c r="D8791" s="2"/>
    </row>
    <row r="8792" spans="3:4">
      <c r="C8792" s="2"/>
      <c r="D8792" s="2"/>
    </row>
    <row r="8793" spans="3:4">
      <c r="C8793" s="2"/>
      <c r="D8793" s="2"/>
    </row>
    <row r="8794" spans="3:4">
      <c r="C8794" s="2"/>
      <c r="D8794" s="2"/>
    </row>
    <row r="8795" spans="3:4">
      <c r="C8795" s="2"/>
      <c r="D8795" s="2"/>
    </row>
    <row r="8796" spans="3:4">
      <c r="C8796" s="2"/>
      <c r="D8796" s="2"/>
    </row>
    <row r="8797" spans="3:4">
      <c r="C8797" s="2"/>
      <c r="D8797" s="2"/>
    </row>
    <row r="8798" spans="3:4">
      <c r="C8798" s="2"/>
      <c r="D8798" s="2"/>
    </row>
    <row r="8799" spans="3:4">
      <c r="C8799" s="2"/>
      <c r="D8799" s="2"/>
    </row>
    <row r="8800" spans="3:4">
      <c r="C8800" s="2"/>
      <c r="D8800" s="2"/>
    </row>
    <row r="8801" spans="3:4">
      <c r="C8801" s="2"/>
      <c r="D8801" s="2"/>
    </row>
    <row r="8802" spans="3:4">
      <c r="C8802" s="2"/>
      <c r="D8802" s="2"/>
    </row>
    <row r="8803" spans="3:4">
      <c r="C8803" s="2"/>
      <c r="D8803" s="2"/>
    </row>
    <row r="8804" spans="3:4">
      <c r="C8804" s="2"/>
      <c r="D8804" s="2"/>
    </row>
    <row r="8805" spans="3:4">
      <c r="C8805" s="2"/>
      <c r="D8805" s="2"/>
    </row>
    <row r="8806" spans="3:4">
      <c r="C8806" s="2"/>
      <c r="D8806" s="2"/>
    </row>
    <row r="8807" spans="3:4">
      <c r="C8807" s="2"/>
      <c r="D8807" s="2"/>
    </row>
    <row r="8808" spans="3:4">
      <c r="C8808" s="2"/>
      <c r="D8808" s="2"/>
    </row>
    <row r="8809" spans="3:4">
      <c r="C8809" s="2"/>
      <c r="D8809" s="2"/>
    </row>
    <row r="8810" spans="3:4">
      <c r="C8810" s="2"/>
      <c r="D8810" s="2"/>
    </row>
    <row r="8811" spans="3:4">
      <c r="C8811" s="2"/>
      <c r="D8811" s="2"/>
    </row>
    <row r="8812" spans="3:4">
      <c r="C8812" s="2"/>
      <c r="D8812" s="2"/>
    </row>
    <row r="8813" spans="3:4">
      <c r="C8813" s="2"/>
      <c r="D8813" s="2"/>
    </row>
    <row r="8814" spans="3:4">
      <c r="C8814" s="2"/>
      <c r="D8814" s="2"/>
    </row>
    <row r="8815" spans="3:4">
      <c r="C8815" s="2"/>
      <c r="D8815" s="2"/>
    </row>
    <row r="8816" spans="3:4">
      <c r="C8816" s="2"/>
      <c r="D8816" s="2"/>
    </row>
    <row r="8817" spans="3:4">
      <c r="C8817" s="2"/>
      <c r="D8817" s="2"/>
    </row>
    <row r="8818" spans="3:4">
      <c r="C8818" s="2"/>
      <c r="D8818" s="2"/>
    </row>
    <row r="8819" spans="3:4">
      <c r="C8819" s="2"/>
      <c r="D8819" s="2"/>
    </row>
    <row r="8820" spans="3:4">
      <c r="C8820" s="2"/>
      <c r="D8820" s="2"/>
    </row>
    <row r="8821" spans="3:4">
      <c r="C8821" s="2"/>
      <c r="D8821" s="2"/>
    </row>
    <row r="8822" spans="3:4">
      <c r="C8822" s="2"/>
      <c r="D8822" s="2"/>
    </row>
    <row r="8823" spans="3:4">
      <c r="C8823" s="2"/>
      <c r="D8823" s="2"/>
    </row>
    <row r="8824" spans="3:4">
      <c r="C8824" s="2"/>
      <c r="D8824" s="2"/>
    </row>
    <row r="8825" spans="3:4">
      <c r="C8825" s="2"/>
      <c r="D8825" s="2"/>
    </row>
    <row r="8826" spans="3:4">
      <c r="C8826" s="2"/>
      <c r="D8826" s="2"/>
    </row>
    <row r="8827" spans="3:4">
      <c r="C8827" s="2"/>
      <c r="D8827" s="2"/>
    </row>
    <row r="8828" spans="3:4">
      <c r="C8828" s="2"/>
      <c r="D8828" s="2"/>
    </row>
    <row r="8829" spans="3:4">
      <c r="C8829" s="2"/>
      <c r="D8829" s="2"/>
    </row>
    <row r="8830" spans="3:4">
      <c r="C8830" s="2"/>
      <c r="D8830" s="2"/>
    </row>
    <row r="8831" spans="3:4">
      <c r="C8831" s="2"/>
      <c r="D8831" s="2"/>
    </row>
    <row r="8832" spans="3:4">
      <c r="C8832" s="2"/>
      <c r="D8832" s="2"/>
    </row>
    <row r="8833" spans="3:4">
      <c r="C8833" s="2"/>
      <c r="D8833" s="2"/>
    </row>
    <row r="8834" spans="3:4">
      <c r="C8834" s="2"/>
      <c r="D8834" s="2"/>
    </row>
    <row r="8835" spans="3:4">
      <c r="C8835" s="2"/>
      <c r="D8835" s="2"/>
    </row>
    <row r="8836" spans="3:4">
      <c r="C8836" s="2"/>
      <c r="D8836" s="2"/>
    </row>
    <row r="8837" spans="3:4">
      <c r="C8837" s="2"/>
      <c r="D8837" s="2"/>
    </row>
    <row r="8838" spans="3:4">
      <c r="C8838" s="2"/>
      <c r="D8838" s="2"/>
    </row>
    <row r="8839" spans="3:4">
      <c r="C8839" s="2"/>
      <c r="D8839" s="2"/>
    </row>
    <row r="8840" spans="3:4">
      <c r="C8840" s="2"/>
      <c r="D8840" s="2"/>
    </row>
    <row r="8841" spans="3:4">
      <c r="C8841" s="2"/>
      <c r="D8841" s="2"/>
    </row>
    <row r="8842" spans="3:4">
      <c r="C8842" s="2"/>
      <c r="D8842" s="2"/>
    </row>
    <row r="8843" spans="3:4">
      <c r="C8843" s="2"/>
      <c r="D8843" s="2"/>
    </row>
    <row r="8844" spans="3:4">
      <c r="C8844" s="2"/>
      <c r="D8844" s="2"/>
    </row>
    <row r="8845" spans="3:4">
      <c r="C8845" s="2"/>
      <c r="D8845" s="2"/>
    </row>
    <row r="8846" spans="3:4">
      <c r="C8846" s="2"/>
      <c r="D8846" s="2"/>
    </row>
    <row r="8847" spans="3:4">
      <c r="C8847" s="2"/>
      <c r="D8847" s="2"/>
    </row>
    <row r="8848" spans="3:4">
      <c r="C8848" s="2"/>
      <c r="D8848" s="2"/>
    </row>
    <row r="8849" spans="3:4">
      <c r="C8849" s="2"/>
      <c r="D8849" s="2"/>
    </row>
    <row r="8850" spans="3:4">
      <c r="C8850" s="2"/>
      <c r="D8850" s="2"/>
    </row>
    <row r="8851" spans="3:4">
      <c r="C8851" s="2"/>
      <c r="D8851" s="2"/>
    </row>
    <row r="8852" spans="3:4">
      <c r="C8852" s="2"/>
      <c r="D8852" s="2"/>
    </row>
    <row r="8853" spans="3:4">
      <c r="C8853" s="2"/>
      <c r="D8853" s="2"/>
    </row>
    <row r="8854" spans="3:4">
      <c r="C8854" s="2"/>
      <c r="D8854" s="2"/>
    </row>
    <row r="8855" spans="3:4">
      <c r="C8855" s="2"/>
      <c r="D8855" s="2"/>
    </row>
    <row r="8856" spans="3:4">
      <c r="C8856" s="2"/>
      <c r="D8856" s="2"/>
    </row>
    <row r="8857" spans="3:4">
      <c r="C8857" s="2"/>
      <c r="D8857" s="2"/>
    </row>
    <row r="8858" spans="3:4">
      <c r="C8858" s="2"/>
      <c r="D8858" s="2"/>
    </row>
    <row r="8859" spans="3:4">
      <c r="C8859" s="2"/>
      <c r="D8859" s="2"/>
    </row>
    <row r="8860" spans="3:4">
      <c r="C8860" s="2"/>
      <c r="D8860" s="2"/>
    </row>
    <row r="8861" spans="3:4">
      <c r="C8861" s="2"/>
      <c r="D8861" s="2"/>
    </row>
    <row r="8862" spans="3:4">
      <c r="C8862" s="2"/>
      <c r="D8862" s="2"/>
    </row>
    <row r="8863" spans="3:4">
      <c r="C8863" s="2"/>
      <c r="D8863" s="2"/>
    </row>
    <row r="8864" spans="3:4">
      <c r="C8864" s="2"/>
      <c r="D8864" s="2"/>
    </row>
    <row r="8865" spans="3:4">
      <c r="C8865" s="2"/>
      <c r="D8865" s="2"/>
    </row>
    <row r="8866" spans="3:4">
      <c r="C8866" s="2"/>
      <c r="D8866" s="2"/>
    </row>
    <row r="8867" spans="3:4">
      <c r="C8867" s="2"/>
      <c r="D8867" s="2"/>
    </row>
    <row r="8868" spans="3:4">
      <c r="C8868" s="2"/>
      <c r="D8868" s="2"/>
    </row>
    <row r="8869" spans="3:4">
      <c r="C8869" s="2"/>
      <c r="D8869" s="2"/>
    </row>
    <row r="8870" spans="3:4">
      <c r="C8870" s="2"/>
      <c r="D8870" s="2"/>
    </row>
    <row r="8871" spans="3:4">
      <c r="C8871" s="2"/>
      <c r="D8871" s="2"/>
    </row>
    <row r="8872" spans="3:4">
      <c r="C8872" s="2"/>
      <c r="D8872" s="2"/>
    </row>
    <row r="8873" spans="3:4">
      <c r="C8873" s="2"/>
      <c r="D8873" s="2"/>
    </row>
    <row r="8874" spans="3:4">
      <c r="C8874" s="2"/>
      <c r="D8874" s="2"/>
    </row>
    <row r="8875" spans="3:4">
      <c r="C8875" s="2"/>
      <c r="D8875" s="2"/>
    </row>
    <row r="8876" spans="3:4">
      <c r="C8876" s="2"/>
      <c r="D8876" s="2"/>
    </row>
    <row r="8877" spans="3:4">
      <c r="C8877" s="2"/>
      <c r="D8877" s="2"/>
    </row>
    <row r="8878" spans="3:4">
      <c r="C8878" s="2"/>
      <c r="D8878" s="2"/>
    </row>
    <row r="8879" spans="3:4">
      <c r="C8879" s="2"/>
      <c r="D8879" s="2"/>
    </row>
    <row r="8880" spans="3:4">
      <c r="C8880" s="2"/>
      <c r="D8880" s="2"/>
    </row>
    <row r="8881" spans="3:4">
      <c r="C8881" s="2"/>
      <c r="D8881" s="2"/>
    </row>
    <row r="8882" spans="3:4">
      <c r="C8882" s="2"/>
      <c r="D8882" s="2"/>
    </row>
    <row r="8883" spans="3:4">
      <c r="C8883" s="2"/>
      <c r="D8883" s="2"/>
    </row>
    <row r="8884" spans="3:4">
      <c r="C8884" s="2"/>
      <c r="D8884" s="2"/>
    </row>
    <row r="8885" spans="3:4">
      <c r="C8885" s="2"/>
      <c r="D8885" s="2"/>
    </row>
    <row r="8886" spans="3:4">
      <c r="C8886" s="2"/>
      <c r="D8886" s="2"/>
    </row>
    <row r="8887" spans="3:4">
      <c r="C8887" s="2"/>
      <c r="D8887" s="2"/>
    </row>
    <row r="8888" spans="3:4">
      <c r="C8888" s="2"/>
      <c r="D8888" s="2"/>
    </row>
    <row r="8889" spans="3:4">
      <c r="C8889" s="2"/>
      <c r="D8889" s="2"/>
    </row>
    <row r="8890" spans="3:4">
      <c r="C8890" s="2"/>
      <c r="D8890" s="2"/>
    </row>
    <row r="8891" spans="3:4">
      <c r="C8891" s="2"/>
      <c r="D8891" s="2"/>
    </row>
    <row r="8892" spans="3:4">
      <c r="C8892" s="2"/>
      <c r="D8892" s="2"/>
    </row>
    <row r="8893" spans="3:4">
      <c r="C8893" s="2"/>
      <c r="D8893" s="2"/>
    </row>
    <row r="8894" spans="3:4">
      <c r="C8894" s="2"/>
      <c r="D8894" s="2"/>
    </row>
    <row r="8895" spans="3:4">
      <c r="C8895" s="2"/>
      <c r="D8895" s="2"/>
    </row>
    <row r="8896" spans="3:4">
      <c r="C8896" s="2"/>
      <c r="D8896" s="2"/>
    </row>
    <row r="8897" spans="3:4">
      <c r="C8897" s="2"/>
      <c r="D8897" s="2"/>
    </row>
    <row r="8898" spans="3:4">
      <c r="C8898" s="2"/>
      <c r="D8898" s="2"/>
    </row>
    <row r="8899" spans="3:4">
      <c r="C8899" s="2"/>
      <c r="D8899" s="2"/>
    </row>
    <row r="8900" spans="3:4">
      <c r="C8900" s="2"/>
      <c r="D8900" s="2"/>
    </row>
    <row r="8901" spans="3:4">
      <c r="C8901" s="2"/>
      <c r="D8901" s="2"/>
    </row>
    <row r="8902" spans="3:4">
      <c r="C8902" s="2"/>
      <c r="D8902" s="2"/>
    </row>
    <row r="8903" spans="3:4">
      <c r="C8903" s="2"/>
      <c r="D8903" s="2"/>
    </row>
    <row r="8904" spans="3:4">
      <c r="C8904" s="2"/>
      <c r="D8904" s="2"/>
    </row>
    <row r="8905" spans="3:4">
      <c r="C8905" s="2"/>
      <c r="D8905" s="2"/>
    </row>
    <row r="8906" spans="3:4">
      <c r="C8906" s="2"/>
      <c r="D8906" s="2"/>
    </row>
    <row r="8907" spans="3:4">
      <c r="C8907" s="2"/>
      <c r="D8907" s="2"/>
    </row>
    <row r="8908" spans="3:4">
      <c r="C8908" s="2"/>
      <c r="D8908" s="2"/>
    </row>
    <row r="8909" spans="3:4">
      <c r="C8909" s="2"/>
      <c r="D8909" s="2"/>
    </row>
    <row r="8910" spans="3:4">
      <c r="C8910" s="2"/>
      <c r="D8910" s="2"/>
    </row>
    <row r="8911" spans="3:4">
      <c r="C8911" s="2"/>
      <c r="D8911" s="2"/>
    </row>
    <row r="8912" spans="3:4">
      <c r="C8912" s="2"/>
      <c r="D8912" s="2"/>
    </row>
    <row r="8913" spans="3:4">
      <c r="C8913" s="2"/>
      <c r="D8913" s="2"/>
    </row>
    <row r="8914" spans="3:4">
      <c r="C8914" s="2"/>
      <c r="D8914" s="2"/>
    </row>
    <row r="8915" spans="3:4">
      <c r="C8915" s="2"/>
      <c r="D8915" s="2"/>
    </row>
    <row r="8916" spans="3:4">
      <c r="C8916" s="2"/>
      <c r="D8916" s="2"/>
    </row>
    <row r="8917" spans="3:4">
      <c r="C8917" s="2"/>
      <c r="D8917" s="2"/>
    </row>
    <row r="8918" spans="3:4">
      <c r="C8918" s="2"/>
      <c r="D8918" s="2"/>
    </row>
    <row r="8919" spans="3:4">
      <c r="C8919" s="2"/>
      <c r="D8919" s="2"/>
    </row>
    <row r="8920" spans="3:4">
      <c r="C8920" s="2"/>
      <c r="D8920" s="2"/>
    </row>
    <row r="8921" spans="3:4">
      <c r="C8921" s="2"/>
      <c r="D8921" s="2"/>
    </row>
    <row r="8922" spans="3:4">
      <c r="C8922" s="2"/>
      <c r="D8922" s="2"/>
    </row>
    <row r="8923" spans="3:4">
      <c r="C8923" s="2"/>
      <c r="D8923" s="2"/>
    </row>
    <row r="8924" spans="3:4">
      <c r="C8924" s="2"/>
      <c r="D8924" s="2"/>
    </row>
    <row r="8925" spans="3:4">
      <c r="C8925" s="2"/>
      <c r="D8925" s="2"/>
    </row>
    <row r="8926" spans="3:4">
      <c r="C8926" s="2"/>
      <c r="D8926" s="2"/>
    </row>
    <row r="8927" spans="3:4">
      <c r="C8927" s="2"/>
      <c r="D8927" s="2"/>
    </row>
    <row r="8928" spans="3:4">
      <c r="C8928" s="2"/>
      <c r="D8928" s="2"/>
    </row>
    <row r="8929" spans="3:4">
      <c r="C8929" s="2"/>
      <c r="D8929" s="2"/>
    </row>
    <row r="8930" spans="3:4">
      <c r="C8930" s="2"/>
      <c r="D8930" s="2"/>
    </row>
    <row r="8931" spans="3:4">
      <c r="C8931" s="2"/>
      <c r="D8931" s="2"/>
    </row>
    <row r="8932" spans="3:4">
      <c r="C8932" s="2"/>
      <c r="D8932" s="2"/>
    </row>
    <row r="8933" spans="3:4">
      <c r="C8933" s="2"/>
      <c r="D8933" s="2"/>
    </row>
    <row r="8934" spans="3:4">
      <c r="C8934" s="2"/>
      <c r="D8934" s="2"/>
    </row>
    <row r="8935" spans="3:4">
      <c r="C8935" s="2"/>
      <c r="D8935" s="2"/>
    </row>
    <row r="8936" spans="3:4">
      <c r="C8936" s="2"/>
      <c r="D8936" s="2"/>
    </row>
    <row r="8937" spans="3:4">
      <c r="C8937" s="2"/>
      <c r="D8937" s="2"/>
    </row>
    <row r="8938" spans="3:4">
      <c r="C8938" s="2"/>
      <c r="D8938" s="2"/>
    </row>
    <row r="8939" spans="3:4">
      <c r="C8939" s="2"/>
      <c r="D8939" s="2"/>
    </row>
    <row r="8940" spans="3:4">
      <c r="C8940" s="2"/>
      <c r="D8940" s="2"/>
    </row>
    <row r="8941" spans="3:4">
      <c r="C8941" s="2"/>
      <c r="D8941" s="2"/>
    </row>
    <row r="8942" spans="3:4">
      <c r="C8942" s="2"/>
      <c r="D8942" s="2"/>
    </row>
    <row r="8943" spans="3:4">
      <c r="C8943" s="2"/>
      <c r="D8943" s="2"/>
    </row>
    <row r="8944" spans="3:4">
      <c r="C8944" s="2"/>
      <c r="D8944" s="2"/>
    </row>
    <row r="8945" spans="3:4">
      <c r="C8945" s="2"/>
      <c r="D8945" s="2"/>
    </row>
    <row r="8946" spans="3:4">
      <c r="C8946" s="2"/>
      <c r="D8946" s="2"/>
    </row>
    <row r="8947" spans="3:4">
      <c r="C8947" s="2"/>
      <c r="D8947" s="2"/>
    </row>
    <row r="8948" spans="3:4">
      <c r="C8948" s="2"/>
      <c r="D8948" s="2"/>
    </row>
    <row r="8949" spans="3:4">
      <c r="C8949" s="2"/>
      <c r="D8949" s="2"/>
    </row>
    <row r="8950" spans="3:4">
      <c r="C8950" s="2"/>
      <c r="D8950" s="2"/>
    </row>
    <row r="8951" spans="3:4">
      <c r="C8951" s="2"/>
      <c r="D8951" s="2"/>
    </row>
    <row r="8952" spans="3:4">
      <c r="C8952" s="2"/>
      <c r="D8952" s="2"/>
    </row>
    <row r="8953" spans="3:4">
      <c r="C8953" s="2"/>
      <c r="D8953" s="2"/>
    </row>
    <row r="8954" spans="3:4">
      <c r="C8954" s="2"/>
      <c r="D8954" s="2"/>
    </row>
    <row r="8955" spans="3:4">
      <c r="C8955" s="2"/>
      <c r="D8955" s="2"/>
    </row>
    <row r="8956" spans="3:4">
      <c r="C8956" s="2"/>
      <c r="D8956" s="2"/>
    </row>
    <row r="8957" spans="3:4">
      <c r="C8957" s="2"/>
      <c r="D8957" s="2"/>
    </row>
    <row r="8958" spans="3:4">
      <c r="C8958" s="2"/>
      <c r="D8958" s="2"/>
    </row>
    <row r="8959" spans="3:4">
      <c r="C8959" s="2"/>
      <c r="D8959" s="2"/>
    </row>
    <row r="8960" spans="3:4">
      <c r="C8960" s="2"/>
      <c r="D8960" s="2"/>
    </row>
    <row r="8961" spans="3:4">
      <c r="C8961" s="2"/>
      <c r="D8961" s="2"/>
    </row>
    <row r="8962" spans="3:4">
      <c r="C8962" s="2"/>
      <c r="D8962" s="2"/>
    </row>
    <row r="8963" spans="3:4">
      <c r="C8963" s="2"/>
      <c r="D8963" s="2"/>
    </row>
    <row r="8964" spans="3:4">
      <c r="C8964" s="2"/>
      <c r="D8964" s="2"/>
    </row>
    <row r="8965" spans="3:4">
      <c r="C8965" s="2"/>
      <c r="D8965" s="2"/>
    </row>
    <row r="8966" spans="3:4">
      <c r="C8966" s="2"/>
      <c r="D8966" s="2"/>
    </row>
    <row r="8967" spans="3:4">
      <c r="C8967" s="2"/>
      <c r="D8967" s="2"/>
    </row>
    <row r="8968" spans="3:4">
      <c r="C8968" s="2"/>
      <c r="D8968" s="2"/>
    </row>
    <row r="8969" spans="3:4">
      <c r="C8969" s="2"/>
      <c r="D8969" s="2"/>
    </row>
    <row r="8970" spans="3:4">
      <c r="C8970" s="2"/>
      <c r="D8970" s="2"/>
    </row>
    <row r="8971" spans="3:4">
      <c r="C8971" s="2"/>
      <c r="D8971" s="2"/>
    </row>
    <row r="8972" spans="3:4">
      <c r="C8972" s="2"/>
      <c r="D8972" s="2"/>
    </row>
    <row r="8973" spans="3:4">
      <c r="C8973" s="2"/>
      <c r="D8973" s="2"/>
    </row>
    <row r="8974" spans="3:4">
      <c r="C8974" s="2"/>
      <c r="D8974" s="2"/>
    </row>
    <row r="8975" spans="3:4">
      <c r="C8975" s="2"/>
      <c r="D8975" s="2"/>
    </row>
    <row r="8976" spans="3:4">
      <c r="C8976" s="2"/>
      <c r="D8976" s="2"/>
    </row>
    <row r="8977" spans="3:4">
      <c r="C8977" s="2"/>
      <c r="D8977" s="2"/>
    </row>
    <row r="8978" spans="3:4">
      <c r="C8978" s="2"/>
      <c r="D8978" s="2"/>
    </row>
    <row r="8979" spans="3:4">
      <c r="C8979" s="2"/>
      <c r="D8979" s="2"/>
    </row>
    <row r="8980" spans="3:4">
      <c r="C8980" s="2"/>
      <c r="D8980" s="2"/>
    </row>
    <row r="8981" spans="3:4">
      <c r="C8981" s="2"/>
      <c r="D8981" s="2"/>
    </row>
    <row r="8982" spans="3:4">
      <c r="C8982" s="2"/>
      <c r="D8982" s="2"/>
    </row>
    <row r="8983" spans="3:4">
      <c r="C8983" s="2"/>
      <c r="D8983" s="2"/>
    </row>
    <row r="8984" spans="3:4">
      <c r="C8984" s="2"/>
      <c r="D8984" s="2"/>
    </row>
    <row r="8985" spans="3:4">
      <c r="C8985" s="2"/>
      <c r="D8985" s="2"/>
    </row>
    <row r="8986" spans="3:4">
      <c r="C8986" s="2"/>
      <c r="D8986" s="2"/>
    </row>
    <row r="8987" spans="3:4">
      <c r="C8987" s="2"/>
      <c r="D8987" s="2"/>
    </row>
    <row r="8988" spans="3:4">
      <c r="C8988" s="2"/>
      <c r="D8988" s="2"/>
    </row>
    <row r="8989" spans="3:4">
      <c r="C8989" s="2"/>
      <c r="D8989" s="2"/>
    </row>
    <row r="8990" spans="3:4">
      <c r="C8990" s="2"/>
      <c r="D8990" s="2"/>
    </row>
    <row r="8991" spans="3:4">
      <c r="C8991" s="2"/>
      <c r="D8991" s="2"/>
    </row>
    <row r="8992" spans="3:4">
      <c r="C8992" s="2"/>
      <c r="D8992" s="2"/>
    </row>
    <row r="8993" spans="3:4">
      <c r="C8993" s="2"/>
      <c r="D8993" s="2"/>
    </row>
    <row r="8994" spans="3:4">
      <c r="C8994" s="2"/>
      <c r="D8994" s="2"/>
    </row>
    <row r="8995" spans="3:4">
      <c r="C8995" s="2"/>
      <c r="D8995" s="2"/>
    </row>
    <row r="8996" spans="3:4">
      <c r="C8996" s="2"/>
      <c r="D8996" s="2"/>
    </row>
    <row r="8997" spans="3:4">
      <c r="C8997" s="2"/>
      <c r="D8997" s="2"/>
    </row>
    <row r="8998" spans="3:4">
      <c r="C8998" s="2"/>
      <c r="D8998" s="2"/>
    </row>
    <row r="8999" spans="3:4">
      <c r="C8999" s="2"/>
      <c r="D8999" s="2"/>
    </row>
    <row r="9000" spans="3:4">
      <c r="C9000" s="2"/>
      <c r="D9000" s="2"/>
    </row>
    <row r="9001" spans="3:4">
      <c r="C9001" s="2"/>
      <c r="D9001" s="2"/>
    </row>
    <row r="9002" spans="3:4">
      <c r="C9002" s="2"/>
      <c r="D9002" s="2"/>
    </row>
    <row r="9003" spans="3:4">
      <c r="C9003" s="2"/>
      <c r="D9003" s="2"/>
    </row>
    <row r="9004" spans="3:4">
      <c r="C9004" s="2"/>
      <c r="D9004" s="2"/>
    </row>
    <row r="9005" spans="3:4">
      <c r="C9005" s="2"/>
      <c r="D9005" s="2"/>
    </row>
    <row r="9006" spans="3:4">
      <c r="C9006" s="2"/>
      <c r="D9006" s="2"/>
    </row>
    <row r="9007" spans="3:4">
      <c r="C9007" s="2"/>
      <c r="D9007" s="2"/>
    </row>
    <row r="9008" spans="3:4">
      <c r="C9008" s="2"/>
      <c r="D9008" s="2"/>
    </row>
    <row r="9009" spans="3:4">
      <c r="C9009" s="2"/>
      <c r="D9009" s="2"/>
    </row>
    <row r="9010" spans="3:4">
      <c r="C9010" s="2"/>
      <c r="D9010" s="2"/>
    </row>
    <row r="9011" spans="3:4">
      <c r="C9011" s="2"/>
      <c r="D9011" s="2"/>
    </row>
    <row r="9012" spans="3:4">
      <c r="C9012" s="2"/>
      <c r="D9012" s="2"/>
    </row>
    <row r="9013" spans="3:4">
      <c r="C9013" s="2"/>
      <c r="D9013" s="2"/>
    </row>
    <row r="9014" spans="3:4">
      <c r="C9014" s="2"/>
      <c r="D9014" s="2"/>
    </row>
    <row r="9015" spans="3:4">
      <c r="C9015" s="2"/>
      <c r="D9015" s="2"/>
    </row>
    <row r="9016" spans="3:4">
      <c r="C9016" s="2"/>
      <c r="D9016" s="2"/>
    </row>
    <row r="9017" spans="3:4">
      <c r="C9017" s="2"/>
      <c r="D9017" s="2"/>
    </row>
    <row r="9018" spans="3:4">
      <c r="C9018" s="2"/>
      <c r="D9018" s="2"/>
    </row>
    <row r="9019" spans="3:4">
      <c r="C9019" s="2"/>
      <c r="D9019" s="2"/>
    </row>
    <row r="9020" spans="3:4">
      <c r="C9020" s="2"/>
      <c r="D9020" s="2"/>
    </row>
    <row r="9021" spans="3:4">
      <c r="C9021" s="2"/>
      <c r="D9021" s="2"/>
    </row>
    <row r="9022" spans="3:4">
      <c r="C9022" s="2"/>
      <c r="D9022" s="2"/>
    </row>
    <row r="9023" spans="3:4">
      <c r="C9023" s="2"/>
      <c r="D9023" s="2"/>
    </row>
    <row r="9024" spans="3:4">
      <c r="C9024" s="2"/>
      <c r="D9024" s="2"/>
    </row>
    <row r="9025" spans="3:4">
      <c r="C9025" s="2"/>
      <c r="D9025" s="2"/>
    </row>
    <row r="9026" spans="3:4">
      <c r="C9026" s="2"/>
      <c r="D9026" s="2"/>
    </row>
    <row r="9027" spans="3:4">
      <c r="C9027" s="2"/>
      <c r="D9027" s="2"/>
    </row>
    <row r="9028" spans="3:4">
      <c r="C9028" s="2"/>
      <c r="D9028" s="2"/>
    </row>
    <row r="9029" spans="3:4">
      <c r="C9029" s="2"/>
      <c r="D9029" s="2"/>
    </row>
    <row r="9030" spans="3:4">
      <c r="C9030" s="2"/>
      <c r="D9030" s="2"/>
    </row>
    <row r="9031" spans="3:4">
      <c r="C9031" s="2"/>
      <c r="D9031" s="2"/>
    </row>
    <row r="9032" spans="3:4">
      <c r="C9032" s="2"/>
      <c r="D9032" s="2"/>
    </row>
    <row r="9033" spans="3:4">
      <c r="C9033" s="2"/>
      <c r="D9033" s="2"/>
    </row>
    <row r="9034" spans="3:4">
      <c r="C9034" s="2"/>
      <c r="D9034" s="2"/>
    </row>
    <row r="9035" spans="3:4">
      <c r="C9035" s="2"/>
      <c r="D9035" s="2"/>
    </row>
    <row r="9036" spans="3:4">
      <c r="C9036" s="2"/>
      <c r="D9036" s="2"/>
    </row>
    <row r="9037" spans="3:4">
      <c r="C9037" s="2"/>
      <c r="D9037" s="2"/>
    </row>
    <row r="9038" spans="3:4">
      <c r="C9038" s="2"/>
      <c r="D9038" s="2"/>
    </row>
    <row r="9039" spans="3:4">
      <c r="C9039" s="2"/>
      <c r="D9039" s="2"/>
    </row>
    <row r="9040" spans="3:4">
      <c r="C9040" s="2"/>
      <c r="D9040" s="2"/>
    </row>
    <row r="9041" spans="3:4">
      <c r="C9041" s="2"/>
      <c r="D9041" s="2"/>
    </row>
    <row r="9042" spans="3:4">
      <c r="C9042" s="2"/>
      <c r="D9042" s="2"/>
    </row>
    <row r="9043" spans="3:4">
      <c r="C9043" s="2"/>
      <c r="D9043" s="2"/>
    </row>
    <row r="9044" spans="3:4">
      <c r="C9044" s="2"/>
      <c r="D9044" s="2"/>
    </row>
    <row r="9045" spans="3:4">
      <c r="C9045" s="2"/>
      <c r="D9045" s="2"/>
    </row>
    <row r="9046" spans="3:4">
      <c r="C9046" s="2"/>
      <c r="D9046" s="2"/>
    </row>
    <row r="9047" spans="3:4">
      <c r="C9047" s="2"/>
      <c r="D9047" s="2"/>
    </row>
    <row r="9048" spans="3:4">
      <c r="C9048" s="2"/>
      <c r="D9048" s="2"/>
    </row>
    <row r="9049" spans="3:4">
      <c r="C9049" s="2"/>
      <c r="D9049" s="2"/>
    </row>
    <row r="9050" spans="3:4">
      <c r="C9050" s="2"/>
      <c r="D9050" s="2"/>
    </row>
    <row r="9051" spans="3:4">
      <c r="C9051" s="2"/>
      <c r="D9051" s="2"/>
    </row>
    <row r="9052" spans="3:4">
      <c r="C9052" s="2"/>
      <c r="D9052" s="2"/>
    </row>
    <row r="9053" spans="3:4">
      <c r="C9053" s="2"/>
      <c r="D9053" s="2"/>
    </row>
    <row r="9054" spans="3:4">
      <c r="C9054" s="2"/>
      <c r="D9054" s="2"/>
    </row>
    <row r="9055" spans="3:4">
      <c r="C9055" s="2"/>
      <c r="D9055" s="2"/>
    </row>
    <row r="9056" spans="3:4">
      <c r="C9056" s="2"/>
      <c r="D9056" s="2"/>
    </row>
    <row r="9057" spans="3:4">
      <c r="C9057" s="2"/>
      <c r="D9057" s="2"/>
    </row>
    <row r="9058" spans="3:4">
      <c r="C9058" s="2"/>
      <c r="D9058" s="2"/>
    </row>
    <row r="9059" spans="3:4">
      <c r="C9059" s="2"/>
      <c r="D9059" s="2"/>
    </row>
    <row r="9060" spans="3:4">
      <c r="C9060" s="2"/>
      <c r="D9060" s="2"/>
    </row>
    <row r="9061" spans="3:4">
      <c r="C9061" s="2"/>
      <c r="D9061" s="2"/>
    </row>
    <row r="9062" spans="3:4">
      <c r="C9062" s="2"/>
      <c r="D9062" s="2"/>
    </row>
    <row r="9063" spans="3:4">
      <c r="C9063" s="2"/>
      <c r="D9063" s="2"/>
    </row>
    <row r="9064" spans="3:4">
      <c r="C9064" s="2"/>
      <c r="D9064" s="2"/>
    </row>
    <row r="9065" spans="3:4">
      <c r="C9065" s="2"/>
      <c r="D9065" s="2"/>
    </row>
    <row r="9066" spans="3:4">
      <c r="C9066" s="2"/>
      <c r="D9066" s="2"/>
    </row>
    <row r="9067" spans="3:4">
      <c r="C9067" s="2"/>
      <c r="D9067" s="2"/>
    </row>
    <row r="9068" spans="3:4">
      <c r="C9068" s="2"/>
      <c r="D9068" s="2"/>
    </row>
    <row r="9069" spans="3:4">
      <c r="C9069" s="2"/>
      <c r="D9069" s="2"/>
    </row>
    <row r="9070" spans="3:4">
      <c r="C9070" s="2"/>
      <c r="D9070" s="2"/>
    </row>
    <row r="9071" spans="3:4">
      <c r="C9071" s="2"/>
      <c r="D9071" s="2"/>
    </row>
    <row r="9072" spans="3:4">
      <c r="C9072" s="2"/>
      <c r="D9072" s="2"/>
    </row>
    <row r="9073" spans="3:4">
      <c r="C9073" s="2"/>
      <c r="D9073" s="2"/>
    </row>
    <row r="9074" spans="3:4">
      <c r="C9074" s="2"/>
      <c r="D9074" s="2"/>
    </row>
    <row r="9075" spans="3:4">
      <c r="C9075" s="2"/>
      <c r="D9075" s="2"/>
    </row>
    <row r="9076" spans="3:4">
      <c r="C9076" s="2"/>
      <c r="D9076" s="2"/>
    </row>
    <row r="9077" spans="3:4">
      <c r="C9077" s="2"/>
      <c r="D9077" s="2"/>
    </row>
    <row r="9078" spans="3:4">
      <c r="C9078" s="2"/>
      <c r="D9078" s="2"/>
    </row>
    <row r="9079" spans="3:4">
      <c r="C9079" s="2"/>
      <c r="D9079" s="2"/>
    </row>
    <row r="9080" spans="3:4">
      <c r="C9080" s="2"/>
      <c r="D9080" s="2"/>
    </row>
    <row r="9081" spans="3:4">
      <c r="C9081" s="2"/>
      <c r="D9081" s="2"/>
    </row>
    <row r="9082" spans="3:4">
      <c r="C9082" s="2"/>
      <c r="D9082" s="2"/>
    </row>
    <row r="9083" spans="3:4">
      <c r="C9083" s="2"/>
      <c r="D9083" s="2"/>
    </row>
    <row r="9084" spans="3:4">
      <c r="C9084" s="2"/>
      <c r="D9084" s="2"/>
    </row>
    <row r="9085" spans="3:4">
      <c r="C9085" s="2"/>
      <c r="D9085" s="2"/>
    </row>
    <row r="9086" spans="3:4">
      <c r="C9086" s="2"/>
      <c r="D9086" s="2"/>
    </row>
    <row r="9087" spans="3:4">
      <c r="C9087" s="2"/>
      <c r="D9087" s="2"/>
    </row>
    <row r="9088" spans="3:4">
      <c r="C9088" s="2"/>
      <c r="D9088" s="2"/>
    </row>
    <row r="9089" spans="3:4">
      <c r="C9089" s="2"/>
      <c r="D9089" s="2"/>
    </row>
    <row r="9090" spans="3:4">
      <c r="C9090" s="2"/>
      <c r="D9090" s="2"/>
    </row>
    <row r="9091" spans="3:4">
      <c r="C9091" s="2"/>
      <c r="D9091" s="2"/>
    </row>
    <row r="9092" spans="3:4">
      <c r="C9092" s="2"/>
      <c r="D9092" s="2"/>
    </row>
    <row r="9093" spans="3:4">
      <c r="C9093" s="2"/>
      <c r="D9093" s="2"/>
    </row>
    <row r="9094" spans="3:4">
      <c r="C9094" s="2"/>
      <c r="D9094" s="2"/>
    </row>
    <row r="9095" spans="3:4">
      <c r="C9095" s="2"/>
      <c r="D9095" s="2"/>
    </row>
    <row r="9096" spans="3:4">
      <c r="C9096" s="2"/>
      <c r="D9096" s="2"/>
    </row>
    <row r="9097" spans="3:4">
      <c r="C9097" s="2"/>
      <c r="D9097" s="2"/>
    </row>
    <row r="9098" spans="3:4">
      <c r="C9098" s="2"/>
      <c r="D9098" s="2"/>
    </row>
    <row r="9099" spans="3:4">
      <c r="C9099" s="2"/>
      <c r="D9099" s="2"/>
    </row>
    <row r="9100" spans="3:4">
      <c r="C9100" s="2"/>
      <c r="D9100" s="2"/>
    </row>
    <row r="9101" spans="3:4">
      <c r="C9101" s="2"/>
      <c r="D9101" s="2"/>
    </row>
    <row r="9102" spans="3:4">
      <c r="C9102" s="2"/>
      <c r="D9102" s="2"/>
    </row>
    <row r="9103" spans="3:4">
      <c r="C9103" s="2"/>
      <c r="D9103" s="2"/>
    </row>
    <row r="9104" spans="3:4">
      <c r="C9104" s="2"/>
      <c r="D9104" s="2"/>
    </row>
    <row r="9105" spans="3:4">
      <c r="C9105" s="2"/>
      <c r="D9105" s="2"/>
    </row>
    <row r="9106" spans="3:4">
      <c r="C9106" s="2"/>
      <c r="D9106" s="2"/>
    </row>
    <row r="9107" spans="3:4">
      <c r="C9107" s="2"/>
      <c r="D9107" s="2"/>
    </row>
    <row r="9108" spans="3:4">
      <c r="C9108" s="2"/>
      <c r="D9108" s="2"/>
    </row>
    <row r="9109" spans="3:4">
      <c r="C9109" s="2"/>
      <c r="D9109" s="2"/>
    </row>
    <row r="9110" spans="3:4">
      <c r="C9110" s="2"/>
      <c r="D9110" s="2"/>
    </row>
    <row r="9111" spans="3:4">
      <c r="C9111" s="2"/>
      <c r="D9111" s="2"/>
    </row>
    <row r="9112" spans="3:4">
      <c r="C9112" s="2"/>
      <c r="D9112" s="2"/>
    </row>
    <row r="9113" spans="3:4">
      <c r="C9113" s="2"/>
      <c r="D9113" s="2"/>
    </row>
    <row r="9114" spans="3:4">
      <c r="C9114" s="2"/>
      <c r="D9114" s="2"/>
    </row>
    <row r="9115" spans="3:4">
      <c r="C9115" s="2"/>
      <c r="D9115" s="2"/>
    </row>
    <row r="9116" spans="3:4">
      <c r="C9116" s="2"/>
      <c r="D9116" s="2"/>
    </row>
    <row r="9117" spans="3:4">
      <c r="C9117" s="2"/>
      <c r="D9117" s="2"/>
    </row>
    <row r="9118" spans="3:4">
      <c r="C9118" s="2"/>
      <c r="D9118" s="2"/>
    </row>
    <row r="9119" spans="3:4">
      <c r="C9119" s="2"/>
      <c r="D9119" s="2"/>
    </row>
    <row r="9120" spans="3:4">
      <c r="C9120" s="2"/>
      <c r="D9120" s="2"/>
    </row>
    <row r="9121" spans="3:4">
      <c r="C9121" s="2"/>
      <c r="D9121" s="2"/>
    </row>
    <row r="9122" spans="3:4">
      <c r="C9122" s="2"/>
      <c r="D9122" s="2"/>
    </row>
    <row r="9123" spans="3:4">
      <c r="C9123" s="2"/>
      <c r="D9123" s="2"/>
    </row>
    <row r="9124" spans="3:4">
      <c r="C9124" s="2"/>
      <c r="D9124" s="2"/>
    </row>
    <row r="9125" spans="3:4">
      <c r="C9125" s="2"/>
      <c r="D9125" s="2"/>
    </row>
    <row r="9126" spans="3:4">
      <c r="C9126" s="2"/>
      <c r="D9126" s="2"/>
    </row>
    <row r="9127" spans="3:4">
      <c r="C9127" s="2"/>
      <c r="D9127" s="2"/>
    </row>
    <row r="9128" spans="3:4">
      <c r="C9128" s="2"/>
      <c r="D9128" s="2"/>
    </row>
    <row r="9129" spans="3:4">
      <c r="C9129" s="2"/>
      <c r="D9129" s="2"/>
    </row>
    <row r="9130" spans="3:4">
      <c r="C9130" s="2"/>
      <c r="D9130" s="2"/>
    </row>
    <row r="9131" spans="3:4">
      <c r="C9131" s="2"/>
      <c r="D9131" s="2"/>
    </row>
    <row r="9132" spans="3:4">
      <c r="C9132" s="2"/>
      <c r="D9132" s="2"/>
    </row>
    <row r="9133" spans="3:4">
      <c r="C9133" s="2"/>
      <c r="D9133" s="2"/>
    </row>
    <row r="9134" spans="3:4">
      <c r="C9134" s="2"/>
      <c r="D9134" s="2"/>
    </row>
    <row r="9135" spans="3:4">
      <c r="C9135" s="2"/>
      <c r="D9135" s="2"/>
    </row>
    <row r="9136" spans="3:4">
      <c r="C9136" s="2"/>
      <c r="D9136" s="2"/>
    </row>
    <row r="9137" spans="3:4">
      <c r="C9137" s="2"/>
      <c r="D9137" s="2"/>
    </row>
    <row r="9138" spans="3:4">
      <c r="C9138" s="2"/>
      <c r="D9138" s="2"/>
    </row>
    <row r="9139" spans="3:4">
      <c r="C9139" s="2"/>
      <c r="D9139" s="2"/>
    </row>
    <row r="9140" spans="3:4">
      <c r="C9140" s="2"/>
      <c r="D9140" s="2"/>
    </row>
    <row r="9141" spans="3:4">
      <c r="C9141" s="2"/>
      <c r="D9141" s="2"/>
    </row>
    <row r="9142" spans="3:4">
      <c r="C9142" s="2"/>
      <c r="D9142" s="2"/>
    </row>
    <row r="9143" spans="3:4">
      <c r="C9143" s="2"/>
      <c r="D9143" s="2"/>
    </row>
    <row r="9144" spans="3:4">
      <c r="C9144" s="2"/>
      <c r="D9144" s="2"/>
    </row>
    <row r="9145" spans="3:4">
      <c r="C9145" s="2"/>
      <c r="D9145" s="2"/>
    </row>
    <row r="9146" spans="3:4">
      <c r="C9146" s="2"/>
      <c r="D9146" s="2"/>
    </row>
    <row r="9147" spans="3:4">
      <c r="C9147" s="2"/>
      <c r="D9147" s="2"/>
    </row>
    <row r="9148" spans="3:4">
      <c r="C9148" s="2"/>
      <c r="D9148" s="2"/>
    </row>
    <row r="9149" spans="3:4">
      <c r="C9149" s="2"/>
      <c r="D9149" s="2"/>
    </row>
    <row r="9150" spans="3:4">
      <c r="C9150" s="2"/>
      <c r="D9150" s="2"/>
    </row>
    <row r="9151" spans="3:4">
      <c r="C9151" s="2"/>
      <c r="D9151" s="2"/>
    </row>
    <row r="9152" spans="3:4">
      <c r="C9152" s="2"/>
      <c r="D9152" s="2"/>
    </row>
    <row r="9153" spans="3:4">
      <c r="C9153" s="2"/>
      <c r="D9153" s="2"/>
    </row>
    <row r="9154" spans="3:4">
      <c r="C9154" s="2"/>
      <c r="D9154" s="2"/>
    </row>
    <row r="9155" spans="3:4">
      <c r="C9155" s="2"/>
      <c r="D9155" s="2"/>
    </row>
    <row r="9156" spans="3:4">
      <c r="C9156" s="2"/>
      <c r="D9156" s="2"/>
    </row>
    <row r="9157" spans="3:4">
      <c r="C9157" s="2"/>
      <c r="D9157" s="2"/>
    </row>
    <row r="9158" spans="3:4">
      <c r="C9158" s="2"/>
      <c r="D9158" s="2"/>
    </row>
    <row r="9159" spans="3:4">
      <c r="C9159" s="2"/>
      <c r="D9159" s="2"/>
    </row>
    <row r="9160" spans="3:4">
      <c r="C9160" s="2"/>
      <c r="D9160" s="2"/>
    </row>
    <row r="9161" spans="3:4">
      <c r="C9161" s="2"/>
      <c r="D9161" s="2"/>
    </row>
    <row r="9162" spans="3:4">
      <c r="C9162" s="2"/>
      <c r="D9162" s="2"/>
    </row>
    <row r="9163" spans="3:4">
      <c r="C9163" s="2"/>
      <c r="D9163" s="2"/>
    </row>
    <row r="9164" spans="3:4">
      <c r="C9164" s="2"/>
      <c r="D9164" s="2"/>
    </row>
    <row r="9165" spans="3:4">
      <c r="C9165" s="2"/>
      <c r="D9165" s="2"/>
    </row>
    <row r="9166" spans="3:4">
      <c r="C9166" s="2"/>
      <c r="D9166" s="2"/>
    </row>
    <row r="9167" spans="3:4">
      <c r="C9167" s="2"/>
      <c r="D9167" s="2"/>
    </row>
    <row r="9168" spans="3:4">
      <c r="C9168" s="2"/>
      <c r="D9168" s="2"/>
    </row>
    <row r="9169" spans="3:4">
      <c r="C9169" s="2"/>
      <c r="D9169" s="2"/>
    </row>
    <row r="9170" spans="3:4">
      <c r="C9170" s="2"/>
      <c r="D9170" s="2"/>
    </row>
    <row r="9171" spans="3:4">
      <c r="C9171" s="2"/>
      <c r="D9171" s="2"/>
    </row>
    <row r="9172" spans="3:4">
      <c r="C9172" s="2"/>
      <c r="D9172" s="2"/>
    </row>
    <row r="9173" spans="3:4">
      <c r="C9173" s="2"/>
      <c r="D9173" s="2"/>
    </row>
    <row r="9174" spans="3:4">
      <c r="C9174" s="2"/>
      <c r="D9174" s="2"/>
    </row>
    <row r="9175" spans="3:4">
      <c r="C9175" s="2"/>
      <c r="D9175" s="2"/>
    </row>
    <row r="9176" spans="3:4">
      <c r="C9176" s="2"/>
      <c r="D9176" s="2"/>
    </row>
    <row r="9177" spans="3:4">
      <c r="C9177" s="2"/>
      <c r="D9177" s="2"/>
    </row>
    <row r="9178" spans="3:4">
      <c r="C9178" s="2"/>
      <c r="D9178" s="2"/>
    </row>
    <row r="9179" spans="3:4">
      <c r="C9179" s="2"/>
      <c r="D9179" s="2"/>
    </row>
    <row r="9180" spans="3:4">
      <c r="C9180" s="2"/>
      <c r="D9180" s="2"/>
    </row>
    <row r="9181" spans="3:4">
      <c r="C9181" s="2"/>
      <c r="D9181" s="2"/>
    </row>
    <row r="9182" spans="3:4">
      <c r="C9182" s="2"/>
      <c r="D9182" s="2"/>
    </row>
    <row r="9183" spans="3:4">
      <c r="C9183" s="2"/>
      <c r="D9183" s="2"/>
    </row>
    <row r="9184" spans="3:4">
      <c r="C9184" s="2"/>
      <c r="D9184" s="2"/>
    </row>
    <row r="9185" spans="3:4">
      <c r="C9185" s="2"/>
      <c r="D9185" s="2"/>
    </row>
    <row r="9186" spans="3:4">
      <c r="C9186" s="2"/>
      <c r="D9186" s="2"/>
    </row>
    <row r="9187" spans="3:4">
      <c r="C9187" s="2"/>
      <c r="D9187" s="2"/>
    </row>
    <row r="9188" spans="3:4">
      <c r="C9188" s="2"/>
      <c r="D9188" s="2"/>
    </row>
    <row r="9189" spans="3:4">
      <c r="C9189" s="2"/>
      <c r="D9189" s="2"/>
    </row>
    <row r="9190" spans="3:4">
      <c r="C9190" s="2"/>
      <c r="D9190" s="2"/>
    </row>
    <row r="9191" spans="3:4">
      <c r="C9191" s="2"/>
      <c r="D9191" s="2"/>
    </row>
    <row r="9192" spans="3:4">
      <c r="C9192" s="2"/>
      <c r="D9192" s="2"/>
    </row>
    <row r="9193" spans="3:4">
      <c r="C9193" s="2"/>
      <c r="D9193" s="2"/>
    </row>
    <row r="9194" spans="3:4">
      <c r="C9194" s="2"/>
      <c r="D9194" s="2"/>
    </row>
    <row r="9195" spans="3:4">
      <c r="C9195" s="2"/>
      <c r="D9195" s="2"/>
    </row>
    <row r="9196" spans="3:4">
      <c r="C9196" s="2"/>
      <c r="D9196" s="2"/>
    </row>
    <row r="9197" spans="3:4">
      <c r="C9197" s="2"/>
      <c r="D9197" s="2"/>
    </row>
    <row r="9198" spans="3:4">
      <c r="C9198" s="2"/>
      <c r="D9198" s="2"/>
    </row>
    <row r="9199" spans="3:4">
      <c r="C9199" s="2"/>
      <c r="D9199" s="2"/>
    </row>
    <row r="9200" spans="3:4">
      <c r="C9200" s="2"/>
      <c r="D9200" s="2"/>
    </row>
    <row r="9201" spans="3:4">
      <c r="C9201" s="2"/>
      <c r="D9201" s="2"/>
    </row>
    <row r="9202" spans="3:4">
      <c r="C9202" s="2"/>
      <c r="D9202" s="2"/>
    </row>
    <row r="9203" spans="3:4">
      <c r="C9203" s="2"/>
      <c r="D9203" s="2"/>
    </row>
    <row r="9204" spans="3:4">
      <c r="C9204" s="2"/>
      <c r="D9204" s="2"/>
    </row>
    <row r="9205" spans="3:4">
      <c r="C9205" s="2"/>
      <c r="D9205" s="2"/>
    </row>
    <row r="9206" spans="3:4">
      <c r="C9206" s="2"/>
      <c r="D9206" s="2"/>
    </row>
    <row r="9207" spans="3:4">
      <c r="C9207" s="2"/>
      <c r="D9207" s="2"/>
    </row>
    <row r="9208" spans="3:4">
      <c r="C9208" s="2"/>
      <c r="D9208" s="2"/>
    </row>
    <row r="9209" spans="3:4">
      <c r="C9209" s="2"/>
      <c r="D9209" s="2"/>
    </row>
    <row r="9210" spans="3:4">
      <c r="C9210" s="2"/>
      <c r="D9210" s="2"/>
    </row>
    <row r="9211" spans="3:4">
      <c r="C9211" s="2"/>
      <c r="D9211" s="2"/>
    </row>
    <row r="9212" spans="3:4">
      <c r="C9212" s="2"/>
      <c r="D9212" s="2"/>
    </row>
    <row r="9213" spans="3:4">
      <c r="C9213" s="2"/>
      <c r="D9213" s="2"/>
    </row>
    <row r="9214" spans="3:4">
      <c r="C9214" s="2"/>
      <c r="D9214" s="2"/>
    </row>
    <row r="9215" spans="3:4">
      <c r="C9215" s="2"/>
      <c r="D9215" s="2"/>
    </row>
    <row r="9216" spans="3:4">
      <c r="C9216" s="2"/>
      <c r="D9216" s="2"/>
    </row>
    <row r="9217" spans="3:4">
      <c r="C9217" s="2"/>
      <c r="D9217" s="2"/>
    </row>
    <row r="9218" spans="3:4">
      <c r="C9218" s="2"/>
      <c r="D9218" s="2"/>
    </row>
    <row r="9219" spans="3:4">
      <c r="C9219" s="2"/>
      <c r="D9219" s="2"/>
    </row>
    <row r="9220" spans="3:4">
      <c r="C9220" s="2"/>
      <c r="D9220" s="2"/>
    </row>
    <row r="9221" spans="3:4">
      <c r="C9221" s="2"/>
      <c r="D9221" s="2"/>
    </row>
    <row r="9222" spans="3:4">
      <c r="C9222" s="2"/>
      <c r="D9222" s="2"/>
    </row>
    <row r="9223" spans="3:4">
      <c r="C9223" s="2"/>
      <c r="D9223" s="2"/>
    </row>
    <row r="9224" spans="3:4">
      <c r="C9224" s="2"/>
      <c r="D9224" s="2"/>
    </row>
    <row r="9225" spans="3:4">
      <c r="C9225" s="2"/>
      <c r="D9225" s="2"/>
    </row>
    <row r="9226" spans="3:4">
      <c r="C9226" s="2"/>
      <c r="D9226" s="2"/>
    </row>
    <row r="9227" spans="3:4">
      <c r="C9227" s="2"/>
      <c r="D9227" s="2"/>
    </row>
    <row r="9228" spans="3:4">
      <c r="C9228" s="2"/>
      <c r="D9228" s="2"/>
    </row>
    <row r="9229" spans="3:4">
      <c r="C9229" s="2"/>
      <c r="D9229" s="2"/>
    </row>
    <row r="9230" spans="3:4">
      <c r="C9230" s="2"/>
      <c r="D9230" s="2"/>
    </row>
    <row r="9231" spans="3:4">
      <c r="C9231" s="2"/>
      <c r="D9231" s="2"/>
    </row>
    <row r="9232" spans="3:4">
      <c r="C9232" s="2"/>
      <c r="D9232" s="2"/>
    </row>
    <row r="9233" spans="3:4">
      <c r="C9233" s="2"/>
      <c r="D9233" s="2"/>
    </row>
    <row r="9234" spans="3:4">
      <c r="C9234" s="2"/>
      <c r="D9234" s="2"/>
    </row>
    <row r="9235" spans="3:4">
      <c r="C9235" s="2"/>
      <c r="D9235" s="2"/>
    </row>
    <row r="9236" spans="3:4">
      <c r="C9236" s="2"/>
      <c r="D9236" s="2"/>
    </row>
    <row r="9237" spans="3:4">
      <c r="C9237" s="2"/>
      <c r="D9237" s="2"/>
    </row>
    <row r="9238" spans="3:4">
      <c r="C9238" s="2"/>
      <c r="D9238" s="2"/>
    </row>
    <row r="9239" spans="3:4">
      <c r="C9239" s="2"/>
      <c r="D9239" s="2"/>
    </row>
    <row r="9240" spans="3:4">
      <c r="C9240" s="2"/>
      <c r="D9240" s="2"/>
    </row>
    <row r="9241" spans="3:4">
      <c r="C9241" s="2"/>
      <c r="D9241" s="2"/>
    </row>
    <row r="9242" spans="3:4">
      <c r="C9242" s="2"/>
      <c r="D9242" s="2"/>
    </row>
    <row r="9243" spans="3:4">
      <c r="C9243" s="2"/>
      <c r="D9243" s="2"/>
    </row>
    <row r="9244" spans="3:4">
      <c r="C9244" s="2"/>
      <c r="D9244" s="2"/>
    </row>
    <row r="9245" spans="3:4">
      <c r="C9245" s="2"/>
      <c r="D9245" s="2"/>
    </row>
    <row r="9246" spans="3:4">
      <c r="C9246" s="2"/>
      <c r="D9246" s="2"/>
    </row>
    <row r="9247" spans="3:4">
      <c r="C9247" s="2"/>
      <c r="D9247" s="2"/>
    </row>
    <row r="9248" spans="3:4">
      <c r="C9248" s="2"/>
      <c r="D9248" s="2"/>
    </row>
    <row r="9249" spans="3:4">
      <c r="C9249" s="2"/>
      <c r="D9249" s="2"/>
    </row>
    <row r="9250" spans="3:4">
      <c r="C9250" s="2"/>
      <c r="D9250" s="2"/>
    </row>
    <row r="9251" spans="3:4">
      <c r="C9251" s="2"/>
      <c r="D9251" s="2"/>
    </row>
    <row r="9252" spans="3:4">
      <c r="C9252" s="2"/>
      <c r="D9252" s="2"/>
    </row>
    <row r="9253" spans="3:4">
      <c r="C9253" s="2"/>
      <c r="D9253" s="2"/>
    </row>
    <row r="9254" spans="3:4">
      <c r="C9254" s="2"/>
      <c r="D9254" s="2"/>
    </row>
    <row r="9255" spans="3:4">
      <c r="C9255" s="2"/>
      <c r="D9255" s="2"/>
    </row>
    <row r="9256" spans="3:4">
      <c r="C9256" s="2"/>
      <c r="D9256" s="2"/>
    </row>
    <row r="9257" spans="3:4">
      <c r="C9257" s="2"/>
      <c r="D9257" s="2"/>
    </row>
    <row r="9258" spans="3:4">
      <c r="C9258" s="2"/>
      <c r="D9258" s="2"/>
    </row>
    <row r="9259" spans="3:4">
      <c r="C9259" s="2"/>
      <c r="D9259" s="2"/>
    </row>
    <row r="9260" spans="3:4">
      <c r="C9260" s="2"/>
      <c r="D9260" s="2"/>
    </row>
    <row r="9261" spans="3:4">
      <c r="C9261" s="2"/>
      <c r="D9261" s="2"/>
    </row>
    <row r="9262" spans="3:4">
      <c r="C9262" s="2"/>
      <c r="D9262" s="2"/>
    </row>
    <row r="9263" spans="3:4">
      <c r="C9263" s="2"/>
      <c r="D9263" s="2"/>
    </row>
    <row r="9264" spans="3:4">
      <c r="C9264" s="2"/>
      <c r="D9264" s="2"/>
    </row>
    <row r="9265" spans="3:4">
      <c r="C9265" s="2"/>
      <c r="D9265" s="2"/>
    </row>
    <row r="9266" spans="3:4">
      <c r="C9266" s="2"/>
      <c r="D9266" s="2"/>
    </row>
    <row r="9267" spans="3:4">
      <c r="C9267" s="2"/>
      <c r="D9267" s="2"/>
    </row>
    <row r="9268" spans="3:4">
      <c r="C9268" s="2"/>
      <c r="D9268" s="2"/>
    </row>
    <row r="9269" spans="3:4">
      <c r="C9269" s="2"/>
      <c r="D9269" s="2"/>
    </row>
    <row r="9270" spans="3:4">
      <c r="C9270" s="2"/>
      <c r="D9270" s="2"/>
    </row>
    <row r="9271" spans="3:4">
      <c r="C9271" s="2"/>
      <c r="D9271" s="2"/>
    </row>
    <row r="9272" spans="3:4">
      <c r="C9272" s="2"/>
      <c r="D9272" s="2"/>
    </row>
    <row r="9273" spans="3:4">
      <c r="C9273" s="2"/>
      <c r="D9273" s="2"/>
    </row>
    <row r="9274" spans="3:4">
      <c r="C9274" s="2"/>
      <c r="D9274" s="2"/>
    </row>
    <row r="9275" spans="3:4">
      <c r="C9275" s="2"/>
      <c r="D9275" s="2"/>
    </row>
    <row r="9276" spans="3:4">
      <c r="C9276" s="2"/>
      <c r="D9276" s="2"/>
    </row>
    <row r="9277" spans="3:4">
      <c r="C9277" s="2"/>
      <c r="D9277" s="2"/>
    </row>
    <row r="9278" spans="3:4">
      <c r="C9278" s="2"/>
      <c r="D9278" s="2"/>
    </row>
    <row r="9279" spans="3:4">
      <c r="C9279" s="2"/>
      <c r="D9279" s="2"/>
    </row>
    <row r="9280" spans="3:4">
      <c r="C9280" s="2"/>
      <c r="D9280" s="2"/>
    </row>
    <row r="9281" spans="3:4">
      <c r="C9281" s="2"/>
      <c r="D9281" s="2"/>
    </row>
    <row r="9282" spans="3:4">
      <c r="C9282" s="2"/>
      <c r="D9282" s="2"/>
    </row>
    <row r="9283" spans="3:4">
      <c r="C9283" s="2"/>
      <c r="D9283" s="2"/>
    </row>
    <row r="9284" spans="3:4">
      <c r="C9284" s="2"/>
      <c r="D9284" s="2"/>
    </row>
    <row r="9285" spans="3:4">
      <c r="C9285" s="2"/>
      <c r="D9285" s="2"/>
    </row>
    <row r="9286" spans="3:4">
      <c r="C9286" s="2"/>
      <c r="D9286" s="2"/>
    </row>
    <row r="9287" spans="3:4">
      <c r="C9287" s="2"/>
      <c r="D9287" s="2"/>
    </row>
    <row r="9288" spans="3:4">
      <c r="C9288" s="2"/>
      <c r="D9288" s="2"/>
    </row>
    <row r="9289" spans="3:4">
      <c r="C9289" s="2"/>
      <c r="D9289" s="2"/>
    </row>
    <row r="9290" spans="3:4">
      <c r="C9290" s="2"/>
      <c r="D9290" s="2"/>
    </row>
    <row r="9291" spans="3:4">
      <c r="C9291" s="2"/>
      <c r="D9291" s="2"/>
    </row>
    <row r="9292" spans="3:4">
      <c r="C9292" s="2"/>
      <c r="D9292" s="2"/>
    </row>
    <row r="9293" spans="3:4">
      <c r="C9293" s="2"/>
      <c r="D9293" s="2"/>
    </row>
    <row r="9294" spans="3:4">
      <c r="C9294" s="2"/>
      <c r="D9294" s="2"/>
    </row>
    <row r="9295" spans="3:4">
      <c r="C9295" s="2"/>
      <c r="D9295" s="2"/>
    </row>
    <row r="9296" spans="3:4">
      <c r="C9296" s="2"/>
      <c r="D9296" s="2"/>
    </row>
    <row r="9297" spans="3:4">
      <c r="C9297" s="2"/>
      <c r="D9297" s="2"/>
    </row>
    <row r="9298" spans="3:4">
      <c r="C9298" s="2"/>
      <c r="D9298" s="2"/>
    </row>
    <row r="9299" spans="3:4">
      <c r="C9299" s="2"/>
      <c r="D9299" s="2"/>
    </row>
    <row r="9300" spans="3:4">
      <c r="C9300" s="2"/>
      <c r="D9300" s="2"/>
    </row>
    <row r="9301" spans="3:4">
      <c r="C9301" s="2"/>
      <c r="D9301" s="2"/>
    </row>
    <row r="9302" spans="3:4">
      <c r="C9302" s="2"/>
      <c r="D9302" s="2"/>
    </row>
    <row r="9303" spans="3:4">
      <c r="C9303" s="2"/>
      <c r="D9303" s="2"/>
    </row>
    <row r="9304" spans="3:4">
      <c r="C9304" s="2"/>
      <c r="D9304" s="2"/>
    </row>
    <row r="9305" spans="3:4">
      <c r="C9305" s="2"/>
      <c r="D9305" s="2"/>
    </row>
    <row r="9306" spans="3:4">
      <c r="C9306" s="2"/>
      <c r="D9306" s="2"/>
    </row>
    <row r="9307" spans="3:4">
      <c r="C9307" s="2"/>
      <c r="D9307" s="2"/>
    </row>
    <row r="9308" spans="3:4">
      <c r="C9308" s="2"/>
      <c r="D9308" s="2"/>
    </row>
    <row r="9309" spans="3:4">
      <c r="C9309" s="2"/>
      <c r="D9309" s="2"/>
    </row>
    <row r="9310" spans="3:4">
      <c r="C9310" s="2"/>
      <c r="D9310" s="2"/>
    </row>
    <row r="9311" spans="3:4">
      <c r="C9311" s="2"/>
      <c r="D9311" s="2"/>
    </row>
    <row r="9312" spans="3:4">
      <c r="C9312" s="2"/>
      <c r="D9312" s="2"/>
    </row>
    <row r="9313" spans="3:4">
      <c r="C9313" s="2"/>
      <c r="D9313" s="2"/>
    </row>
    <row r="9314" spans="3:4">
      <c r="C9314" s="2"/>
      <c r="D9314" s="2"/>
    </row>
    <row r="9315" spans="3:4">
      <c r="C9315" s="2"/>
      <c r="D9315" s="2"/>
    </row>
    <row r="9316" spans="3:4">
      <c r="C9316" s="2"/>
      <c r="D9316" s="2"/>
    </row>
    <row r="9317" spans="3:4">
      <c r="C9317" s="2"/>
      <c r="D9317" s="2"/>
    </row>
    <row r="9318" spans="3:4">
      <c r="C9318" s="2"/>
      <c r="D9318" s="2"/>
    </row>
    <row r="9319" spans="3:4">
      <c r="C9319" s="2"/>
      <c r="D9319" s="2"/>
    </row>
    <row r="9320" spans="3:4">
      <c r="C9320" s="2"/>
      <c r="D9320" s="2"/>
    </row>
    <row r="9321" spans="3:4">
      <c r="C9321" s="2"/>
      <c r="D9321" s="2"/>
    </row>
    <row r="9322" spans="3:4">
      <c r="C9322" s="2"/>
      <c r="D9322" s="2"/>
    </row>
    <row r="9323" spans="3:4">
      <c r="C9323" s="2"/>
      <c r="D9323" s="2"/>
    </row>
    <row r="9324" spans="3:4">
      <c r="C9324" s="2"/>
      <c r="D9324" s="2"/>
    </row>
    <row r="9325" spans="3:4">
      <c r="C9325" s="2"/>
      <c r="D9325" s="2"/>
    </row>
    <row r="9326" spans="3:4">
      <c r="C9326" s="2"/>
      <c r="D9326" s="2"/>
    </row>
    <row r="9327" spans="3:4">
      <c r="C9327" s="2"/>
      <c r="D9327" s="2"/>
    </row>
    <row r="9328" spans="3:4">
      <c r="C9328" s="2"/>
      <c r="D9328" s="2"/>
    </row>
    <row r="9329" spans="3:4">
      <c r="C9329" s="2"/>
      <c r="D9329" s="2"/>
    </row>
    <row r="9330" spans="3:4">
      <c r="C9330" s="2"/>
      <c r="D9330" s="2"/>
    </row>
    <row r="9331" spans="3:4">
      <c r="C9331" s="2"/>
      <c r="D9331" s="2"/>
    </row>
    <row r="9332" spans="3:4">
      <c r="C9332" s="2"/>
      <c r="D9332" s="2"/>
    </row>
    <row r="9333" spans="3:4">
      <c r="C9333" s="2"/>
      <c r="D9333" s="2"/>
    </row>
    <row r="9334" spans="3:4">
      <c r="C9334" s="2"/>
      <c r="D9334" s="2"/>
    </row>
    <row r="9335" spans="3:4">
      <c r="C9335" s="2"/>
      <c r="D9335" s="2"/>
    </row>
    <row r="9336" spans="3:4">
      <c r="C9336" s="2"/>
      <c r="D9336" s="2"/>
    </row>
    <row r="9337" spans="3:4">
      <c r="C9337" s="2"/>
      <c r="D9337" s="2"/>
    </row>
    <row r="9338" spans="3:4">
      <c r="C9338" s="2"/>
      <c r="D9338" s="2"/>
    </row>
    <row r="9339" spans="3:4">
      <c r="C9339" s="2"/>
      <c r="D9339" s="2"/>
    </row>
    <row r="9340" spans="3:4">
      <c r="C9340" s="2"/>
      <c r="D9340" s="2"/>
    </row>
    <row r="9341" spans="3:4">
      <c r="C9341" s="2"/>
      <c r="D9341" s="2"/>
    </row>
    <row r="9342" spans="3:4">
      <c r="C9342" s="2"/>
      <c r="D9342" s="2"/>
    </row>
    <row r="9343" spans="3:4">
      <c r="C9343" s="2"/>
      <c r="D9343" s="2"/>
    </row>
    <row r="9344" spans="3:4">
      <c r="C9344" s="2"/>
      <c r="D9344" s="2"/>
    </row>
    <row r="9345" spans="3:4">
      <c r="C9345" s="2"/>
      <c r="D9345" s="2"/>
    </row>
    <row r="9346" spans="3:4">
      <c r="C9346" s="2"/>
      <c r="D9346" s="2"/>
    </row>
    <row r="9347" spans="3:4">
      <c r="C9347" s="2"/>
      <c r="D9347" s="2"/>
    </row>
    <row r="9348" spans="3:4">
      <c r="C9348" s="2"/>
      <c r="D9348" s="2"/>
    </row>
    <row r="9349" spans="3:4">
      <c r="C9349" s="2"/>
      <c r="D9349" s="2"/>
    </row>
    <row r="9350" spans="3:4">
      <c r="C9350" s="2"/>
      <c r="D9350" s="2"/>
    </row>
    <row r="9351" spans="3:4">
      <c r="C9351" s="2"/>
      <c r="D9351" s="2"/>
    </row>
    <row r="9352" spans="3:4">
      <c r="C9352" s="2"/>
      <c r="D9352" s="2"/>
    </row>
    <row r="9353" spans="3:4">
      <c r="C9353" s="2"/>
      <c r="D9353" s="2"/>
    </row>
    <row r="9354" spans="3:4">
      <c r="C9354" s="2"/>
      <c r="D9354" s="2"/>
    </row>
    <row r="9355" spans="3:4">
      <c r="C9355" s="2"/>
      <c r="D9355" s="2"/>
    </row>
    <row r="9356" spans="3:4">
      <c r="C9356" s="2"/>
      <c r="D9356" s="2"/>
    </row>
    <row r="9357" spans="3:4">
      <c r="C9357" s="2"/>
      <c r="D9357" s="2"/>
    </row>
    <row r="9358" spans="3:4">
      <c r="C9358" s="2"/>
      <c r="D9358" s="2"/>
    </row>
    <row r="9359" spans="3:4">
      <c r="C9359" s="2"/>
      <c r="D9359" s="2"/>
    </row>
    <row r="9360" spans="3:4">
      <c r="C9360" s="2"/>
      <c r="D9360" s="2"/>
    </row>
    <row r="9361" spans="3:4">
      <c r="C9361" s="2"/>
      <c r="D9361" s="2"/>
    </row>
    <row r="9362" spans="3:4">
      <c r="C9362" s="2"/>
      <c r="D9362" s="2"/>
    </row>
    <row r="9363" spans="3:4">
      <c r="C9363" s="2"/>
      <c r="D9363" s="2"/>
    </row>
    <row r="9364" spans="3:4">
      <c r="C9364" s="2"/>
      <c r="D9364" s="2"/>
    </row>
    <row r="9365" spans="3:4">
      <c r="C9365" s="2"/>
      <c r="D9365" s="2"/>
    </row>
    <row r="9366" spans="3:4">
      <c r="C9366" s="2"/>
      <c r="D9366" s="2"/>
    </row>
    <row r="9367" spans="3:4">
      <c r="C9367" s="2"/>
      <c r="D9367" s="2"/>
    </row>
    <row r="9368" spans="3:4">
      <c r="C9368" s="2"/>
      <c r="D9368" s="2"/>
    </row>
    <row r="9369" spans="3:4">
      <c r="C9369" s="2"/>
      <c r="D9369" s="2"/>
    </row>
    <row r="9370" spans="3:4">
      <c r="C9370" s="2"/>
      <c r="D9370" s="2"/>
    </row>
    <row r="9371" spans="3:4">
      <c r="C9371" s="2"/>
      <c r="D9371" s="2"/>
    </row>
    <row r="9372" spans="3:4">
      <c r="C9372" s="2"/>
      <c r="D9372" s="2"/>
    </row>
    <row r="9373" spans="3:4">
      <c r="C9373" s="2"/>
      <c r="D9373" s="2"/>
    </row>
    <row r="9374" spans="3:4">
      <c r="C9374" s="2"/>
      <c r="D9374" s="2"/>
    </row>
    <row r="9375" spans="3:4">
      <c r="C9375" s="2"/>
      <c r="D9375" s="2"/>
    </row>
    <row r="9376" spans="3:4">
      <c r="C9376" s="2"/>
      <c r="D9376" s="2"/>
    </row>
    <row r="9377" spans="3:4">
      <c r="C9377" s="2"/>
      <c r="D9377" s="2"/>
    </row>
    <row r="9378" spans="3:4">
      <c r="C9378" s="2"/>
      <c r="D9378" s="2"/>
    </row>
    <row r="9379" spans="3:4">
      <c r="C9379" s="2"/>
      <c r="D9379" s="2"/>
    </row>
    <row r="9380" spans="3:4">
      <c r="C9380" s="2"/>
      <c r="D9380" s="2"/>
    </row>
    <row r="9381" spans="3:4">
      <c r="C9381" s="2"/>
      <c r="D9381" s="2"/>
    </row>
    <row r="9382" spans="3:4">
      <c r="C9382" s="2"/>
      <c r="D9382" s="2"/>
    </row>
    <row r="9383" spans="3:4">
      <c r="C9383" s="2"/>
      <c r="D9383" s="2"/>
    </row>
    <row r="9384" spans="3:4">
      <c r="C9384" s="2"/>
      <c r="D9384" s="2"/>
    </row>
    <row r="9385" spans="3:4">
      <c r="C9385" s="2"/>
      <c r="D9385" s="2"/>
    </row>
    <row r="9386" spans="3:4">
      <c r="C9386" s="2"/>
      <c r="D9386" s="2"/>
    </row>
    <row r="9387" spans="3:4">
      <c r="C9387" s="2"/>
      <c r="D9387" s="2"/>
    </row>
    <row r="9388" spans="3:4">
      <c r="C9388" s="2"/>
      <c r="D9388" s="2"/>
    </row>
    <row r="9389" spans="3:4">
      <c r="C9389" s="2"/>
      <c r="D9389" s="2"/>
    </row>
    <row r="9390" spans="3:4">
      <c r="C9390" s="2"/>
      <c r="D9390" s="2"/>
    </row>
    <row r="9391" spans="3:4">
      <c r="C9391" s="2"/>
      <c r="D9391" s="2"/>
    </row>
    <row r="9392" spans="3:4">
      <c r="C9392" s="2"/>
      <c r="D9392" s="2"/>
    </row>
    <row r="9393" spans="3:4">
      <c r="C9393" s="2"/>
      <c r="D9393" s="2"/>
    </row>
    <row r="9394" spans="3:4">
      <c r="C9394" s="2"/>
      <c r="D9394" s="2"/>
    </row>
    <row r="9395" spans="3:4">
      <c r="C9395" s="2"/>
      <c r="D9395" s="2"/>
    </row>
    <row r="9396" spans="3:4">
      <c r="C9396" s="2"/>
      <c r="D9396" s="2"/>
    </row>
    <row r="9397" spans="3:4">
      <c r="C9397" s="2"/>
      <c r="D9397" s="2"/>
    </row>
    <row r="9398" spans="3:4">
      <c r="C9398" s="2"/>
      <c r="D9398" s="2"/>
    </row>
    <row r="9399" spans="3:4">
      <c r="C9399" s="2"/>
      <c r="D9399" s="2"/>
    </row>
    <row r="9400" spans="3:4">
      <c r="C9400" s="2"/>
      <c r="D9400" s="2"/>
    </row>
    <row r="9401" spans="3:4">
      <c r="C9401" s="2"/>
      <c r="D9401" s="2"/>
    </row>
    <row r="9402" spans="3:4">
      <c r="C9402" s="2"/>
      <c r="D9402" s="2"/>
    </row>
    <row r="9403" spans="3:4">
      <c r="C9403" s="2"/>
      <c r="D9403" s="2"/>
    </row>
    <row r="9404" spans="3:4">
      <c r="C9404" s="2"/>
      <c r="D9404" s="2"/>
    </row>
    <row r="9405" spans="3:4">
      <c r="C9405" s="2"/>
      <c r="D9405" s="2"/>
    </row>
    <row r="9406" spans="3:4">
      <c r="C9406" s="2"/>
      <c r="D9406" s="2"/>
    </row>
    <row r="9407" spans="3:4">
      <c r="C9407" s="2"/>
      <c r="D9407" s="2"/>
    </row>
    <row r="9408" spans="3:4">
      <c r="C9408" s="2"/>
      <c r="D9408" s="2"/>
    </row>
    <row r="9409" spans="3:4">
      <c r="C9409" s="2"/>
      <c r="D9409" s="2"/>
    </row>
    <row r="9410" spans="3:4">
      <c r="C9410" s="2"/>
      <c r="D9410" s="2"/>
    </row>
    <row r="9411" spans="3:4">
      <c r="C9411" s="2"/>
      <c r="D9411" s="2"/>
    </row>
    <row r="9412" spans="3:4">
      <c r="C9412" s="2"/>
      <c r="D9412" s="2"/>
    </row>
    <row r="9413" spans="3:4">
      <c r="C9413" s="2"/>
      <c r="D9413" s="2"/>
    </row>
    <row r="9414" spans="3:4">
      <c r="C9414" s="2"/>
      <c r="D9414" s="2"/>
    </row>
    <row r="9415" spans="3:4">
      <c r="C9415" s="2"/>
      <c r="D9415" s="2"/>
    </row>
    <row r="9416" spans="3:4">
      <c r="C9416" s="2"/>
      <c r="D9416" s="2"/>
    </row>
    <row r="9417" spans="3:4">
      <c r="C9417" s="2"/>
      <c r="D9417" s="2"/>
    </row>
    <row r="9418" spans="3:4">
      <c r="C9418" s="2"/>
      <c r="D9418" s="2"/>
    </row>
    <row r="9419" spans="3:4">
      <c r="C9419" s="2"/>
      <c r="D9419" s="2"/>
    </row>
    <row r="9420" spans="3:4">
      <c r="C9420" s="2"/>
      <c r="D9420" s="2"/>
    </row>
    <row r="9421" spans="3:4">
      <c r="C9421" s="2"/>
      <c r="D9421" s="2"/>
    </row>
    <row r="9422" spans="3:4">
      <c r="C9422" s="2"/>
      <c r="D9422" s="2"/>
    </row>
    <row r="9423" spans="3:4">
      <c r="C9423" s="2"/>
      <c r="D9423" s="2"/>
    </row>
    <row r="9424" spans="3:4">
      <c r="C9424" s="2"/>
      <c r="D9424" s="2"/>
    </row>
    <row r="9425" spans="3:4">
      <c r="C9425" s="2"/>
      <c r="D9425" s="2"/>
    </row>
    <row r="9426" spans="3:4">
      <c r="C9426" s="2"/>
      <c r="D9426" s="2"/>
    </row>
    <row r="9427" spans="3:4">
      <c r="C9427" s="2"/>
      <c r="D9427" s="2"/>
    </row>
    <row r="9428" spans="3:4">
      <c r="C9428" s="2"/>
      <c r="D9428" s="2"/>
    </row>
    <row r="9429" spans="3:4">
      <c r="C9429" s="2"/>
      <c r="D9429" s="2"/>
    </row>
    <row r="9430" spans="3:4">
      <c r="C9430" s="2"/>
      <c r="D9430" s="2"/>
    </row>
    <row r="9431" spans="3:4">
      <c r="C9431" s="2"/>
      <c r="D9431" s="2"/>
    </row>
    <row r="9432" spans="3:4">
      <c r="C9432" s="2"/>
      <c r="D9432" s="2"/>
    </row>
    <row r="9433" spans="3:4">
      <c r="C9433" s="2"/>
      <c r="D9433" s="2"/>
    </row>
    <row r="9434" spans="3:4">
      <c r="C9434" s="2"/>
      <c r="D9434" s="2"/>
    </row>
    <row r="9435" spans="3:4">
      <c r="C9435" s="2"/>
      <c r="D9435" s="2"/>
    </row>
    <row r="9436" spans="3:4">
      <c r="C9436" s="2"/>
      <c r="D9436" s="2"/>
    </row>
    <row r="9437" spans="3:4">
      <c r="C9437" s="2"/>
      <c r="D9437" s="2"/>
    </row>
    <row r="9438" spans="3:4">
      <c r="C9438" s="2"/>
      <c r="D9438" s="2"/>
    </row>
    <row r="9439" spans="3:4">
      <c r="C9439" s="2"/>
      <c r="D9439" s="2"/>
    </row>
    <row r="9440" spans="3:4">
      <c r="C9440" s="2"/>
      <c r="D9440" s="2"/>
    </row>
    <row r="9441" spans="3:4">
      <c r="C9441" s="2"/>
      <c r="D9441" s="2"/>
    </row>
    <row r="9442" spans="3:4">
      <c r="C9442" s="2"/>
      <c r="D9442" s="2"/>
    </row>
    <row r="9443" spans="3:4">
      <c r="C9443" s="2"/>
      <c r="D9443" s="2"/>
    </row>
    <row r="9444" spans="3:4">
      <c r="C9444" s="2"/>
      <c r="D9444" s="2"/>
    </row>
    <row r="9445" spans="3:4">
      <c r="C9445" s="2"/>
      <c r="D9445" s="2"/>
    </row>
    <row r="9446" spans="3:4">
      <c r="C9446" s="2"/>
      <c r="D9446" s="2"/>
    </row>
    <row r="9447" spans="3:4">
      <c r="C9447" s="2"/>
      <c r="D9447" s="2"/>
    </row>
    <row r="9448" spans="3:4">
      <c r="C9448" s="2"/>
      <c r="D9448" s="2"/>
    </row>
    <row r="9449" spans="3:4">
      <c r="C9449" s="2"/>
      <c r="D9449" s="2"/>
    </row>
    <row r="9450" spans="3:4">
      <c r="C9450" s="2"/>
      <c r="D9450" s="2"/>
    </row>
    <row r="9451" spans="3:4">
      <c r="C9451" s="2"/>
      <c r="D9451" s="2"/>
    </row>
    <row r="9452" spans="3:4">
      <c r="C9452" s="2"/>
      <c r="D9452" s="2"/>
    </row>
    <row r="9453" spans="3:4">
      <c r="C9453" s="2"/>
      <c r="D9453" s="2"/>
    </row>
    <row r="9454" spans="3:4">
      <c r="C9454" s="2"/>
      <c r="D9454" s="2"/>
    </row>
    <row r="9455" spans="3:4">
      <c r="C9455" s="2"/>
      <c r="D9455" s="2"/>
    </row>
    <row r="9456" spans="3:4">
      <c r="C9456" s="2"/>
      <c r="D9456" s="2"/>
    </row>
    <row r="9457" spans="3:4">
      <c r="C9457" s="2"/>
      <c r="D9457" s="2"/>
    </row>
    <row r="9458" spans="3:4">
      <c r="C9458" s="2"/>
      <c r="D9458" s="2"/>
    </row>
    <row r="9459" spans="3:4">
      <c r="C9459" s="2"/>
      <c r="D9459" s="2"/>
    </row>
    <row r="9460" spans="3:4">
      <c r="C9460" s="2"/>
      <c r="D9460" s="2"/>
    </row>
    <row r="9461" spans="3:4">
      <c r="C9461" s="2"/>
      <c r="D9461" s="2"/>
    </row>
    <row r="9462" spans="3:4">
      <c r="C9462" s="2"/>
      <c r="D9462" s="2"/>
    </row>
    <row r="9463" spans="3:4">
      <c r="C9463" s="2"/>
      <c r="D9463" s="2"/>
    </row>
    <row r="9464" spans="3:4">
      <c r="C9464" s="2"/>
      <c r="D9464" s="2"/>
    </row>
    <row r="9465" spans="3:4">
      <c r="C9465" s="2"/>
      <c r="D9465" s="2"/>
    </row>
    <row r="9466" spans="3:4">
      <c r="C9466" s="2"/>
      <c r="D9466" s="2"/>
    </row>
    <row r="9467" spans="3:4">
      <c r="C9467" s="2"/>
      <c r="D9467" s="2"/>
    </row>
    <row r="9468" spans="3:4">
      <c r="C9468" s="2"/>
      <c r="D9468" s="2"/>
    </row>
    <row r="9469" spans="3:4">
      <c r="C9469" s="2"/>
      <c r="D9469" s="2"/>
    </row>
    <row r="9470" spans="3:4">
      <c r="C9470" s="2"/>
      <c r="D9470" s="2"/>
    </row>
    <row r="9471" spans="3:4">
      <c r="C9471" s="2"/>
      <c r="D9471" s="2"/>
    </row>
    <row r="9472" spans="3:4">
      <c r="C9472" s="2"/>
      <c r="D9472" s="2"/>
    </row>
    <row r="9473" spans="3:4">
      <c r="C9473" s="2"/>
      <c r="D9473" s="2"/>
    </row>
    <row r="9474" spans="3:4">
      <c r="C9474" s="2"/>
      <c r="D9474" s="2"/>
    </row>
    <row r="9475" spans="3:4">
      <c r="C9475" s="2"/>
      <c r="D9475" s="2"/>
    </row>
    <row r="9476" spans="3:4">
      <c r="C9476" s="2"/>
      <c r="D9476" s="2"/>
    </row>
    <row r="9477" spans="3:4">
      <c r="C9477" s="2"/>
      <c r="D9477" s="2"/>
    </row>
    <row r="9478" spans="3:4">
      <c r="C9478" s="2"/>
      <c r="D9478" s="2"/>
    </row>
    <row r="9479" spans="3:4">
      <c r="C9479" s="2"/>
      <c r="D9479" s="2"/>
    </row>
    <row r="9480" spans="3:4">
      <c r="C9480" s="2"/>
      <c r="D9480" s="2"/>
    </row>
    <row r="9481" spans="3:4">
      <c r="C9481" s="2"/>
      <c r="D9481" s="2"/>
    </row>
    <row r="9482" spans="3:4">
      <c r="C9482" s="2"/>
      <c r="D9482" s="2"/>
    </row>
    <row r="9483" spans="3:4">
      <c r="C9483" s="2"/>
      <c r="D9483" s="2"/>
    </row>
    <row r="9484" spans="3:4">
      <c r="C9484" s="2"/>
      <c r="D9484" s="2"/>
    </row>
    <row r="9485" spans="3:4">
      <c r="C9485" s="2"/>
      <c r="D9485" s="2"/>
    </row>
    <row r="9486" spans="3:4">
      <c r="C9486" s="2"/>
      <c r="D9486" s="2"/>
    </row>
    <row r="9487" spans="3:4">
      <c r="C9487" s="2"/>
      <c r="D9487" s="2"/>
    </row>
    <row r="9488" spans="3:4">
      <c r="C9488" s="2"/>
      <c r="D9488" s="2"/>
    </row>
    <row r="9489" spans="3:4">
      <c r="C9489" s="2"/>
      <c r="D9489" s="2"/>
    </row>
    <row r="9490" spans="3:4">
      <c r="C9490" s="2"/>
      <c r="D9490" s="2"/>
    </row>
    <row r="9491" spans="3:4">
      <c r="C9491" s="2"/>
      <c r="D9491" s="2"/>
    </row>
    <row r="9492" spans="3:4">
      <c r="C9492" s="2"/>
      <c r="D9492" s="2"/>
    </row>
    <row r="9493" spans="3:4">
      <c r="C9493" s="2"/>
      <c r="D9493" s="2"/>
    </row>
    <row r="9494" spans="3:4">
      <c r="C9494" s="2"/>
      <c r="D9494" s="2"/>
    </row>
    <row r="9495" spans="3:4">
      <c r="C9495" s="2"/>
      <c r="D9495" s="2"/>
    </row>
    <row r="9496" spans="3:4">
      <c r="C9496" s="2"/>
      <c r="D9496" s="2"/>
    </row>
    <row r="9497" spans="3:4">
      <c r="C9497" s="2"/>
      <c r="D9497" s="2"/>
    </row>
    <row r="9498" spans="3:4">
      <c r="C9498" s="2"/>
      <c r="D9498" s="2"/>
    </row>
    <row r="9499" spans="3:4">
      <c r="C9499" s="2"/>
      <c r="D9499" s="2"/>
    </row>
    <row r="9500" spans="3:4">
      <c r="C9500" s="2"/>
      <c r="D9500" s="2"/>
    </row>
    <row r="9501" spans="3:4">
      <c r="C9501" s="2"/>
      <c r="D9501" s="2"/>
    </row>
    <row r="9502" spans="3:4">
      <c r="C9502" s="2"/>
      <c r="D9502" s="2"/>
    </row>
    <row r="9503" spans="3:4">
      <c r="C9503" s="2"/>
      <c r="D9503" s="2"/>
    </row>
    <row r="9504" spans="3:4">
      <c r="C9504" s="2"/>
      <c r="D9504" s="2"/>
    </row>
    <row r="9505" spans="3:4">
      <c r="C9505" s="2"/>
      <c r="D9505" s="2"/>
    </row>
    <row r="9506" spans="3:4">
      <c r="C9506" s="2"/>
      <c r="D9506" s="2"/>
    </row>
    <row r="9507" spans="3:4">
      <c r="C9507" s="2"/>
      <c r="D9507" s="2"/>
    </row>
    <row r="9508" spans="3:4">
      <c r="C9508" s="2"/>
      <c r="D9508" s="2"/>
    </row>
    <row r="9509" spans="3:4">
      <c r="C9509" s="2"/>
      <c r="D9509" s="2"/>
    </row>
    <row r="9510" spans="3:4">
      <c r="C9510" s="2"/>
      <c r="D9510" s="2"/>
    </row>
    <row r="9511" spans="3:4">
      <c r="C9511" s="2"/>
      <c r="D9511" s="2"/>
    </row>
    <row r="9512" spans="3:4">
      <c r="C9512" s="2"/>
      <c r="D9512" s="2"/>
    </row>
    <row r="9513" spans="3:4">
      <c r="C9513" s="2"/>
      <c r="D9513" s="2"/>
    </row>
    <row r="9514" spans="3:4">
      <c r="C9514" s="2"/>
      <c r="D9514" s="2"/>
    </row>
    <row r="9515" spans="3:4">
      <c r="C9515" s="2"/>
      <c r="D9515" s="2"/>
    </row>
    <row r="9516" spans="3:4">
      <c r="C9516" s="2"/>
      <c r="D9516" s="2"/>
    </row>
    <row r="9517" spans="3:4">
      <c r="C9517" s="2"/>
      <c r="D9517" s="2"/>
    </row>
    <row r="9518" spans="3:4">
      <c r="C9518" s="2"/>
      <c r="D9518" s="2"/>
    </row>
    <row r="9519" spans="3:4">
      <c r="C9519" s="2"/>
      <c r="D9519" s="2"/>
    </row>
    <row r="9520" spans="3:4">
      <c r="C9520" s="2"/>
      <c r="D9520" s="2"/>
    </row>
    <row r="9521" spans="3:4">
      <c r="C9521" s="2"/>
      <c r="D9521" s="2"/>
    </row>
    <row r="9522" spans="3:4">
      <c r="C9522" s="2"/>
      <c r="D9522" s="2"/>
    </row>
    <row r="9523" spans="3:4">
      <c r="C9523" s="2"/>
      <c r="D9523" s="2"/>
    </row>
    <row r="9524" spans="3:4">
      <c r="C9524" s="2"/>
      <c r="D9524" s="2"/>
    </row>
    <row r="9525" spans="3:4">
      <c r="C9525" s="2"/>
      <c r="D9525" s="2"/>
    </row>
    <row r="9526" spans="3:4">
      <c r="C9526" s="2"/>
      <c r="D9526" s="2"/>
    </row>
    <row r="9527" spans="3:4">
      <c r="C9527" s="2"/>
      <c r="D9527" s="2"/>
    </row>
    <row r="9528" spans="3:4">
      <c r="C9528" s="2"/>
      <c r="D9528" s="2"/>
    </row>
    <row r="9529" spans="3:4">
      <c r="C9529" s="2"/>
      <c r="D9529" s="2"/>
    </row>
    <row r="9530" spans="3:4">
      <c r="C9530" s="2"/>
      <c r="D9530" s="2"/>
    </row>
    <row r="9531" spans="3:4">
      <c r="C9531" s="2"/>
      <c r="D9531" s="2"/>
    </row>
    <row r="9532" spans="3:4">
      <c r="C9532" s="2"/>
      <c r="D9532" s="2"/>
    </row>
    <row r="9533" spans="3:4">
      <c r="C9533" s="2"/>
      <c r="D9533" s="2"/>
    </row>
    <row r="9534" spans="3:4">
      <c r="C9534" s="2"/>
      <c r="D9534" s="2"/>
    </row>
    <row r="9535" spans="3:4">
      <c r="C9535" s="2"/>
      <c r="D9535" s="2"/>
    </row>
    <row r="9536" spans="3:4">
      <c r="C9536" s="2"/>
      <c r="D9536" s="2"/>
    </row>
    <row r="9537" spans="3:4">
      <c r="C9537" s="2"/>
      <c r="D9537" s="2"/>
    </row>
    <row r="9538" spans="3:4">
      <c r="C9538" s="2"/>
      <c r="D9538" s="2"/>
    </row>
    <row r="9539" spans="3:4">
      <c r="C9539" s="2"/>
      <c r="D9539" s="2"/>
    </row>
    <row r="9540" spans="3:4">
      <c r="C9540" s="2"/>
      <c r="D9540" s="2"/>
    </row>
    <row r="9541" spans="3:4">
      <c r="C9541" s="2"/>
      <c r="D9541" s="2"/>
    </row>
    <row r="9542" spans="3:4">
      <c r="C9542" s="2"/>
      <c r="D9542" s="2"/>
    </row>
    <row r="9543" spans="3:4">
      <c r="C9543" s="2"/>
      <c r="D9543" s="2"/>
    </row>
    <row r="9544" spans="3:4">
      <c r="C9544" s="2"/>
      <c r="D9544" s="2"/>
    </row>
    <row r="9545" spans="3:4">
      <c r="C9545" s="2"/>
      <c r="D9545" s="2"/>
    </row>
    <row r="9546" spans="3:4">
      <c r="C9546" s="2"/>
      <c r="D9546" s="2"/>
    </row>
    <row r="9547" spans="3:4">
      <c r="C9547" s="2"/>
      <c r="D9547" s="2"/>
    </row>
    <row r="9548" spans="3:4">
      <c r="C9548" s="2"/>
      <c r="D9548" s="2"/>
    </row>
    <row r="9549" spans="3:4">
      <c r="C9549" s="2"/>
      <c r="D9549" s="2"/>
    </row>
    <row r="9550" spans="3:4">
      <c r="C9550" s="2"/>
      <c r="D9550" s="2"/>
    </row>
    <row r="9551" spans="3:4">
      <c r="C9551" s="2"/>
      <c r="D9551" s="2"/>
    </row>
    <row r="9552" spans="3:4">
      <c r="C9552" s="2"/>
      <c r="D9552" s="2"/>
    </row>
    <row r="9553" spans="3:4">
      <c r="C9553" s="2"/>
      <c r="D9553" s="2"/>
    </row>
    <row r="9554" spans="3:4">
      <c r="C9554" s="2"/>
      <c r="D9554" s="2"/>
    </row>
    <row r="9555" spans="3:4">
      <c r="C9555" s="2"/>
      <c r="D9555" s="2"/>
    </row>
    <row r="9556" spans="3:4">
      <c r="C9556" s="2"/>
      <c r="D9556" s="2"/>
    </row>
    <row r="9557" spans="3:4">
      <c r="C9557" s="2"/>
      <c r="D9557" s="2"/>
    </row>
    <row r="9558" spans="3:4">
      <c r="C9558" s="2"/>
      <c r="D9558" s="2"/>
    </row>
    <row r="9559" spans="3:4">
      <c r="C9559" s="2"/>
      <c r="D9559" s="2"/>
    </row>
    <row r="9560" spans="3:4">
      <c r="C9560" s="2"/>
      <c r="D9560" s="2"/>
    </row>
    <row r="9561" spans="3:4">
      <c r="C9561" s="2"/>
      <c r="D9561" s="2"/>
    </row>
    <row r="9562" spans="3:4">
      <c r="C9562" s="2"/>
      <c r="D9562" s="2"/>
    </row>
    <row r="9563" spans="3:4">
      <c r="C9563" s="2"/>
      <c r="D9563" s="2"/>
    </row>
    <row r="9564" spans="3:4">
      <c r="C9564" s="2"/>
      <c r="D9564" s="2"/>
    </row>
    <row r="9565" spans="3:4">
      <c r="C9565" s="2"/>
      <c r="D9565" s="2"/>
    </row>
    <row r="9566" spans="3:4">
      <c r="C9566" s="2"/>
      <c r="D9566" s="2"/>
    </row>
    <row r="9567" spans="3:4">
      <c r="C9567" s="2"/>
      <c r="D9567" s="2"/>
    </row>
    <row r="9568" spans="3:4">
      <c r="C9568" s="2"/>
      <c r="D9568" s="2"/>
    </row>
    <row r="9569" spans="3:4">
      <c r="C9569" s="2"/>
      <c r="D9569" s="2"/>
    </row>
    <row r="9570" spans="3:4">
      <c r="C9570" s="2"/>
      <c r="D9570" s="2"/>
    </row>
    <row r="9571" spans="3:4">
      <c r="C9571" s="2"/>
      <c r="D9571" s="2"/>
    </row>
    <row r="9572" spans="3:4">
      <c r="C9572" s="2"/>
      <c r="D9572" s="2"/>
    </row>
    <row r="9573" spans="3:4">
      <c r="C9573" s="2"/>
      <c r="D9573" s="2"/>
    </row>
    <row r="9574" spans="3:4">
      <c r="C9574" s="2"/>
      <c r="D9574" s="2"/>
    </row>
    <row r="9575" spans="3:4">
      <c r="C9575" s="2"/>
      <c r="D9575" s="2"/>
    </row>
    <row r="9576" spans="3:4">
      <c r="C9576" s="2"/>
      <c r="D9576" s="2"/>
    </row>
    <row r="9577" spans="3:4">
      <c r="C9577" s="2"/>
      <c r="D9577" s="2"/>
    </row>
    <row r="9578" spans="3:4">
      <c r="C9578" s="2"/>
      <c r="D9578" s="2"/>
    </row>
    <row r="9579" spans="3:4">
      <c r="C9579" s="2"/>
      <c r="D9579" s="2"/>
    </row>
    <row r="9580" spans="3:4">
      <c r="C9580" s="2"/>
      <c r="D9580" s="2"/>
    </row>
    <row r="9581" spans="3:4">
      <c r="C9581" s="2"/>
      <c r="D9581" s="2"/>
    </row>
    <row r="9582" spans="3:4">
      <c r="C9582" s="2"/>
      <c r="D9582" s="2"/>
    </row>
    <row r="9583" spans="3:4">
      <c r="C9583" s="2"/>
      <c r="D9583" s="2"/>
    </row>
    <row r="9584" spans="3:4">
      <c r="C9584" s="2"/>
      <c r="D9584" s="2"/>
    </row>
    <row r="9585" spans="3:4">
      <c r="C9585" s="2"/>
      <c r="D9585" s="2"/>
    </row>
    <row r="9586" spans="3:4">
      <c r="C9586" s="2"/>
      <c r="D9586" s="2"/>
    </row>
    <row r="9587" spans="3:4">
      <c r="C9587" s="2"/>
      <c r="D9587" s="2"/>
    </row>
    <row r="9588" spans="3:4">
      <c r="C9588" s="2"/>
      <c r="D9588" s="2"/>
    </row>
    <row r="9589" spans="3:4">
      <c r="C9589" s="2"/>
      <c r="D9589" s="2"/>
    </row>
    <row r="9590" spans="3:4">
      <c r="C9590" s="2"/>
      <c r="D9590" s="2"/>
    </row>
    <row r="9591" spans="3:4">
      <c r="C9591" s="2"/>
      <c r="D9591" s="2"/>
    </row>
    <row r="9592" spans="3:4">
      <c r="C9592" s="2"/>
      <c r="D9592" s="2"/>
    </row>
    <row r="9593" spans="3:4">
      <c r="C9593" s="2"/>
      <c r="D9593" s="2"/>
    </row>
    <row r="9594" spans="3:4">
      <c r="C9594" s="2"/>
      <c r="D9594" s="2"/>
    </row>
    <row r="9595" spans="3:4">
      <c r="C9595" s="2"/>
      <c r="D9595" s="2"/>
    </row>
    <row r="9596" spans="3:4">
      <c r="C9596" s="2"/>
      <c r="D9596" s="2"/>
    </row>
    <row r="9597" spans="3:4">
      <c r="C9597" s="2"/>
      <c r="D9597" s="2"/>
    </row>
    <row r="9598" spans="3:4">
      <c r="C9598" s="2"/>
      <c r="D9598" s="2"/>
    </row>
    <row r="9599" spans="3:4">
      <c r="C9599" s="2"/>
      <c r="D9599" s="2"/>
    </row>
    <row r="9600" spans="3:4">
      <c r="C9600" s="2"/>
      <c r="D9600" s="2"/>
    </row>
    <row r="9601" spans="3:4">
      <c r="C9601" s="2"/>
      <c r="D9601" s="2"/>
    </row>
    <row r="9602" spans="3:4">
      <c r="C9602" s="2"/>
      <c r="D9602" s="2"/>
    </row>
    <row r="9603" spans="3:4">
      <c r="C9603" s="2"/>
      <c r="D9603" s="2"/>
    </row>
    <row r="9604" spans="3:4">
      <c r="C9604" s="2"/>
      <c r="D9604" s="2"/>
    </row>
    <row r="9605" spans="3:4">
      <c r="C9605" s="2"/>
      <c r="D9605" s="2"/>
    </row>
    <row r="9606" spans="3:4">
      <c r="C9606" s="2"/>
      <c r="D9606" s="2"/>
    </row>
    <row r="9607" spans="3:4">
      <c r="C9607" s="2"/>
      <c r="D9607" s="2"/>
    </row>
    <row r="9608" spans="3:4">
      <c r="C9608" s="2"/>
      <c r="D9608" s="2"/>
    </row>
    <row r="9609" spans="3:4">
      <c r="C9609" s="2"/>
      <c r="D9609" s="2"/>
    </row>
    <row r="9610" spans="3:4">
      <c r="C9610" s="2"/>
      <c r="D9610" s="2"/>
    </row>
    <row r="9611" spans="3:4">
      <c r="C9611" s="2"/>
      <c r="D9611" s="2"/>
    </row>
    <row r="9612" spans="3:4">
      <c r="C9612" s="2"/>
      <c r="D9612" s="2"/>
    </row>
    <row r="9613" spans="3:4">
      <c r="C9613" s="2"/>
      <c r="D9613" s="2"/>
    </row>
    <row r="9614" spans="3:4">
      <c r="C9614" s="2"/>
      <c r="D9614" s="2"/>
    </row>
    <row r="9615" spans="3:4">
      <c r="C9615" s="2"/>
      <c r="D9615" s="2"/>
    </row>
    <row r="9616" spans="3:4">
      <c r="C9616" s="2"/>
      <c r="D9616" s="2"/>
    </row>
    <row r="9617" spans="3:4">
      <c r="C9617" s="2"/>
      <c r="D9617" s="2"/>
    </row>
    <row r="9618" spans="3:4">
      <c r="C9618" s="2"/>
      <c r="D9618" s="2"/>
    </row>
    <row r="9619" spans="3:4">
      <c r="C9619" s="2"/>
      <c r="D9619" s="2"/>
    </row>
    <row r="9620" spans="3:4">
      <c r="C9620" s="2"/>
      <c r="D9620" s="2"/>
    </row>
    <row r="9621" spans="3:4">
      <c r="C9621" s="2"/>
      <c r="D9621" s="2"/>
    </row>
    <row r="9622" spans="3:4">
      <c r="C9622" s="2"/>
      <c r="D9622" s="2"/>
    </row>
    <row r="9623" spans="3:4">
      <c r="C9623" s="2"/>
      <c r="D9623" s="2"/>
    </row>
    <row r="9624" spans="3:4">
      <c r="C9624" s="2"/>
      <c r="D9624" s="2"/>
    </row>
    <row r="9625" spans="3:4">
      <c r="C9625" s="2"/>
      <c r="D9625" s="2"/>
    </row>
    <row r="9626" spans="3:4">
      <c r="C9626" s="2"/>
      <c r="D9626" s="2"/>
    </row>
    <row r="9627" spans="3:4">
      <c r="C9627" s="2"/>
      <c r="D9627" s="2"/>
    </row>
    <row r="9628" spans="3:4">
      <c r="C9628" s="2"/>
      <c r="D9628" s="2"/>
    </row>
    <row r="9629" spans="3:4">
      <c r="C9629" s="2"/>
      <c r="D9629" s="2"/>
    </row>
    <row r="9630" spans="3:4">
      <c r="C9630" s="2"/>
      <c r="D9630" s="2"/>
    </row>
    <row r="9631" spans="3:4">
      <c r="C9631" s="2"/>
      <c r="D9631" s="2"/>
    </row>
    <row r="9632" spans="3:4">
      <c r="C9632" s="2"/>
      <c r="D9632" s="2"/>
    </row>
    <row r="9633" spans="3:4">
      <c r="C9633" s="2"/>
      <c r="D9633" s="2"/>
    </row>
    <row r="9634" spans="3:4">
      <c r="C9634" s="2"/>
      <c r="D9634" s="2"/>
    </row>
    <row r="9635" spans="3:4">
      <c r="C9635" s="2"/>
      <c r="D9635" s="2"/>
    </row>
    <row r="9636" spans="3:4">
      <c r="C9636" s="2"/>
      <c r="D9636" s="2"/>
    </row>
    <row r="9637" spans="3:4">
      <c r="C9637" s="2"/>
      <c r="D9637" s="2"/>
    </row>
    <row r="9638" spans="3:4">
      <c r="C9638" s="2"/>
      <c r="D9638" s="2"/>
    </row>
    <row r="9639" spans="3:4">
      <c r="C9639" s="2"/>
      <c r="D9639" s="2"/>
    </row>
    <row r="9640" spans="3:4">
      <c r="C9640" s="2"/>
      <c r="D9640" s="2"/>
    </row>
    <row r="9641" spans="3:4">
      <c r="C9641" s="2"/>
      <c r="D9641" s="2"/>
    </row>
    <row r="9642" spans="3:4">
      <c r="C9642" s="2"/>
      <c r="D9642" s="2"/>
    </row>
    <row r="9643" spans="3:4">
      <c r="C9643" s="2"/>
      <c r="D9643" s="2"/>
    </row>
    <row r="9644" spans="3:4">
      <c r="C9644" s="2"/>
      <c r="D9644" s="2"/>
    </row>
    <row r="9645" spans="3:4">
      <c r="C9645" s="2"/>
      <c r="D9645" s="2"/>
    </row>
    <row r="9646" spans="3:4">
      <c r="C9646" s="2"/>
      <c r="D9646" s="2"/>
    </row>
    <row r="9647" spans="3:4">
      <c r="C9647" s="2"/>
      <c r="D9647" s="2"/>
    </row>
    <row r="9648" spans="3:4">
      <c r="C9648" s="2"/>
      <c r="D9648" s="2"/>
    </row>
    <row r="9649" spans="3:4">
      <c r="C9649" s="2"/>
      <c r="D9649" s="2"/>
    </row>
    <row r="9650" spans="3:4">
      <c r="C9650" s="2"/>
      <c r="D9650" s="2"/>
    </row>
    <row r="9651" spans="3:4">
      <c r="C9651" s="2"/>
      <c r="D9651" s="2"/>
    </row>
    <row r="9652" spans="3:4">
      <c r="C9652" s="2"/>
      <c r="D9652" s="2"/>
    </row>
    <row r="9653" spans="3:4">
      <c r="C9653" s="2"/>
      <c r="D9653" s="2"/>
    </row>
    <row r="9654" spans="3:4">
      <c r="C9654" s="2"/>
      <c r="D9654" s="2"/>
    </row>
    <row r="9655" spans="3:4">
      <c r="C9655" s="2"/>
      <c r="D9655" s="2"/>
    </row>
    <row r="9656" spans="3:4">
      <c r="C9656" s="2"/>
      <c r="D9656" s="2"/>
    </row>
    <row r="9657" spans="3:4">
      <c r="C9657" s="2"/>
      <c r="D9657" s="2"/>
    </row>
    <row r="9658" spans="3:4">
      <c r="C9658" s="2"/>
      <c r="D9658" s="2"/>
    </row>
    <row r="9659" spans="3:4">
      <c r="C9659" s="2"/>
      <c r="D9659" s="2"/>
    </row>
    <row r="9660" spans="3:4">
      <c r="C9660" s="2"/>
      <c r="D9660" s="2"/>
    </row>
    <row r="9661" spans="3:4">
      <c r="C9661" s="2"/>
      <c r="D9661" s="2"/>
    </row>
    <row r="9662" spans="3:4">
      <c r="C9662" s="2"/>
      <c r="D9662" s="2"/>
    </row>
    <row r="9663" spans="3:4">
      <c r="C9663" s="2"/>
      <c r="D9663" s="2"/>
    </row>
    <row r="9664" spans="3:4">
      <c r="C9664" s="2"/>
      <c r="D9664" s="2"/>
    </row>
    <row r="9665" spans="3:4">
      <c r="C9665" s="2"/>
      <c r="D9665" s="2"/>
    </row>
    <row r="9666" spans="3:4">
      <c r="C9666" s="2"/>
      <c r="D9666" s="2"/>
    </row>
    <row r="9667" spans="3:4">
      <c r="C9667" s="2"/>
      <c r="D9667" s="2"/>
    </row>
    <row r="9668" spans="3:4">
      <c r="C9668" s="2"/>
      <c r="D9668" s="2"/>
    </row>
    <row r="9669" spans="3:4">
      <c r="C9669" s="2"/>
      <c r="D9669" s="2"/>
    </row>
    <row r="9670" spans="3:4">
      <c r="C9670" s="2"/>
      <c r="D9670" s="2"/>
    </row>
    <row r="9671" spans="3:4">
      <c r="C9671" s="2"/>
      <c r="D9671" s="2"/>
    </row>
    <row r="9672" spans="3:4">
      <c r="C9672" s="2"/>
      <c r="D9672" s="2"/>
    </row>
    <row r="9673" spans="3:4">
      <c r="C9673" s="2"/>
      <c r="D9673" s="2"/>
    </row>
    <row r="9674" spans="3:4">
      <c r="C9674" s="2"/>
      <c r="D9674" s="2"/>
    </row>
    <row r="9675" spans="3:4">
      <c r="C9675" s="2"/>
      <c r="D9675" s="2"/>
    </row>
    <row r="9676" spans="3:4">
      <c r="C9676" s="2"/>
      <c r="D9676" s="2"/>
    </row>
    <row r="9677" spans="3:4">
      <c r="C9677" s="2"/>
      <c r="D9677" s="2"/>
    </row>
    <row r="9678" spans="3:4">
      <c r="C9678" s="2"/>
      <c r="D9678" s="2"/>
    </row>
    <row r="9679" spans="3:4">
      <c r="C9679" s="2"/>
      <c r="D9679" s="2"/>
    </row>
    <row r="9680" spans="3:4">
      <c r="C9680" s="2"/>
      <c r="D9680" s="2"/>
    </row>
    <row r="9681" spans="3:4">
      <c r="C9681" s="2"/>
      <c r="D9681" s="2"/>
    </row>
    <row r="9682" spans="3:4">
      <c r="C9682" s="2"/>
      <c r="D9682" s="2"/>
    </row>
    <row r="9683" spans="3:4">
      <c r="C9683" s="2"/>
      <c r="D9683" s="2"/>
    </row>
    <row r="9684" spans="3:4">
      <c r="C9684" s="2"/>
      <c r="D9684" s="2"/>
    </row>
    <row r="9685" spans="3:4">
      <c r="C9685" s="2"/>
      <c r="D9685" s="2"/>
    </row>
    <row r="9686" spans="3:4">
      <c r="C9686" s="2"/>
      <c r="D9686" s="2"/>
    </row>
    <row r="9687" spans="3:4">
      <c r="C9687" s="2"/>
      <c r="D9687" s="2"/>
    </row>
    <row r="9688" spans="3:4">
      <c r="C9688" s="2"/>
      <c r="D9688" s="2"/>
    </row>
    <row r="9689" spans="3:4">
      <c r="C9689" s="2"/>
      <c r="D9689" s="2"/>
    </row>
    <row r="9690" spans="3:4">
      <c r="C9690" s="2"/>
      <c r="D9690" s="2"/>
    </row>
    <row r="9691" spans="3:4">
      <c r="C9691" s="2"/>
      <c r="D9691" s="2"/>
    </row>
    <row r="9692" spans="3:4">
      <c r="C9692" s="2"/>
      <c r="D9692" s="2"/>
    </row>
    <row r="9693" spans="3:4">
      <c r="C9693" s="2"/>
      <c r="D9693" s="2"/>
    </row>
    <row r="9694" spans="3:4">
      <c r="C9694" s="2"/>
      <c r="D9694" s="2"/>
    </row>
    <row r="9695" spans="3:4">
      <c r="C9695" s="2"/>
      <c r="D9695" s="2"/>
    </row>
    <row r="9696" spans="3:4">
      <c r="C9696" s="2"/>
      <c r="D9696" s="2"/>
    </row>
    <row r="9697" spans="3:4">
      <c r="C9697" s="2"/>
      <c r="D9697" s="2"/>
    </row>
    <row r="9698" spans="3:4">
      <c r="C9698" s="2"/>
      <c r="D9698" s="2"/>
    </row>
    <row r="9699" spans="3:4">
      <c r="C9699" s="2"/>
      <c r="D9699" s="2"/>
    </row>
    <row r="9700" spans="3:4">
      <c r="C9700" s="2"/>
      <c r="D9700" s="2"/>
    </row>
    <row r="9701" spans="3:4">
      <c r="C9701" s="2"/>
      <c r="D9701" s="2"/>
    </row>
    <row r="9702" spans="3:4">
      <c r="C9702" s="2"/>
      <c r="D9702" s="2"/>
    </row>
    <row r="9703" spans="3:4">
      <c r="C9703" s="2"/>
      <c r="D9703" s="2"/>
    </row>
    <row r="9704" spans="3:4">
      <c r="C9704" s="2"/>
      <c r="D9704" s="2"/>
    </row>
    <row r="9705" spans="3:4">
      <c r="C9705" s="2"/>
      <c r="D9705" s="2"/>
    </row>
    <row r="9706" spans="3:4">
      <c r="C9706" s="2"/>
      <c r="D9706" s="2"/>
    </row>
    <row r="9707" spans="3:4">
      <c r="C9707" s="2"/>
      <c r="D9707" s="2"/>
    </row>
    <row r="9708" spans="3:4">
      <c r="C9708" s="2"/>
      <c r="D9708" s="2"/>
    </row>
    <row r="9709" spans="3:4">
      <c r="C9709" s="2"/>
      <c r="D9709" s="2"/>
    </row>
    <row r="9710" spans="3:4">
      <c r="C9710" s="2"/>
      <c r="D9710" s="2"/>
    </row>
    <row r="9711" spans="3:4">
      <c r="C9711" s="2"/>
      <c r="D9711" s="2"/>
    </row>
    <row r="9712" spans="3:4">
      <c r="C9712" s="2"/>
      <c r="D9712" s="2"/>
    </row>
    <row r="9713" spans="3:4">
      <c r="C9713" s="2"/>
      <c r="D9713" s="2"/>
    </row>
    <row r="9714" spans="3:4">
      <c r="C9714" s="2"/>
      <c r="D9714" s="2"/>
    </row>
    <row r="9715" spans="3:4">
      <c r="C9715" s="2"/>
      <c r="D9715" s="2"/>
    </row>
    <row r="9716" spans="3:4">
      <c r="C9716" s="2"/>
      <c r="D9716" s="2"/>
    </row>
    <row r="9717" spans="3:4">
      <c r="C9717" s="2"/>
      <c r="D9717" s="2"/>
    </row>
    <row r="9718" spans="3:4">
      <c r="C9718" s="2"/>
      <c r="D9718" s="2"/>
    </row>
    <row r="9719" spans="3:4">
      <c r="C9719" s="2"/>
      <c r="D9719" s="2"/>
    </row>
    <row r="9720" spans="3:4">
      <c r="C9720" s="2"/>
      <c r="D9720" s="2"/>
    </row>
    <row r="9721" spans="3:4">
      <c r="C9721" s="2"/>
      <c r="D9721" s="2"/>
    </row>
    <row r="9722" spans="3:4">
      <c r="C9722" s="2"/>
      <c r="D9722" s="2"/>
    </row>
    <row r="9723" spans="3:4">
      <c r="C9723" s="2"/>
      <c r="D9723" s="2"/>
    </row>
    <row r="9724" spans="3:4">
      <c r="C9724" s="2"/>
      <c r="D9724" s="2"/>
    </row>
    <row r="9725" spans="3:4">
      <c r="C9725" s="2"/>
      <c r="D9725" s="2"/>
    </row>
    <row r="9726" spans="3:4">
      <c r="C9726" s="2"/>
      <c r="D9726" s="2"/>
    </row>
    <row r="9727" spans="3:4">
      <c r="C9727" s="2"/>
      <c r="D9727" s="2"/>
    </row>
    <row r="9728" spans="3:4">
      <c r="C9728" s="2"/>
      <c r="D9728" s="2"/>
    </row>
    <row r="9729" spans="3:4">
      <c r="C9729" s="2"/>
      <c r="D9729" s="2"/>
    </row>
    <row r="9730" spans="3:4">
      <c r="C9730" s="2"/>
      <c r="D9730" s="2"/>
    </row>
    <row r="9731" spans="3:4">
      <c r="C9731" s="2"/>
      <c r="D9731" s="2"/>
    </row>
    <row r="9732" spans="3:4">
      <c r="C9732" s="2"/>
      <c r="D9732" s="2"/>
    </row>
    <row r="9733" spans="3:4">
      <c r="C9733" s="2"/>
      <c r="D9733" s="2"/>
    </row>
    <row r="9734" spans="3:4">
      <c r="C9734" s="2"/>
      <c r="D9734" s="2"/>
    </row>
    <row r="9735" spans="3:4">
      <c r="C9735" s="2"/>
      <c r="D9735" s="2"/>
    </row>
    <row r="9736" spans="3:4">
      <c r="C9736" s="2"/>
      <c r="D9736" s="2"/>
    </row>
    <row r="9737" spans="3:4">
      <c r="C9737" s="2"/>
      <c r="D9737" s="2"/>
    </row>
    <row r="9738" spans="3:4">
      <c r="C9738" s="2"/>
      <c r="D9738" s="2"/>
    </row>
    <row r="9739" spans="3:4">
      <c r="C9739" s="2"/>
      <c r="D9739" s="2"/>
    </row>
    <row r="9740" spans="3:4">
      <c r="C9740" s="2"/>
      <c r="D9740" s="2"/>
    </row>
    <row r="9741" spans="3:4">
      <c r="C9741" s="2"/>
      <c r="D9741" s="2"/>
    </row>
    <row r="9742" spans="3:4">
      <c r="C9742" s="2"/>
      <c r="D9742" s="2"/>
    </row>
    <row r="9743" spans="3:4">
      <c r="C9743" s="2"/>
      <c r="D9743" s="2"/>
    </row>
    <row r="9744" spans="3:4">
      <c r="C9744" s="2"/>
      <c r="D9744" s="2"/>
    </row>
    <row r="9745" spans="3:4">
      <c r="C9745" s="2"/>
      <c r="D9745" s="2"/>
    </row>
    <row r="9746" spans="3:4">
      <c r="C9746" s="2"/>
      <c r="D9746" s="2"/>
    </row>
    <row r="9747" spans="3:4">
      <c r="C9747" s="2"/>
      <c r="D9747" s="2"/>
    </row>
    <row r="9748" spans="3:4">
      <c r="C9748" s="2"/>
      <c r="D9748" s="2"/>
    </row>
    <row r="9749" spans="3:4">
      <c r="C9749" s="2"/>
      <c r="D9749" s="2"/>
    </row>
    <row r="9750" spans="3:4">
      <c r="C9750" s="2"/>
      <c r="D9750" s="2"/>
    </row>
    <row r="9751" spans="3:4">
      <c r="C9751" s="2"/>
      <c r="D9751" s="2"/>
    </row>
    <row r="9752" spans="3:4">
      <c r="C9752" s="2"/>
      <c r="D9752" s="2"/>
    </row>
    <row r="9753" spans="3:4">
      <c r="C9753" s="2"/>
      <c r="D9753" s="2"/>
    </row>
    <row r="9754" spans="3:4">
      <c r="C9754" s="2"/>
      <c r="D9754" s="2"/>
    </row>
    <row r="9755" spans="3:4">
      <c r="C9755" s="2"/>
      <c r="D9755" s="2"/>
    </row>
    <row r="9756" spans="3:4">
      <c r="C9756" s="2"/>
      <c r="D9756" s="2"/>
    </row>
    <row r="9757" spans="3:4">
      <c r="C9757" s="2"/>
      <c r="D9757" s="2"/>
    </row>
    <row r="9758" spans="3:4">
      <c r="C9758" s="2"/>
      <c r="D9758" s="2"/>
    </row>
    <row r="9759" spans="3:4">
      <c r="C9759" s="2"/>
      <c r="D9759" s="2"/>
    </row>
    <row r="9760" spans="3:4">
      <c r="C9760" s="2"/>
      <c r="D9760" s="2"/>
    </row>
    <row r="9761" spans="3:4">
      <c r="C9761" s="2"/>
      <c r="D9761" s="2"/>
    </row>
    <row r="9762" spans="3:4">
      <c r="C9762" s="2"/>
      <c r="D9762" s="2"/>
    </row>
    <row r="9763" spans="3:4">
      <c r="C9763" s="2"/>
      <c r="D9763" s="2"/>
    </row>
    <row r="9764" spans="3:4">
      <c r="C9764" s="2"/>
      <c r="D9764" s="2"/>
    </row>
    <row r="9765" spans="3:4">
      <c r="C9765" s="2"/>
      <c r="D9765" s="2"/>
    </row>
    <row r="9766" spans="3:4">
      <c r="C9766" s="2"/>
      <c r="D9766" s="2"/>
    </row>
    <row r="9767" spans="3:4">
      <c r="C9767" s="2"/>
      <c r="D9767" s="2"/>
    </row>
    <row r="9768" spans="3:4">
      <c r="C9768" s="2"/>
      <c r="D9768" s="2"/>
    </row>
    <row r="9769" spans="3:4">
      <c r="C9769" s="2"/>
      <c r="D9769" s="2"/>
    </row>
    <row r="9770" spans="3:4">
      <c r="C9770" s="2"/>
      <c r="D9770" s="2"/>
    </row>
    <row r="9771" spans="3:4">
      <c r="C9771" s="2"/>
      <c r="D9771" s="2"/>
    </row>
    <row r="9772" spans="3:4">
      <c r="C9772" s="2"/>
      <c r="D9772" s="2"/>
    </row>
    <row r="9773" spans="3:4">
      <c r="C9773" s="2"/>
      <c r="D9773" s="2"/>
    </row>
    <row r="9774" spans="3:4">
      <c r="C9774" s="2"/>
      <c r="D9774" s="2"/>
    </row>
    <row r="9775" spans="3:4">
      <c r="C9775" s="2"/>
      <c r="D9775" s="2"/>
    </row>
    <row r="9776" spans="3:4">
      <c r="C9776" s="2"/>
      <c r="D9776" s="2"/>
    </row>
    <row r="9777" spans="3:4">
      <c r="C9777" s="2"/>
      <c r="D9777" s="2"/>
    </row>
    <row r="9778" spans="3:4">
      <c r="C9778" s="2"/>
      <c r="D9778" s="2"/>
    </row>
    <row r="9779" spans="3:4">
      <c r="C9779" s="2"/>
      <c r="D9779" s="2"/>
    </row>
    <row r="9780" spans="3:4">
      <c r="C9780" s="2"/>
      <c r="D9780" s="2"/>
    </row>
    <row r="9781" spans="3:4">
      <c r="C9781" s="2"/>
      <c r="D9781" s="2"/>
    </row>
    <row r="9782" spans="3:4">
      <c r="C9782" s="2"/>
      <c r="D9782" s="2"/>
    </row>
    <row r="9783" spans="3:4">
      <c r="C9783" s="2"/>
      <c r="D9783" s="2"/>
    </row>
    <row r="9784" spans="3:4">
      <c r="C9784" s="2"/>
      <c r="D9784" s="2"/>
    </row>
    <row r="9785" spans="3:4">
      <c r="C9785" s="2"/>
      <c r="D9785" s="2"/>
    </row>
    <row r="9786" spans="3:4">
      <c r="C9786" s="2"/>
      <c r="D9786" s="2"/>
    </row>
    <row r="9787" spans="3:4">
      <c r="C9787" s="2"/>
      <c r="D9787" s="2"/>
    </row>
    <row r="9788" spans="3:4">
      <c r="C9788" s="2"/>
      <c r="D9788" s="2"/>
    </row>
    <row r="9789" spans="3:4">
      <c r="C9789" s="2"/>
      <c r="D9789" s="2"/>
    </row>
    <row r="9790" spans="3:4">
      <c r="C9790" s="2"/>
      <c r="D9790" s="2"/>
    </row>
    <row r="9791" spans="3:4">
      <c r="C9791" s="2"/>
      <c r="D9791" s="2"/>
    </row>
    <row r="9792" spans="3:4">
      <c r="C9792" s="2"/>
      <c r="D9792" s="2"/>
    </row>
    <row r="9793" spans="3:4">
      <c r="C9793" s="2"/>
      <c r="D9793" s="2"/>
    </row>
    <row r="9794" spans="3:4">
      <c r="C9794" s="2"/>
      <c r="D9794" s="2"/>
    </row>
    <row r="9795" spans="3:4">
      <c r="C9795" s="2"/>
      <c r="D9795" s="2"/>
    </row>
    <row r="9796" spans="3:4">
      <c r="C9796" s="2"/>
      <c r="D9796" s="2"/>
    </row>
    <row r="9797" spans="3:4">
      <c r="C9797" s="2"/>
      <c r="D9797" s="2"/>
    </row>
    <row r="9798" spans="3:4">
      <c r="C9798" s="2"/>
      <c r="D9798" s="2"/>
    </row>
    <row r="9799" spans="3:4">
      <c r="C9799" s="2"/>
      <c r="D9799" s="2"/>
    </row>
    <row r="9800" spans="3:4">
      <c r="C9800" s="2"/>
      <c r="D9800" s="2"/>
    </row>
    <row r="9801" spans="3:4">
      <c r="C9801" s="2"/>
      <c r="D9801" s="2"/>
    </row>
    <row r="9802" spans="3:4">
      <c r="C9802" s="2"/>
      <c r="D9802" s="2"/>
    </row>
    <row r="9803" spans="3:4">
      <c r="C9803" s="2"/>
      <c r="D9803" s="2"/>
    </row>
    <row r="9804" spans="3:4">
      <c r="C9804" s="2"/>
      <c r="D9804" s="2"/>
    </row>
    <row r="9805" spans="3:4">
      <c r="C9805" s="2"/>
      <c r="D9805" s="2"/>
    </row>
    <row r="9806" spans="3:4">
      <c r="C9806" s="2"/>
      <c r="D9806" s="2"/>
    </row>
    <row r="9807" spans="3:4">
      <c r="C9807" s="2"/>
      <c r="D9807" s="2"/>
    </row>
    <row r="9808" spans="3:4">
      <c r="C9808" s="2"/>
      <c r="D9808" s="2"/>
    </row>
    <row r="9809" spans="3:4">
      <c r="C9809" s="2"/>
      <c r="D9809" s="2"/>
    </row>
    <row r="9810" spans="3:4">
      <c r="C9810" s="2"/>
      <c r="D9810" s="2"/>
    </row>
    <row r="9811" spans="3:4">
      <c r="C9811" s="2"/>
      <c r="D9811" s="2"/>
    </row>
    <row r="9812" spans="3:4">
      <c r="C9812" s="2"/>
      <c r="D9812" s="2"/>
    </row>
    <row r="9813" spans="3:4">
      <c r="C9813" s="2"/>
      <c r="D9813" s="2"/>
    </row>
    <row r="9814" spans="3:4">
      <c r="C9814" s="2"/>
      <c r="D9814" s="2"/>
    </row>
    <row r="9815" spans="3:4">
      <c r="C9815" s="2"/>
      <c r="D9815" s="2"/>
    </row>
    <row r="9816" spans="3:4">
      <c r="C9816" s="2"/>
      <c r="D9816" s="2"/>
    </row>
    <row r="9817" spans="3:4">
      <c r="C9817" s="2"/>
      <c r="D9817" s="2"/>
    </row>
    <row r="9818" spans="3:4">
      <c r="C9818" s="2"/>
      <c r="D9818" s="2"/>
    </row>
    <row r="9819" spans="3:4">
      <c r="C9819" s="2"/>
      <c r="D9819" s="2"/>
    </row>
    <row r="9820" spans="3:4">
      <c r="C9820" s="2"/>
      <c r="D9820" s="2"/>
    </row>
    <row r="9821" spans="3:4">
      <c r="C9821" s="2"/>
      <c r="D9821" s="2"/>
    </row>
    <row r="9822" spans="3:4">
      <c r="C9822" s="2"/>
      <c r="D9822" s="2"/>
    </row>
    <row r="9823" spans="3:4">
      <c r="C9823" s="2"/>
      <c r="D9823" s="2"/>
    </row>
    <row r="9824" spans="3:4">
      <c r="C9824" s="2"/>
      <c r="D9824" s="2"/>
    </row>
    <row r="9825" spans="3:4">
      <c r="C9825" s="2"/>
      <c r="D9825" s="2"/>
    </row>
    <row r="9826" spans="3:4">
      <c r="C9826" s="2"/>
      <c r="D9826" s="2"/>
    </row>
    <row r="9827" spans="3:4">
      <c r="C9827" s="2"/>
      <c r="D9827" s="2"/>
    </row>
    <row r="9828" spans="3:4">
      <c r="C9828" s="2"/>
      <c r="D9828" s="2"/>
    </row>
    <row r="9829" spans="3:4">
      <c r="C9829" s="2"/>
      <c r="D9829" s="2"/>
    </row>
    <row r="9830" spans="3:4">
      <c r="C9830" s="2"/>
      <c r="D9830" s="2"/>
    </row>
    <row r="9831" spans="3:4">
      <c r="C9831" s="2"/>
      <c r="D9831" s="2"/>
    </row>
    <row r="9832" spans="3:4">
      <c r="C9832" s="2"/>
      <c r="D9832" s="2"/>
    </row>
    <row r="9833" spans="3:4">
      <c r="C9833" s="2"/>
      <c r="D9833" s="2"/>
    </row>
    <row r="9834" spans="3:4">
      <c r="C9834" s="2"/>
      <c r="D9834" s="2"/>
    </row>
    <row r="9835" spans="3:4">
      <c r="C9835" s="2"/>
      <c r="D9835" s="2"/>
    </row>
    <row r="9836" spans="3:4">
      <c r="C9836" s="2"/>
      <c r="D9836" s="2"/>
    </row>
    <row r="9837" spans="3:4">
      <c r="C9837" s="2"/>
      <c r="D9837" s="2"/>
    </row>
    <row r="9838" spans="3:4">
      <c r="C9838" s="2"/>
      <c r="D9838" s="2"/>
    </row>
    <row r="9839" spans="3:4">
      <c r="C9839" s="2"/>
      <c r="D9839" s="2"/>
    </row>
    <row r="9840" spans="3:4">
      <c r="C9840" s="2"/>
      <c r="D9840" s="2"/>
    </row>
    <row r="9841" spans="3:4">
      <c r="C9841" s="2"/>
      <c r="D9841" s="2"/>
    </row>
    <row r="9842" spans="3:4">
      <c r="C9842" s="2"/>
      <c r="D9842" s="2"/>
    </row>
    <row r="9843" spans="3:4">
      <c r="C9843" s="2"/>
      <c r="D9843" s="2"/>
    </row>
    <row r="9844" spans="3:4">
      <c r="C9844" s="2"/>
      <c r="D9844" s="2"/>
    </row>
    <row r="9845" spans="3:4">
      <c r="C9845" s="2"/>
      <c r="D9845" s="2"/>
    </row>
    <row r="9846" spans="3:4">
      <c r="C9846" s="2"/>
      <c r="D9846" s="2"/>
    </row>
    <row r="9847" spans="3:4">
      <c r="C9847" s="2"/>
      <c r="D9847" s="2"/>
    </row>
    <row r="9848" spans="3:4">
      <c r="C9848" s="2"/>
      <c r="D9848" s="2"/>
    </row>
    <row r="9849" spans="3:4">
      <c r="C9849" s="2"/>
      <c r="D9849" s="2"/>
    </row>
    <row r="9850" spans="3:4">
      <c r="C9850" s="2"/>
      <c r="D9850" s="2"/>
    </row>
    <row r="9851" spans="3:4">
      <c r="C9851" s="2"/>
      <c r="D9851" s="2"/>
    </row>
    <row r="9852" spans="3:4">
      <c r="C9852" s="2"/>
      <c r="D9852" s="2"/>
    </row>
    <row r="9853" spans="3:4">
      <c r="C9853" s="2"/>
      <c r="D9853" s="2"/>
    </row>
    <row r="9854" spans="3:4">
      <c r="C9854" s="2"/>
      <c r="D9854" s="2"/>
    </row>
    <row r="9855" spans="3:4">
      <c r="C9855" s="2"/>
      <c r="D9855" s="2"/>
    </row>
    <row r="9856" spans="3:4">
      <c r="C9856" s="2"/>
      <c r="D9856" s="2"/>
    </row>
    <row r="9857" spans="3:4">
      <c r="C9857" s="2"/>
      <c r="D9857" s="2"/>
    </row>
    <row r="9858" spans="3:4">
      <c r="C9858" s="2"/>
      <c r="D9858" s="2"/>
    </row>
    <row r="9859" spans="3:4">
      <c r="C9859" s="2"/>
      <c r="D9859" s="2"/>
    </row>
    <row r="9860" spans="3:4">
      <c r="C9860" s="2"/>
      <c r="D9860" s="2"/>
    </row>
    <row r="9861" spans="3:4">
      <c r="C9861" s="2"/>
      <c r="D9861" s="2"/>
    </row>
    <row r="9862" spans="3:4">
      <c r="C9862" s="2"/>
      <c r="D9862" s="2"/>
    </row>
    <row r="9863" spans="3:4">
      <c r="C9863" s="2"/>
      <c r="D9863" s="2"/>
    </row>
    <row r="9864" spans="3:4">
      <c r="C9864" s="2"/>
      <c r="D9864" s="2"/>
    </row>
    <row r="9865" spans="3:4">
      <c r="C9865" s="2"/>
      <c r="D9865" s="2"/>
    </row>
    <row r="9866" spans="3:4">
      <c r="C9866" s="2"/>
      <c r="D9866" s="2"/>
    </row>
    <row r="9867" spans="3:4">
      <c r="C9867" s="2"/>
      <c r="D9867" s="2"/>
    </row>
    <row r="9868" spans="3:4">
      <c r="C9868" s="2"/>
      <c r="D9868" s="2"/>
    </row>
    <row r="9869" spans="3:4">
      <c r="C9869" s="2"/>
      <c r="D9869" s="2"/>
    </row>
    <row r="9870" spans="3:4">
      <c r="C9870" s="2"/>
      <c r="D9870" s="2"/>
    </row>
    <row r="9871" spans="3:4">
      <c r="C9871" s="2"/>
      <c r="D9871" s="2"/>
    </row>
    <row r="9872" spans="3:4">
      <c r="C9872" s="2"/>
      <c r="D9872" s="2"/>
    </row>
    <row r="9873" spans="3:4">
      <c r="C9873" s="2"/>
      <c r="D9873" s="2"/>
    </row>
    <row r="9874" spans="3:4">
      <c r="C9874" s="2"/>
      <c r="D9874" s="2"/>
    </row>
    <row r="9875" spans="3:4">
      <c r="C9875" s="2"/>
      <c r="D9875" s="2"/>
    </row>
    <row r="9876" spans="3:4">
      <c r="C9876" s="2"/>
      <c r="D9876" s="2"/>
    </row>
    <row r="9877" spans="3:4">
      <c r="C9877" s="2"/>
      <c r="D9877" s="2"/>
    </row>
    <row r="9878" spans="3:4">
      <c r="C9878" s="2"/>
      <c r="D9878" s="2"/>
    </row>
    <row r="9879" spans="3:4">
      <c r="C9879" s="2"/>
      <c r="D9879" s="2"/>
    </row>
    <row r="9880" spans="3:4">
      <c r="C9880" s="2"/>
      <c r="D9880" s="2"/>
    </row>
    <row r="9881" spans="3:4">
      <c r="C9881" s="2"/>
      <c r="D9881" s="2"/>
    </row>
    <row r="9882" spans="3:4">
      <c r="C9882" s="2"/>
      <c r="D9882" s="2"/>
    </row>
    <row r="9883" spans="3:4">
      <c r="C9883" s="2"/>
      <c r="D9883" s="2"/>
    </row>
    <row r="9884" spans="3:4">
      <c r="C9884" s="2"/>
      <c r="D9884" s="2"/>
    </row>
    <row r="9885" spans="3:4">
      <c r="C9885" s="2"/>
      <c r="D9885" s="2"/>
    </row>
    <row r="9886" spans="3:4">
      <c r="C9886" s="2"/>
      <c r="D9886" s="2"/>
    </row>
    <row r="9887" spans="3:4">
      <c r="C9887" s="2"/>
      <c r="D9887" s="2"/>
    </row>
    <row r="9888" spans="3:4">
      <c r="C9888" s="2"/>
      <c r="D9888" s="2"/>
    </row>
    <row r="9889" spans="3:4">
      <c r="C9889" s="2"/>
      <c r="D9889" s="2"/>
    </row>
    <row r="9890" spans="3:4">
      <c r="C9890" s="2"/>
      <c r="D9890" s="2"/>
    </row>
    <row r="9891" spans="3:4">
      <c r="C9891" s="2"/>
      <c r="D9891" s="2"/>
    </row>
    <row r="9892" spans="3:4">
      <c r="C9892" s="2"/>
      <c r="D9892" s="2"/>
    </row>
    <row r="9893" spans="3:4">
      <c r="C9893" s="2"/>
      <c r="D9893" s="2"/>
    </row>
    <row r="9894" spans="3:4">
      <c r="C9894" s="2"/>
      <c r="D9894" s="2"/>
    </row>
    <row r="9895" spans="3:4">
      <c r="C9895" s="2"/>
      <c r="D9895" s="2"/>
    </row>
    <row r="9896" spans="3:4">
      <c r="C9896" s="2"/>
      <c r="D9896" s="2"/>
    </row>
    <row r="9897" spans="3:4">
      <c r="C9897" s="2"/>
      <c r="D9897" s="2"/>
    </row>
    <row r="9898" spans="3:4">
      <c r="C9898" s="2"/>
      <c r="D9898" s="2"/>
    </row>
    <row r="9899" spans="3:4">
      <c r="C9899" s="2"/>
      <c r="D9899" s="2"/>
    </row>
    <row r="9900" spans="3:4">
      <c r="C9900" s="2"/>
      <c r="D9900" s="2"/>
    </row>
    <row r="9901" spans="3:4">
      <c r="C9901" s="2"/>
      <c r="D9901" s="2"/>
    </row>
    <row r="9902" spans="3:4">
      <c r="C9902" s="2"/>
      <c r="D9902" s="2"/>
    </row>
    <row r="9903" spans="3:4">
      <c r="C9903" s="2"/>
      <c r="D9903" s="2"/>
    </row>
    <row r="9904" spans="3:4">
      <c r="C9904" s="2"/>
      <c r="D9904" s="2"/>
    </row>
    <row r="9905" spans="3:4">
      <c r="C9905" s="2"/>
      <c r="D9905" s="2"/>
    </row>
    <row r="9906" spans="3:4">
      <c r="C9906" s="2"/>
      <c r="D9906" s="2"/>
    </row>
    <row r="9907" spans="3:4">
      <c r="C9907" s="2"/>
      <c r="D9907" s="2"/>
    </row>
    <row r="9908" spans="3:4">
      <c r="C9908" s="2"/>
      <c r="D9908" s="2"/>
    </row>
    <row r="9909" spans="3:4">
      <c r="C9909" s="2"/>
      <c r="D9909" s="2"/>
    </row>
    <row r="9910" spans="3:4">
      <c r="C9910" s="2"/>
      <c r="D9910" s="2"/>
    </row>
    <row r="9911" spans="3:4">
      <c r="C9911" s="2"/>
      <c r="D9911" s="2"/>
    </row>
    <row r="9912" spans="3:4">
      <c r="C9912" s="2"/>
      <c r="D9912" s="2"/>
    </row>
    <row r="9913" spans="3:4">
      <c r="C9913" s="2"/>
      <c r="D9913" s="2"/>
    </row>
    <row r="9914" spans="3:4">
      <c r="C9914" s="2"/>
      <c r="D9914" s="2"/>
    </row>
    <row r="9915" spans="3:4">
      <c r="C9915" s="2"/>
      <c r="D9915" s="2"/>
    </row>
    <row r="9916" spans="3:4">
      <c r="C9916" s="2"/>
      <c r="D9916" s="2"/>
    </row>
    <row r="9917" spans="3:4">
      <c r="C9917" s="2"/>
      <c r="D9917" s="2"/>
    </row>
    <row r="9918" spans="3:4">
      <c r="C9918" s="2"/>
      <c r="D9918" s="2"/>
    </row>
    <row r="9919" spans="3:4">
      <c r="C9919" s="2"/>
      <c r="D9919" s="2"/>
    </row>
    <row r="9920" spans="3:4">
      <c r="C9920" s="2"/>
      <c r="D9920" s="2"/>
    </row>
    <row r="9921" spans="3:4">
      <c r="C9921" s="2"/>
      <c r="D9921" s="2"/>
    </row>
    <row r="9922" spans="3:4">
      <c r="C9922" s="2"/>
      <c r="D9922" s="2"/>
    </row>
    <row r="9923" spans="3:4">
      <c r="C9923" s="2"/>
      <c r="D9923" s="2"/>
    </row>
    <row r="9924" spans="3:4">
      <c r="C9924" s="2"/>
      <c r="D9924" s="2"/>
    </row>
    <row r="9925" spans="3:4">
      <c r="C9925" s="2"/>
      <c r="D9925" s="2"/>
    </row>
    <row r="9926" spans="3:4">
      <c r="C9926" s="2"/>
      <c r="D9926" s="2"/>
    </row>
    <row r="9927" spans="3:4">
      <c r="C9927" s="2"/>
      <c r="D9927" s="2"/>
    </row>
    <row r="9928" spans="3:4">
      <c r="C9928" s="2"/>
      <c r="D9928" s="2"/>
    </row>
    <row r="9929" spans="3:4">
      <c r="C9929" s="2"/>
      <c r="D9929" s="2"/>
    </row>
    <row r="9930" spans="3:4">
      <c r="C9930" s="2"/>
      <c r="D9930" s="2"/>
    </row>
    <row r="9931" spans="3:4">
      <c r="C9931" s="2"/>
      <c r="D9931" s="2"/>
    </row>
    <row r="9932" spans="3:4">
      <c r="C9932" s="2"/>
      <c r="D9932" s="2"/>
    </row>
    <row r="9933" spans="3:4">
      <c r="C9933" s="2"/>
      <c r="D9933" s="2"/>
    </row>
    <row r="9934" spans="3:4">
      <c r="C9934" s="2"/>
      <c r="D9934" s="2"/>
    </row>
    <row r="9935" spans="3:4">
      <c r="C9935" s="2"/>
      <c r="D9935" s="2"/>
    </row>
    <row r="9936" spans="3:4">
      <c r="C9936" s="2"/>
      <c r="D9936" s="2"/>
    </row>
    <row r="9937" spans="3:4">
      <c r="C9937" s="2"/>
      <c r="D9937" s="2"/>
    </row>
    <row r="9938" spans="3:4">
      <c r="C9938" s="2"/>
      <c r="D9938" s="2"/>
    </row>
    <row r="9939" spans="3:4">
      <c r="C9939" s="2"/>
      <c r="D9939" s="2"/>
    </row>
    <row r="9940" spans="3:4">
      <c r="C9940" s="2"/>
      <c r="D9940" s="2"/>
    </row>
    <row r="9941" spans="3:4">
      <c r="C9941" s="2"/>
      <c r="D9941" s="2"/>
    </row>
    <row r="9942" spans="3:4">
      <c r="C9942" s="2"/>
      <c r="D9942" s="2"/>
    </row>
    <row r="9943" spans="3:4">
      <c r="C9943" s="2"/>
      <c r="D9943" s="2"/>
    </row>
    <row r="9944" spans="3:4">
      <c r="C9944" s="2"/>
      <c r="D9944" s="2"/>
    </row>
    <row r="9945" spans="3:4">
      <c r="C9945" s="2"/>
      <c r="D9945" s="2"/>
    </row>
    <row r="9946" spans="3:4">
      <c r="C9946" s="2"/>
      <c r="D9946" s="2"/>
    </row>
    <row r="9947" spans="3:4">
      <c r="C9947" s="2"/>
      <c r="D9947" s="2"/>
    </row>
    <row r="9948" spans="3:4">
      <c r="C9948" s="2"/>
      <c r="D9948" s="2"/>
    </row>
    <row r="9949" spans="3:4">
      <c r="C9949" s="2"/>
      <c r="D9949" s="2"/>
    </row>
    <row r="9950" spans="3:4">
      <c r="C9950" s="2"/>
      <c r="D9950" s="2"/>
    </row>
    <row r="9951" spans="3:4">
      <c r="C9951" s="2"/>
      <c r="D9951" s="2"/>
    </row>
    <row r="9952" spans="3:4">
      <c r="C9952" s="2"/>
      <c r="D9952" s="2"/>
    </row>
    <row r="9953" spans="3:4">
      <c r="C9953" s="2"/>
      <c r="D9953" s="2"/>
    </row>
    <row r="9954" spans="3:4">
      <c r="C9954" s="2"/>
      <c r="D9954" s="2"/>
    </row>
    <row r="9955" spans="3:4">
      <c r="C9955" s="2"/>
      <c r="D9955" s="2"/>
    </row>
    <row r="9956" spans="3:4">
      <c r="C9956" s="2"/>
      <c r="D9956" s="2"/>
    </row>
    <row r="9957" spans="3:4">
      <c r="C9957" s="2"/>
      <c r="D9957" s="2"/>
    </row>
    <row r="9958" spans="3:4">
      <c r="C9958" s="2"/>
      <c r="D9958" s="2"/>
    </row>
    <row r="9959" spans="3:4">
      <c r="C9959" s="2"/>
      <c r="D9959" s="2"/>
    </row>
    <row r="9960" spans="3:4">
      <c r="C9960" s="2"/>
      <c r="D9960" s="2"/>
    </row>
    <row r="9961" spans="3:4">
      <c r="C9961" s="2"/>
      <c r="D9961" s="2"/>
    </row>
    <row r="9962" spans="3:4">
      <c r="C9962" s="2"/>
      <c r="D9962" s="2"/>
    </row>
    <row r="9963" spans="3:4">
      <c r="C9963" s="2"/>
      <c r="D9963" s="2"/>
    </row>
    <row r="9964" spans="3:4">
      <c r="C9964" s="2"/>
      <c r="D9964" s="2"/>
    </row>
    <row r="9965" spans="3:4">
      <c r="C9965" s="2"/>
      <c r="D9965" s="2"/>
    </row>
    <row r="9966" spans="3:4">
      <c r="C9966" s="2"/>
      <c r="D9966" s="2"/>
    </row>
    <row r="9967" spans="3:4">
      <c r="C9967" s="2"/>
      <c r="D9967" s="2"/>
    </row>
    <row r="9968" spans="3:4">
      <c r="C9968" s="2"/>
      <c r="D9968" s="2"/>
    </row>
    <row r="9969" spans="3:4">
      <c r="C9969" s="2"/>
      <c r="D9969" s="2"/>
    </row>
    <row r="9970" spans="3:4">
      <c r="C9970" s="2"/>
      <c r="D9970" s="2"/>
    </row>
    <row r="9971" spans="3:4">
      <c r="C9971" s="2"/>
      <c r="D9971" s="2"/>
    </row>
    <row r="9972" spans="3:4">
      <c r="C9972" s="2"/>
      <c r="D9972" s="2"/>
    </row>
    <row r="9973" spans="3:4">
      <c r="C9973" s="2"/>
      <c r="D9973" s="2"/>
    </row>
    <row r="9974" spans="3:4">
      <c r="C9974" s="2"/>
      <c r="D9974" s="2"/>
    </row>
    <row r="9975" spans="3:4">
      <c r="C9975" s="2"/>
      <c r="D9975" s="2"/>
    </row>
    <row r="9976" spans="3:4">
      <c r="C9976" s="2"/>
      <c r="D9976" s="2"/>
    </row>
    <row r="9977" spans="3:4">
      <c r="C9977" s="2"/>
      <c r="D9977" s="2"/>
    </row>
    <row r="9978" spans="3:4">
      <c r="C9978" s="2"/>
      <c r="D9978" s="2"/>
    </row>
    <row r="9979" spans="3:4">
      <c r="C9979" s="2"/>
      <c r="D9979" s="2"/>
    </row>
    <row r="9980" spans="3:4">
      <c r="C9980" s="2"/>
      <c r="D9980" s="2"/>
    </row>
    <row r="9981" spans="3:4">
      <c r="C9981" s="2"/>
      <c r="D9981" s="2"/>
    </row>
    <row r="9982" spans="3:4">
      <c r="C9982" s="2"/>
      <c r="D9982" s="2"/>
    </row>
    <row r="9983" spans="3:4">
      <c r="C9983" s="2"/>
      <c r="D9983" s="2"/>
    </row>
    <row r="9984" spans="3:4">
      <c r="C9984" s="2"/>
      <c r="D9984" s="2"/>
    </row>
    <row r="9985" spans="3:4">
      <c r="C9985" s="2"/>
      <c r="D9985" s="2"/>
    </row>
    <row r="9986" spans="3:4">
      <c r="C9986" s="2"/>
      <c r="D9986" s="2"/>
    </row>
    <row r="9987" spans="3:4">
      <c r="C9987" s="2"/>
      <c r="D9987" s="2"/>
    </row>
    <row r="9988" spans="3:4">
      <c r="C9988" s="2"/>
      <c r="D9988" s="2"/>
    </row>
    <row r="9989" spans="3:4">
      <c r="C9989" s="2"/>
      <c r="D9989" s="2"/>
    </row>
    <row r="9990" spans="3:4">
      <c r="C9990" s="2"/>
      <c r="D9990" s="2"/>
    </row>
    <row r="9991" spans="3:4">
      <c r="C9991" s="2"/>
      <c r="D9991" s="2"/>
    </row>
    <row r="9992" spans="3:4">
      <c r="C9992" s="2"/>
      <c r="D9992" s="2"/>
    </row>
    <row r="9993" spans="3:4">
      <c r="C9993" s="2"/>
      <c r="D9993" s="2"/>
    </row>
    <row r="9994" spans="3:4">
      <c r="C9994" s="2"/>
      <c r="D9994" s="2"/>
    </row>
    <row r="9995" spans="3:4">
      <c r="C9995" s="2"/>
      <c r="D9995" s="2"/>
    </row>
    <row r="9996" spans="3:4">
      <c r="C9996" s="2"/>
      <c r="D9996" s="2"/>
    </row>
    <row r="9997" spans="3:4">
      <c r="C9997" s="2"/>
      <c r="D9997" s="2"/>
    </row>
    <row r="9998" spans="3:4">
      <c r="C9998" s="2"/>
      <c r="D9998" s="2"/>
    </row>
    <row r="9999" spans="3:4">
      <c r="C9999" s="2"/>
      <c r="D9999" s="2"/>
    </row>
    <row r="10000" spans="3:4">
      <c r="C10000" s="2"/>
      <c r="D10000" s="2"/>
    </row>
    <row r="10001" spans="3:4">
      <c r="C10001" s="2"/>
      <c r="D10001" s="2"/>
    </row>
    <row r="10002" spans="3:4">
      <c r="C10002" s="2"/>
      <c r="D10002" s="2"/>
    </row>
    <row r="10003" spans="3:4">
      <c r="C10003" s="2"/>
      <c r="D10003" s="2"/>
    </row>
    <row r="10004" spans="3:4">
      <c r="C10004" s="2"/>
      <c r="D10004" s="2"/>
    </row>
    <row r="10005" spans="3:4">
      <c r="C10005" s="2"/>
      <c r="D10005" s="2"/>
    </row>
    <row r="10006" spans="3:4">
      <c r="C10006" s="2"/>
      <c r="D10006" s="2"/>
    </row>
    <row r="10007" spans="3:4">
      <c r="C10007" s="2"/>
      <c r="D10007" s="2"/>
    </row>
    <row r="10008" spans="3:4">
      <c r="C10008" s="2"/>
      <c r="D10008" s="2"/>
    </row>
    <row r="10009" spans="3:4">
      <c r="C10009" s="2"/>
      <c r="D10009" s="2"/>
    </row>
    <row r="10010" spans="3:4">
      <c r="C10010" s="2"/>
      <c r="D10010" s="2"/>
    </row>
    <row r="10011" spans="3:4">
      <c r="C10011" s="2"/>
      <c r="D10011" s="2"/>
    </row>
    <row r="10012" spans="3:4">
      <c r="C10012" s="2"/>
      <c r="D10012" s="2"/>
    </row>
    <row r="10013" spans="3:4">
      <c r="C10013" s="2"/>
      <c r="D10013" s="2"/>
    </row>
    <row r="10014" spans="3:4">
      <c r="C10014" s="2"/>
      <c r="D10014" s="2"/>
    </row>
    <row r="10015" spans="3:4">
      <c r="C10015" s="2"/>
      <c r="D10015" s="2"/>
    </row>
    <row r="10016" spans="3:4">
      <c r="C10016" s="2"/>
      <c r="D10016" s="2"/>
    </row>
    <row r="10017" spans="3:4">
      <c r="C10017" s="2"/>
      <c r="D10017" s="2"/>
    </row>
    <row r="10018" spans="3:4">
      <c r="C10018" s="2"/>
      <c r="D10018" s="2"/>
    </row>
    <row r="10019" spans="3:4">
      <c r="C10019" s="2"/>
      <c r="D10019" s="2"/>
    </row>
    <row r="10020" spans="3:4">
      <c r="C10020" s="2"/>
      <c r="D10020" s="2"/>
    </row>
    <row r="10021" spans="3:4">
      <c r="C10021" s="2"/>
      <c r="D10021" s="2"/>
    </row>
    <row r="10022" spans="3:4">
      <c r="C10022" s="2"/>
      <c r="D10022" s="2"/>
    </row>
    <row r="10023" spans="3:4">
      <c r="C10023" s="2"/>
      <c r="D10023" s="2"/>
    </row>
    <row r="10024" spans="3:4">
      <c r="C10024" s="2"/>
      <c r="D10024" s="2"/>
    </row>
    <row r="10025" spans="3:4">
      <c r="C10025" s="2"/>
      <c r="D10025" s="2"/>
    </row>
    <row r="10026" spans="3:4">
      <c r="C10026" s="2"/>
      <c r="D10026" s="2"/>
    </row>
    <row r="10027" spans="3:4">
      <c r="C10027" s="2"/>
      <c r="D10027" s="2"/>
    </row>
    <row r="10028" spans="3:4">
      <c r="C10028" s="2"/>
      <c r="D10028" s="2"/>
    </row>
    <row r="10029" spans="3:4">
      <c r="C10029" s="2"/>
      <c r="D10029" s="2"/>
    </row>
    <row r="10030" spans="3:4">
      <c r="C10030" s="2"/>
      <c r="D10030" s="2"/>
    </row>
    <row r="10031" spans="3:4">
      <c r="C10031" s="2"/>
      <c r="D10031" s="2"/>
    </row>
    <row r="10032" spans="3:4">
      <c r="C10032" s="2"/>
      <c r="D10032" s="2"/>
    </row>
    <row r="10033" spans="3:4">
      <c r="C10033" s="2"/>
      <c r="D10033" s="2"/>
    </row>
    <row r="10034" spans="3:4">
      <c r="C10034" s="2"/>
      <c r="D10034" s="2"/>
    </row>
    <row r="10035" spans="3:4">
      <c r="C10035" s="2"/>
      <c r="D10035" s="2"/>
    </row>
    <row r="10036" spans="3:4">
      <c r="C10036" s="2"/>
      <c r="D10036" s="2"/>
    </row>
    <row r="10037" spans="3:4">
      <c r="C10037" s="2"/>
      <c r="D10037" s="2"/>
    </row>
    <row r="10038" spans="3:4">
      <c r="C10038" s="2"/>
      <c r="D10038" s="2"/>
    </row>
    <row r="10039" spans="3:4">
      <c r="C10039" s="2"/>
      <c r="D10039" s="2"/>
    </row>
    <row r="10040" spans="3:4">
      <c r="C10040" s="2"/>
      <c r="D10040" s="2"/>
    </row>
    <row r="10041" spans="3:4">
      <c r="C10041" s="2"/>
      <c r="D10041" s="2"/>
    </row>
    <row r="10042" spans="3:4">
      <c r="C10042" s="2"/>
      <c r="D10042" s="2"/>
    </row>
    <row r="10043" spans="3:4">
      <c r="C10043" s="2"/>
      <c r="D10043" s="2"/>
    </row>
    <row r="10044" spans="3:4">
      <c r="C10044" s="2"/>
      <c r="D10044" s="2"/>
    </row>
    <row r="10045" spans="3:4">
      <c r="C10045" s="2"/>
      <c r="D10045" s="2"/>
    </row>
    <row r="10046" spans="3:4">
      <c r="C10046" s="2"/>
      <c r="D10046" s="2"/>
    </row>
    <row r="10047" spans="3:4">
      <c r="C10047" s="2"/>
      <c r="D10047" s="2"/>
    </row>
    <row r="10048" spans="3:4">
      <c r="C10048" s="2"/>
      <c r="D10048" s="2"/>
    </row>
    <row r="10049" spans="3:4">
      <c r="C10049" s="2"/>
      <c r="D10049" s="2"/>
    </row>
    <row r="10050" spans="3:4">
      <c r="C10050" s="2"/>
      <c r="D10050" s="2"/>
    </row>
    <row r="10051" spans="3:4">
      <c r="C10051" s="2"/>
      <c r="D10051" s="2"/>
    </row>
    <row r="10052" spans="3:4">
      <c r="C10052" s="2"/>
      <c r="D10052" s="2"/>
    </row>
    <row r="10053" spans="3:4">
      <c r="C10053" s="2"/>
      <c r="D10053" s="2"/>
    </row>
    <row r="10054" spans="3:4">
      <c r="C10054" s="2"/>
      <c r="D10054" s="2"/>
    </row>
    <row r="10055" spans="3:4">
      <c r="C10055" s="2"/>
      <c r="D10055" s="2"/>
    </row>
    <row r="10056" spans="3:4">
      <c r="C10056" s="2"/>
      <c r="D10056" s="2"/>
    </row>
    <row r="10057" spans="3:4">
      <c r="C10057" s="2"/>
      <c r="D10057" s="2"/>
    </row>
    <row r="10058" spans="3:4">
      <c r="C10058" s="2"/>
      <c r="D10058" s="2"/>
    </row>
    <row r="10059" spans="3:4">
      <c r="C10059" s="2"/>
      <c r="D10059" s="2"/>
    </row>
    <row r="10060" spans="3:4">
      <c r="C10060" s="2"/>
      <c r="D10060" s="2"/>
    </row>
    <row r="10061" spans="3:4">
      <c r="C10061" s="2"/>
      <c r="D10061" s="2"/>
    </row>
    <row r="10062" spans="3:4">
      <c r="C10062" s="2"/>
      <c r="D10062" s="2"/>
    </row>
    <row r="10063" spans="3:4">
      <c r="C10063" s="2"/>
      <c r="D10063" s="2"/>
    </row>
    <row r="10064" spans="3:4">
      <c r="C10064" s="2"/>
      <c r="D10064" s="2"/>
    </row>
    <row r="10065" spans="3:4">
      <c r="C10065" s="2"/>
      <c r="D10065" s="2"/>
    </row>
    <row r="10066" spans="3:4">
      <c r="C10066" s="2"/>
      <c r="D10066" s="2"/>
    </row>
    <row r="10067" spans="3:4">
      <c r="C10067" s="2"/>
      <c r="D10067" s="2"/>
    </row>
    <row r="10068" spans="3:4">
      <c r="C10068" s="2"/>
      <c r="D10068" s="2"/>
    </row>
    <row r="10069" spans="3:4">
      <c r="C10069" s="2"/>
      <c r="D10069" s="2"/>
    </row>
    <row r="10070" spans="3:4">
      <c r="C10070" s="2"/>
      <c r="D10070" s="2"/>
    </row>
    <row r="10071" spans="3:4">
      <c r="C10071" s="2"/>
      <c r="D10071" s="2"/>
    </row>
    <row r="10072" spans="3:4">
      <c r="C10072" s="2"/>
      <c r="D10072" s="2"/>
    </row>
    <row r="10073" spans="3:4">
      <c r="C10073" s="2"/>
      <c r="D10073" s="2"/>
    </row>
    <row r="10074" spans="3:4">
      <c r="C10074" s="2"/>
      <c r="D10074" s="2"/>
    </row>
    <row r="10075" spans="3:4">
      <c r="C10075" s="2"/>
      <c r="D10075" s="2"/>
    </row>
    <row r="10076" spans="3:4">
      <c r="C10076" s="2"/>
      <c r="D10076" s="2"/>
    </row>
    <row r="10077" spans="3:4">
      <c r="C10077" s="2"/>
      <c r="D10077" s="2"/>
    </row>
    <row r="10078" spans="3:4">
      <c r="C10078" s="2"/>
      <c r="D10078" s="2"/>
    </row>
    <row r="10079" spans="3:4">
      <c r="C10079" s="2"/>
      <c r="D10079" s="2"/>
    </row>
    <row r="10080" spans="3:4">
      <c r="C10080" s="2"/>
      <c r="D10080" s="2"/>
    </row>
    <row r="10081" spans="3:4">
      <c r="C10081" s="2"/>
      <c r="D10081" s="2"/>
    </row>
    <row r="10082" spans="3:4">
      <c r="C10082" s="2"/>
      <c r="D10082" s="2"/>
    </row>
    <row r="10083" spans="3:4">
      <c r="C10083" s="2"/>
      <c r="D10083" s="2"/>
    </row>
    <row r="10084" spans="3:4">
      <c r="C10084" s="2"/>
      <c r="D10084" s="2"/>
    </row>
    <row r="10085" spans="3:4">
      <c r="C10085" s="2"/>
      <c r="D10085" s="2"/>
    </row>
    <row r="10086" spans="3:4">
      <c r="C10086" s="2"/>
      <c r="D10086" s="2"/>
    </row>
    <row r="10087" spans="3:4">
      <c r="C10087" s="2"/>
      <c r="D10087" s="2"/>
    </row>
    <row r="10088" spans="3:4">
      <c r="C10088" s="2"/>
      <c r="D10088" s="2"/>
    </row>
    <row r="10089" spans="3:4">
      <c r="C10089" s="2"/>
      <c r="D10089" s="2"/>
    </row>
    <row r="10090" spans="3:4">
      <c r="C10090" s="2"/>
      <c r="D10090" s="2"/>
    </row>
    <row r="10091" spans="3:4">
      <c r="C10091" s="2"/>
      <c r="D10091" s="2"/>
    </row>
    <row r="10092" spans="3:4">
      <c r="C10092" s="2"/>
      <c r="D10092" s="2"/>
    </row>
    <row r="10093" spans="3:4">
      <c r="C10093" s="2"/>
      <c r="D10093" s="2"/>
    </row>
    <row r="10094" spans="3:4">
      <c r="C10094" s="2"/>
      <c r="D10094" s="2"/>
    </row>
    <row r="10095" spans="3:4">
      <c r="C10095" s="2"/>
      <c r="D10095" s="2"/>
    </row>
    <row r="10096" spans="3:4">
      <c r="C10096" s="2"/>
      <c r="D10096" s="2"/>
    </row>
    <row r="10097" spans="3:4">
      <c r="C10097" s="2"/>
      <c r="D10097" s="2"/>
    </row>
    <row r="10098" spans="3:4">
      <c r="C10098" s="2"/>
      <c r="D10098" s="2"/>
    </row>
    <row r="10099" spans="3:4">
      <c r="C10099" s="2"/>
      <c r="D10099" s="2"/>
    </row>
    <row r="10100" spans="3:4">
      <c r="C10100" s="2"/>
      <c r="D10100" s="2"/>
    </row>
    <row r="10101" spans="3:4">
      <c r="C10101" s="2"/>
      <c r="D10101" s="2"/>
    </row>
    <row r="10102" spans="3:4">
      <c r="C10102" s="2"/>
      <c r="D10102" s="2"/>
    </row>
    <row r="10103" spans="3:4">
      <c r="C10103" s="2"/>
      <c r="D10103" s="2"/>
    </row>
    <row r="10104" spans="3:4">
      <c r="C10104" s="2"/>
      <c r="D10104" s="2"/>
    </row>
    <row r="10105" spans="3:4">
      <c r="C10105" s="2"/>
      <c r="D10105" s="2"/>
    </row>
    <row r="10106" spans="3:4">
      <c r="C10106" s="2"/>
      <c r="D10106" s="2"/>
    </row>
    <row r="10107" spans="3:4">
      <c r="C10107" s="2"/>
      <c r="D10107" s="2"/>
    </row>
    <row r="10108" spans="3:4">
      <c r="C10108" s="2"/>
      <c r="D10108" s="2"/>
    </row>
    <row r="10109" spans="3:4">
      <c r="C10109" s="2"/>
      <c r="D10109" s="2"/>
    </row>
    <row r="10110" spans="3:4">
      <c r="C10110" s="2"/>
      <c r="D10110" s="2"/>
    </row>
    <row r="10111" spans="3:4">
      <c r="C10111" s="2"/>
      <c r="D10111" s="2"/>
    </row>
    <row r="10112" spans="3:4">
      <c r="C10112" s="2"/>
      <c r="D10112" s="2"/>
    </row>
    <row r="10113" spans="3:4">
      <c r="C10113" s="2"/>
      <c r="D10113" s="2"/>
    </row>
    <row r="10114" spans="3:4">
      <c r="C10114" s="2"/>
      <c r="D10114" s="2"/>
    </row>
    <row r="10115" spans="3:4">
      <c r="C10115" s="2"/>
      <c r="D10115" s="2"/>
    </row>
    <row r="10116" spans="3:4">
      <c r="C10116" s="2"/>
      <c r="D10116" s="2"/>
    </row>
    <row r="10117" spans="3:4">
      <c r="C10117" s="2"/>
      <c r="D10117" s="2"/>
    </row>
    <row r="10118" spans="3:4">
      <c r="C10118" s="2"/>
      <c r="D10118" s="2"/>
    </row>
    <row r="10119" spans="3:4">
      <c r="C10119" s="2"/>
      <c r="D10119" s="2"/>
    </row>
    <row r="10120" spans="3:4">
      <c r="C10120" s="2"/>
      <c r="D10120" s="2"/>
    </row>
    <row r="10121" spans="3:4">
      <c r="C10121" s="2"/>
      <c r="D10121" s="2"/>
    </row>
    <row r="10122" spans="3:4">
      <c r="C10122" s="2"/>
      <c r="D10122" s="2"/>
    </row>
    <row r="10123" spans="3:4">
      <c r="C10123" s="2"/>
      <c r="D10123" s="2"/>
    </row>
    <row r="10124" spans="3:4">
      <c r="C10124" s="2"/>
      <c r="D10124" s="2"/>
    </row>
    <row r="10125" spans="3:4">
      <c r="C10125" s="2"/>
      <c r="D10125" s="2"/>
    </row>
    <row r="10126" spans="3:4">
      <c r="C10126" s="2"/>
      <c r="D10126" s="2"/>
    </row>
    <row r="10127" spans="3:4">
      <c r="C10127" s="2"/>
      <c r="D10127" s="2"/>
    </row>
    <row r="10128" spans="3:4">
      <c r="C10128" s="2"/>
      <c r="D10128" s="2"/>
    </row>
    <row r="10129" spans="3:4">
      <c r="C10129" s="2"/>
      <c r="D10129" s="2"/>
    </row>
    <row r="10130" spans="3:4">
      <c r="C10130" s="2"/>
      <c r="D10130" s="2"/>
    </row>
    <row r="10131" spans="3:4">
      <c r="C10131" s="2"/>
      <c r="D10131" s="2"/>
    </row>
    <row r="10132" spans="3:4">
      <c r="C10132" s="2"/>
      <c r="D10132" s="2"/>
    </row>
    <row r="10133" spans="3:4">
      <c r="C10133" s="2"/>
      <c r="D10133" s="2"/>
    </row>
    <row r="10134" spans="3:4">
      <c r="C10134" s="2"/>
      <c r="D10134" s="2"/>
    </row>
    <row r="10135" spans="3:4">
      <c r="C10135" s="2"/>
      <c r="D10135" s="2"/>
    </row>
    <row r="10136" spans="3:4">
      <c r="C10136" s="2"/>
      <c r="D10136" s="2"/>
    </row>
    <row r="10137" spans="3:4">
      <c r="C10137" s="2"/>
      <c r="D10137" s="2"/>
    </row>
    <row r="10138" spans="3:4">
      <c r="C10138" s="2"/>
      <c r="D10138" s="2"/>
    </row>
    <row r="10139" spans="3:4">
      <c r="C10139" s="2"/>
      <c r="D10139" s="2"/>
    </row>
    <row r="10140" spans="3:4">
      <c r="C10140" s="2"/>
      <c r="D10140" s="2"/>
    </row>
    <row r="10141" spans="3:4">
      <c r="C10141" s="2"/>
      <c r="D10141" s="2"/>
    </row>
    <row r="10142" spans="3:4">
      <c r="C10142" s="2"/>
      <c r="D10142" s="2"/>
    </row>
    <row r="10143" spans="3:4">
      <c r="C10143" s="2"/>
      <c r="D10143" s="2"/>
    </row>
    <row r="10144" spans="3:4">
      <c r="C10144" s="2"/>
      <c r="D10144" s="2"/>
    </row>
    <row r="10145" spans="3:4">
      <c r="C10145" s="2"/>
      <c r="D10145" s="2"/>
    </row>
    <row r="10146" spans="3:4">
      <c r="C10146" s="2"/>
      <c r="D10146" s="2"/>
    </row>
    <row r="10147" spans="3:4">
      <c r="C10147" s="2"/>
      <c r="D10147" s="2"/>
    </row>
    <row r="10148" spans="3:4">
      <c r="C10148" s="2"/>
      <c r="D10148" s="2"/>
    </row>
    <row r="10149" spans="3:4">
      <c r="C10149" s="2"/>
      <c r="D10149" s="2"/>
    </row>
    <row r="10150" spans="3:4">
      <c r="C10150" s="2"/>
      <c r="D10150" s="2"/>
    </row>
    <row r="10151" spans="3:4">
      <c r="C10151" s="2"/>
      <c r="D10151" s="2"/>
    </row>
    <row r="10152" spans="3:4">
      <c r="C10152" s="2"/>
      <c r="D10152" s="2"/>
    </row>
    <row r="10153" spans="3:4">
      <c r="C10153" s="2"/>
      <c r="D10153" s="2"/>
    </row>
    <row r="10154" spans="3:4">
      <c r="C10154" s="2"/>
      <c r="D10154" s="2"/>
    </row>
    <row r="10155" spans="3:4">
      <c r="C10155" s="2"/>
      <c r="D10155" s="2"/>
    </row>
    <row r="10156" spans="3:4">
      <c r="C10156" s="2"/>
      <c r="D10156" s="2"/>
    </row>
    <row r="10157" spans="3:4">
      <c r="C10157" s="2"/>
      <c r="D10157" s="2"/>
    </row>
    <row r="10158" spans="3:4">
      <c r="C10158" s="2"/>
      <c r="D10158" s="2"/>
    </row>
    <row r="10159" spans="3:4">
      <c r="C10159" s="2"/>
      <c r="D10159" s="2"/>
    </row>
    <row r="10160" spans="3:4">
      <c r="C10160" s="2"/>
      <c r="D10160" s="2"/>
    </row>
    <row r="10161" spans="3:4">
      <c r="C10161" s="2"/>
      <c r="D10161" s="2"/>
    </row>
    <row r="10162" spans="3:4">
      <c r="C10162" s="2"/>
      <c r="D10162" s="2"/>
    </row>
    <row r="10163" spans="3:4">
      <c r="C10163" s="2"/>
      <c r="D10163" s="2"/>
    </row>
    <row r="10164" spans="3:4">
      <c r="C10164" s="2"/>
      <c r="D10164" s="2"/>
    </row>
    <row r="10165" spans="3:4">
      <c r="C10165" s="2"/>
      <c r="D10165" s="2"/>
    </row>
    <row r="10166" spans="3:4">
      <c r="C10166" s="2"/>
      <c r="D10166" s="2"/>
    </row>
    <row r="10167" spans="3:4">
      <c r="C10167" s="2"/>
      <c r="D10167" s="2"/>
    </row>
    <row r="10168" spans="3:4">
      <c r="C10168" s="2"/>
      <c r="D10168" s="2"/>
    </row>
    <row r="10169" spans="3:4">
      <c r="C10169" s="2"/>
      <c r="D10169" s="2"/>
    </row>
    <row r="10170" spans="3:4">
      <c r="C10170" s="2"/>
      <c r="D10170" s="2"/>
    </row>
    <row r="10171" spans="3:4">
      <c r="C10171" s="2"/>
      <c r="D10171" s="2"/>
    </row>
    <row r="10172" spans="3:4">
      <c r="C10172" s="2"/>
      <c r="D10172" s="2"/>
    </row>
    <row r="10173" spans="3:4">
      <c r="C10173" s="2"/>
      <c r="D10173" s="2"/>
    </row>
    <row r="10174" spans="3:4">
      <c r="C10174" s="2"/>
      <c r="D10174" s="2"/>
    </row>
    <row r="10175" spans="3:4">
      <c r="C10175" s="2"/>
      <c r="D10175" s="2"/>
    </row>
    <row r="10176" spans="3:4">
      <c r="C10176" s="2"/>
      <c r="D10176" s="2"/>
    </row>
    <row r="10177" spans="3:4">
      <c r="C10177" s="2"/>
      <c r="D10177" s="2"/>
    </row>
    <row r="10178" spans="3:4">
      <c r="C10178" s="2"/>
      <c r="D10178" s="2"/>
    </row>
    <row r="10179" spans="3:4">
      <c r="C10179" s="2"/>
      <c r="D10179" s="2"/>
    </row>
    <row r="10180" spans="3:4">
      <c r="C10180" s="2"/>
      <c r="D10180" s="2"/>
    </row>
    <row r="10181" spans="3:4">
      <c r="C10181" s="2"/>
      <c r="D10181" s="2"/>
    </row>
    <row r="10182" spans="3:4">
      <c r="C10182" s="2"/>
      <c r="D10182" s="2"/>
    </row>
    <row r="10183" spans="3:4">
      <c r="C10183" s="2"/>
      <c r="D10183" s="2"/>
    </row>
    <row r="10184" spans="3:4">
      <c r="C10184" s="2"/>
      <c r="D10184" s="2"/>
    </row>
    <row r="10185" spans="3:4">
      <c r="C10185" s="2"/>
      <c r="D10185" s="2"/>
    </row>
    <row r="10186" spans="3:4">
      <c r="C10186" s="2"/>
      <c r="D10186" s="2"/>
    </row>
    <row r="10187" spans="3:4">
      <c r="C10187" s="2"/>
      <c r="D10187" s="2"/>
    </row>
    <row r="10188" spans="3:4">
      <c r="C10188" s="2"/>
      <c r="D10188" s="2"/>
    </row>
    <row r="10189" spans="3:4">
      <c r="C10189" s="2"/>
      <c r="D10189" s="2"/>
    </row>
    <row r="10190" spans="3:4">
      <c r="C10190" s="2"/>
      <c r="D10190" s="2"/>
    </row>
    <row r="10191" spans="3:4">
      <c r="C10191" s="2"/>
      <c r="D10191" s="2"/>
    </row>
    <row r="10192" spans="3:4">
      <c r="C10192" s="2"/>
      <c r="D10192" s="2"/>
    </row>
    <row r="10193" spans="3:4">
      <c r="C10193" s="2"/>
      <c r="D10193" s="2"/>
    </row>
    <row r="10194" spans="3:4">
      <c r="C10194" s="2"/>
      <c r="D10194" s="2"/>
    </row>
    <row r="10195" spans="3:4">
      <c r="C10195" s="2"/>
      <c r="D10195" s="2"/>
    </row>
    <row r="10196" spans="3:4">
      <c r="C10196" s="2"/>
      <c r="D10196" s="2"/>
    </row>
    <row r="10197" spans="3:4">
      <c r="C10197" s="2"/>
      <c r="D10197" s="2"/>
    </row>
    <row r="10198" spans="3:4">
      <c r="C10198" s="2"/>
      <c r="D10198" s="2"/>
    </row>
    <row r="10199" spans="3:4">
      <c r="C10199" s="2"/>
      <c r="D10199" s="2"/>
    </row>
    <row r="10200" spans="3:4">
      <c r="C10200" s="2"/>
      <c r="D10200" s="2"/>
    </row>
    <row r="10201" spans="3:4">
      <c r="C10201" s="2"/>
      <c r="D10201" s="2"/>
    </row>
    <row r="10202" spans="3:4">
      <c r="C10202" s="2"/>
      <c r="D10202" s="2"/>
    </row>
    <row r="10203" spans="3:4">
      <c r="C10203" s="2"/>
      <c r="D10203" s="2"/>
    </row>
    <row r="10204" spans="3:4">
      <c r="C10204" s="2"/>
      <c r="D10204" s="2"/>
    </row>
    <row r="10205" spans="3:4">
      <c r="C10205" s="2"/>
      <c r="D10205" s="2"/>
    </row>
    <row r="10206" spans="3:4">
      <c r="C10206" s="2"/>
      <c r="D10206" s="2"/>
    </row>
    <row r="10207" spans="3:4">
      <c r="C10207" s="2"/>
      <c r="D10207" s="2"/>
    </row>
    <row r="10208" spans="3:4">
      <c r="C10208" s="2"/>
      <c r="D10208" s="2"/>
    </row>
    <row r="10209" spans="3:4">
      <c r="C10209" s="2"/>
      <c r="D10209" s="2"/>
    </row>
    <row r="10210" spans="3:4">
      <c r="C10210" s="2"/>
      <c r="D10210" s="2"/>
    </row>
    <row r="10211" spans="3:4">
      <c r="C10211" s="2"/>
      <c r="D10211" s="2"/>
    </row>
    <row r="10212" spans="3:4">
      <c r="C10212" s="2"/>
      <c r="D10212" s="2"/>
    </row>
    <row r="10213" spans="3:4">
      <c r="C10213" s="2"/>
      <c r="D10213" s="2"/>
    </row>
    <row r="10214" spans="3:4">
      <c r="C10214" s="2"/>
      <c r="D10214" s="2"/>
    </row>
    <row r="10215" spans="3:4">
      <c r="C10215" s="2"/>
      <c r="D10215" s="2"/>
    </row>
    <row r="10216" spans="3:4">
      <c r="C10216" s="2"/>
      <c r="D10216" s="2"/>
    </row>
    <row r="10217" spans="3:4">
      <c r="C10217" s="2"/>
      <c r="D10217" s="2"/>
    </row>
    <row r="10218" spans="3:4">
      <c r="C10218" s="2"/>
      <c r="D10218" s="2"/>
    </row>
    <row r="10219" spans="3:4">
      <c r="C10219" s="2"/>
      <c r="D10219" s="2"/>
    </row>
    <row r="10220" spans="3:4">
      <c r="C10220" s="2"/>
      <c r="D10220" s="2"/>
    </row>
    <row r="10221" spans="3:4">
      <c r="C10221" s="2"/>
      <c r="D10221" s="2"/>
    </row>
    <row r="10222" spans="3:4">
      <c r="C10222" s="2"/>
      <c r="D10222" s="2"/>
    </row>
    <row r="10223" spans="3:4">
      <c r="C10223" s="2"/>
      <c r="D10223" s="2"/>
    </row>
    <row r="10224" spans="3:4">
      <c r="C10224" s="2"/>
      <c r="D10224" s="2"/>
    </row>
    <row r="10225" spans="3:4">
      <c r="C10225" s="2"/>
      <c r="D10225" s="2"/>
    </row>
    <row r="10226" spans="3:4">
      <c r="C10226" s="2"/>
      <c r="D10226" s="2"/>
    </row>
    <row r="10227" spans="3:4">
      <c r="C10227" s="2"/>
      <c r="D10227" s="2"/>
    </row>
    <row r="10228" spans="3:4">
      <c r="C10228" s="2"/>
      <c r="D10228" s="2"/>
    </row>
    <row r="10229" spans="3:4">
      <c r="C10229" s="2"/>
      <c r="D10229" s="2"/>
    </row>
    <row r="10230" spans="3:4">
      <c r="C10230" s="2"/>
      <c r="D10230" s="2"/>
    </row>
    <row r="10231" spans="3:4">
      <c r="C10231" s="2"/>
      <c r="D10231" s="2"/>
    </row>
    <row r="10232" spans="3:4">
      <c r="C10232" s="2"/>
      <c r="D10232" s="2"/>
    </row>
    <row r="10233" spans="3:4">
      <c r="C10233" s="2"/>
      <c r="D10233" s="2"/>
    </row>
    <row r="10234" spans="3:4">
      <c r="C10234" s="2"/>
      <c r="D10234" s="2"/>
    </row>
    <row r="10235" spans="3:4">
      <c r="C10235" s="2"/>
      <c r="D10235" s="2"/>
    </row>
    <row r="10236" spans="3:4">
      <c r="C10236" s="2"/>
      <c r="D10236" s="2"/>
    </row>
    <row r="10237" spans="3:4">
      <c r="C10237" s="2"/>
      <c r="D10237" s="2"/>
    </row>
    <row r="10238" spans="3:4">
      <c r="C10238" s="2"/>
      <c r="D10238" s="2"/>
    </row>
    <row r="10239" spans="3:4">
      <c r="C10239" s="2"/>
      <c r="D10239" s="2"/>
    </row>
    <row r="10240" spans="3:4">
      <c r="C10240" s="2"/>
      <c r="D10240" s="2"/>
    </row>
    <row r="10241" spans="3:4">
      <c r="C10241" s="2"/>
      <c r="D10241" s="2"/>
    </row>
    <row r="10242" spans="3:4">
      <c r="C10242" s="2"/>
      <c r="D10242" s="2"/>
    </row>
    <row r="10243" spans="3:4">
      <c r="C10243" s="2"/>
      <c r="D10243" s="2"/>
    </row>
    <row r="10244" spans="3:4">
      <c r="C10244" s="2"/>
      <c r="D10244" s="2"/>
    </row>
    <row r="10245" spans="3:4">
      <c r="C10245" s="2"/>
      <c r="D10245" s="2"/>
    </row>
    <row r="10246" spans="3:4">
      <c r="C10246" s="2"/>
      <c r="D10246" s="2"/>
    </row>
    <row r="10247" spans="3:4">
      <c r="C10247" s="2"/>
      <c r="D10247" s="2"/>
    </row>
    <row r="10248" spans="3:4">
      <c r="C10248" s="2"/>
      <c r="D10248" s="2"/>
    </row>
    <row r="10249" spans="3:4">
      <c r="C10249" s="2"/>
      <c r="D10249" s="2"/>
    </row>
    <row r="10250" spans="3:4">
      <c r="C10250" s="2"/>
      <c r="D10250" s="2"/>
    </row>
    <row r="10251" spans="3:4">
      <c r="C10251" s="2"/>
      <c r="D10251" s="2"/>
    </row>
    <row r="10252" spans="3:4">
      <c r="C10252" s="2"/>
      <c r="D10252" s="2"/>
    </row>
    <row r="10253" spans="3:4">
      <c r="C10253" s="2"/>
      <c r="D10253" s="2"/>
    </row>
    <row r="10254" spans="3:4">
      <c r="C10254" s="2"/>
      <c r="D10254" s="2"/>
    </row>
    <row r="10255" spans="3:4">
      <c r="C10255" s="2"/>
      <c r="D10255" s="2"/>
    </row>
    <row r="10256" spans="3:4">
      <c r="C10256" s="2"/>
      <c r="D10256" s="2"/>
    </row>
    <row r="10257" spans="3:4">
      <c r="C10257" s="2"/>
      <c r="D10257" s="2"/>
    </row>
    <row r="10258" spans="3:4">
      <c r="C10258" s="2"/>
      <c r="D10258" s="2"/>
    </row>
    <row r="10259" spans="3:4">
      <c r="C10259" s="2"/>
      <c r="D10259" s="2"/>
    </row>
    <row r="10260" spans="3:4">
      <c r="C10260" s="2"/>
      <c r="D10260" s="2"/>
    </row>
    <row r="10261" spans="3:4">
      <c r="C10261" s="2"/>
      <c r="D10261" s="2"/>
    </row>
    <row r="10262" spans="3:4">
      <c r="C10262" s="2"/>
      <c r="D10262" s="2"/>
    </row>
    <row r="10263" spans="3:4">
      <c r="C10263" s="2"/>
      <c r="D10263" s="2"/>
    </row>
    <row r="10264" spans="3:4">
      <c r="C10264" s="2"/>
      <c r="D10264" s="2"/>
    </row>
    <row r="10265" spans="3:4">
      <c r="C10265" s="2"/>
      <c r="D10265" s="2"/>
    </row>
    <row r="10266" spans="3:4">
      <c r="C10266" s="2"/>
      <c r="D10266" s="2"/>
    </row>
    <row r="10267" spans="3:4">
      <c r="C10267" s="2"/>
      <c r="D10267" s="2"/>
    </row>
    <row r="10268" spans="3:4">
      <c r="C10268" s="2"/>
      <c r="D10268" s="2"/>
    </row>
    <row r="10269" spans="3:4">
      <c r="C10269" s="2"/>
      <c r="D10269" s="2"/>
    </row>
    <row r="10270" spans="3:4">
      <c r="C10270" s="2"/>
      <c r="D10270" s="2"/>
    </row>
    <row r="10271" spans="3:4">
      <c r="C10271" s="2"/>
      <c r="D10271" s="2"/>
    </row>
    <row r="10272" spans="3:4">
      <c r="C10272" s="2"/>
      <c r="D10272" s="2"/>
    </row>
    <row r="10273" spans="3:4">
      <c r="C10273" s="2"/>
      <c r="D10273" s="2"/>
    </row>
    <row r="10274" spans="3:4">
      <c r="C10274" s="2"/>
      <c r="D10274" s="2"/>
    </row>
    <row r="10275" spans="3:4">
      <c r="C10275" s="2"/>
      <c r="D10275" s="2"/>
    </row>
    <row r="10276" spans="3:4">
      <c r="C10276" s="2"/>
      <c r="D10276" s="2"/>
    </row>
    <row r="10277" spans="3:4">
      <c r="C10277" s="2"/>
      <c r="D10277" s="2"/>
    </row>
    <row r="10278" spans="3:4">
      <c r="C10278" s="2"/>
      <c r="D10278" s="2"/>
    </row>
    <row r="10279" spans="3:4">
      <c r="C10279" s="2"/>
      <c r="D10279" s="2"/>
    </row>
    <row r="10280" spans="3:4">
      <c r="C10280" s="2"/>
      <c r="D10280" s="2"/>
    </row>
    <row r="10281" spans="3:4">
      <c r="C10281" s="2"/>
      <c r="D10281" s="2"/>
    </row>
    <row r="10282" spans="3:4">
      <c r="C10282" s="2"/>
      <c r="D10282" s="2"/>
    </row>
    <row r="10283" spans="3:4">
      <c r="C10283" s="2"/>
      <c r="D10283" s="2"/>
    </row>
    <row r="10284" spans="3:4">
      <c r="C10284" s="2"/>
      <c r="D10284" s="2"/>
    </row>
    <row r="10285" spans="3:4">
      <c r="C10285" s="2"/>
      <c r="D10285" s="2"/>
    </row>
    <row r="10286" spans="3:4">
      <c r="C10286" s="2"/>
      <c r="D10286" s="2"/>
    </row>
    <row r="10287" spans="3:4">
      <c r="C10287" s="2"/>
      <c r="D10287" s="2"/>
    </row>
    <row r="10288" spans="3:4">
      <c r="C10288" s="2"/>
      <c r="D10288" s="2"/>
    </row>
    <row r="10289" spans="3:4">
      <c r="C10289" s="2"/>
      <c r="D10289" s="2"/>
    </row>
    <row r="10290" spans="3:4">
      <c r="C10290" s="2"/>
      <c r="D10290" s="2"/>
    </row>
    <row r="10291" spans="3:4">
      <c r="C10291" s="2"/>
      <c r="D10291" s="2"/>
    </row>
    <row r="10292" spans="3:4">
      <c r="C10292" s="2"/>
      <c r="D10292" s="2"/>
    </row>
    <row r="10293" spans="3:4">
      <c r="C10293" s="2"/>
      <c r="D10293" s="2"/>
    </row>
    <row r="10294" spans="3:4">
      <c r="C10294" s="2"/>
      <c r="D10294" s="2"/>
    </row>
    <row r="10295" spans="3:4">
      <c r="C10295" s="2"/>
      <c r="D10295" s="2"/>
    </row>
    <row r="10296" spans="3:4">
      <c r="C10296" s="2"/>
      <c r="D10296" s="2"/>
    </row>
    <row r="10297" spans="3:4">
      <c r="C10297" s="2"/>
      <c r="D10297" s="2"/>
    </row>
    <row r="10298" spans="3:4">
      <c r="C10298" s="2"/>
      <c r="D10298" s="2"/>
    </row>
    <row r="10299" spans="3:4">
      <c r="C10299" s="2"/>
      <c r="D10299" s="2"/>
    </row>
    <row r="10300" spans="3:4">
      <c r="C10300" s="2"/>
      <c r="D10300" s="2"/>
    </row>
    <row r="10301" spans="3:4">
      <c r="C10301" s="2"/>
      <c r="D10301" s="2"/>
    </row>
    <row r="10302" spans="3:4">
      <c r="C10302" s="2"/>
      <c r="D10302" s="2"/>
    </row>
    <row r="10303" spans="3:4">
      <c r="C10303" s="2"/>
      <c r="D10303" s="2"/>
    </row>
    <row r="10304" spans="3:4">
      <c r="C10304" s="2"/>
      <c r="D10304" s="2"/>
    </row>
    <row r="10305" spans="3:4">
      <c r="C10305" s="2"/>
      <c r="D10305" s="2"/>
    </row>
    <row r="10306" spans="3:4">
      <c r="C10306" s="2"/>
      <c r="D10306" s="2"/>
    </row>
    <row r="10307" spans="3:4">
      <c r="C10307" s="2"/>
      <c r="D10307" s="2"/>
    </row>
    <row r="10308" spans="3:4">
      <c r="C10308" s="2"/>
      <c r="D10308" s="2"/>
    </row>
    <row r="10309" spans="3:4">
      <c r="C10309" s="2"/>
      <c r="D10309" s="2"/>
    </row>
    <row r="10310" spans="3:4">
      <c r="C10310" s="2"/>
      <c r="D10310" s="2"/>
    </row>
    <row r="10311" spans="3:4">
      <c r="C10311" s="2"/>
      <c r="D10311" s="2"/>
    </row>
    <row r="10312" spans="3:4">
      <c r="C10312" s="2"/>
      <c r="D10312" s="2"/>
    </row>
    <row r="10313" spans="3:4">
      <c r="C10313" s="2"/>
      <c r="D10313" s="2"/>
    </row>
    <row r="10314" spans="3:4">
      <c r="C10314" s="2"/>
      <c r="D10314" s="2"/>
    </row>
    <row r="10315" spans="3:4">
      <c r="C10315" s="2"/>
      <c r="D10315" s="2"/>
    </row>
    <row r="10316" spans="3:4">
      <c r="C10316" s="2"/>
      <c r="D10316" s="2"/>
    </row>
    <row r="10317" spans="3:4">
      <c r="C10317" s="2"/>
      <c r="D10317" s="2"/>
    </row>
    <row r="10318" spans="3:4">
      <c r="C10318" s="2"/>
      <c r="D10318" s="2"/>
    </row>
    <row r="10319" spans="3:4">
      <c r="C10319" s="2"/>
      <c r="D10319" s="2"/>
    </row>
    <row r="10320" spans="3:4">
      <c r="C10320" s="2"/>
      <c r="D10320" s="2"/>
    </row>
    <row r="10321" spans="3:4">
      <c r="C10321" s="2"/>
      <c r="D10321" s="2"/>
    </row>
    <row r="10322" spans="3:4">
      <c r="C10322" s="2"/>
      <c r="D10322" s="2"/>
    </row>
    <row r="10323" spans="3:4">
      <c r="C10323" s="2"/>
      <c r="D10323" s="2"/>
    </row>
    <row r="10324" spans="3:4">
      <c r="C10324" s="2"/>
      <c r="D10324" s="2"/>
    </row>
    <row r="10325" spans="3:4">
      <c r="C10325" s="2"/>
      <c r="D10325" s="2"/>
    </row>
    <row r="10326" spans="3:4">
      <c r="C10326" s="2"/>
      <c r="D10326" s="2"/>
    </row>
    <row r="10327" spans="3:4">
      <c r="C10327" s="2"/>
      <c r="D10327" s="2"/>
    </row>
    <row r="10328" spans="3:4">
      <c r="C10328" s="2"/>
      <c r="D10328" s="2"/>
    </row>
    <row r="10329" spans="3:4">
      <c r="C10329" s="2"/>
      <c r="D10329" s="2"/>
    </row>
    <row r="10330" spans="3:4">
      <c r="C10330" s="2"/>
      <c r="D10330" s="2"/>
    </row>
    <row r="10331" spans="3:4">
      <c r="C10331" s="2"/>
      <c r="D10331" s="2"/>
    </row>
    <row r="10332" spans="3:4">
      <c r="C10332" s="2"/>
      <c r="D10332" s="2"/>
    </row>
    <row r="10333" spans="3:4">
      <c r="C10333" s="2"/>
      <c r="D10333" s="2"/>
    </row>
    <row r="10334" spans="3:4">
      <c r="C10334" s="2"/>
      <c r="D10334" s="2"/>
    </row>
    <row r="10335" spans="3:4">
      <c r="C10335" s="2"/>
      <c r="D10335" s="2"/>
    </row>
    <row r="10336" spans="3:4">
      <c r="C10336" s="2"/>
      <c r="D10336" s="2"/>
    </row>
    <row r="10337" spans="3:4">
      <c r="C10337" s="2"/>
      <c r="D10337" s="2"/>
    </row>
    <row r="10338" spans="3:4">
      <c r="C10338" s="2"/>
      <c r="D10338" s="2"/>
    </row>
    <row r="10339" spans="3:4">
      <c r="C10339" s="2"/>
      <c r="D10339" s="2"/>
    </row>
    <row r="10340" spans="3:4">
      <c r="C10340" s="2"/>
      <c r="D10340" s="2"/>
    </row>
    <row r="10341" spans="3:4">
      <c r="C10341" s="2"/>
      <c r="D10341" s="2"/>
    </row>
    <row r="10342" spans="3:4">
      <c r="C10342" s="2"/>
      <c r="D10342" s="2"/>
    </row>
    <row r="10343" spans="3:4">
      <c r="C10343" s="2"/>
      <c r="D10343" s="2"/>
    </row>
    <row r="10344" spans="3:4">
      <c r="C10344" s="2"/>
      <c r="D10344" s="2"/>
    </row>
    <row r="10345" spans="3:4">
      <c r="C10345" s="2"/>
      <c r="D10345" s="2"/>
    </row>
    <row r="10346" spans="3:4">
      <c r="C10346" s="2"/>
      <c r="D10346" s="2"/>
    </row>
    <row r="10347" spans="3:4">
      <c r="C10347" s="2"/>
      <c r="D10347" s="2"/>
    </row>
    <row r="10348" spans="3:4">
      <c r="C10348" s="2"/>
      <c r="D10348" s="2"/>
    </row>
    <row r="10349" spans="3:4">
      <c r="C10349" s="2"/>
      <c r="D10349" s="2"/>
    </row>
    <row r="10350" spans="3:4">
      <c r="C10350" s="2"/>
      <c r="D10350" s="2"/>
    </row>
    <row r="10351" spans="3:4">
      <c r="C10351" s="2"/>
      <c r="D10351" s="2"/>
    </row>
    <row r="10352" spans="3:4">
      <c r="C10352" s="2"/>
      <c r="D10352" s="2"/>
    </row>
    <row r="10353" spans="3:4">
      <c r="C10353" s="2"/>
      <c r="D10353" s="2"/>
    </row>
    <row r="10354" spans="3:4">
      <c r="C10354" s="2"/>
      <c r="D10354" s="2"/>
    </row>
    <row r="10355" spans="3:4">
      <c r="C10355" s="2"/>
      <c r="D10355" s="2"/>
    </row>
    <row r="10356" spans="3:4">
      <c r="C10356" s="2"/>
      <c r="D10356" s="2"/>
    </row>
    <row r="10357" spans="3:4">
      <c r="C10357" s="2"/>
      <c r="D10357" s="2"/>
    </row>
    <row r="10358" spans="3:4">
      <c r="C10358" s="2"/>
      <c r="D10358" s="2"/>
    </row>
    <row r="10359" spans="3:4">
      <c r="C10359" s="2"/>
      <c r="D10359" s="2"/>
    </row>
    <row r="10360" spans="3:4">
      <c r="C10360" s="2"/>
      <c r="D10360" s="2"/>
    </row>
    <row r="10361" spans="3:4">
      <c r="C10361" s="2"/>
      <c r="D10361" s="2"/>
    </row>
    <row r="10362" spans="3:4">
      <c r="C10362" s="2"/>
      <c r="D10362" s="2"/>
    </row>
    <row r="10363" spans="3:4">
      <c r="C10363" s="2"/>
      <c r="D10363" s="2"/>
    </row>
    <row r="10364" spans="3:4">
      <c r="C10364" s="2"/>
      <c r="D10364" s="2"/>
    </row>
    <row r="10365" spans="3:4">
      <c r="C10365" s="2"/>
      <c r="D10365" s="2"/>
    </row>
    <row r="10366" spans="3:4">
      <c r="C10366" s="2"/>
      <c r="D10366" s="2"/>
    </row>
    <row r="10367" spans="3:4">
      <c r="C10367" s="2"/>
      <c r="D10367" s="2"/>
    </row>
    <row r="10368" spans="3:4">
      <c r="C10368" s="2"/>
      <c r="D10368" s="2"/>
    </row>
    <row r="10369" spans="3:4">
      <c r="C10369" s="2"/>
      <c r="D10369" s="2"/>
    </row>
    <row r="10370" spans="3:4">
      <c r="C10370" s="2"/>
      <c r="D10370" s="2"/>
    </row>
    <row r="10371" spans="3:4">
      <c r="C10371" s="2"/>
      <c r="D10371" s="2"/>
    </row>
    <row r="10372" spans="3:4">
      <c r="C10372" s="2"/>
      <c r="D10372" s="2"/>
    </row>
    <row r="10373" spans="3:4">
      <c r="C10373" s="2"/>
      <c r="D10373" s="2"/>
    </row>
    <row r="10374" spans="3:4">
      <c r="C10374" s="2"/>
      <c r="D10374" s="2"/>
    </row>
    <row r="10375" spans="3:4">
      <c r="C10375" s="2"/>
      <c r="D10375" s="2"/>
    </row>
    <row r="10376" spans="3:4">
      <c r="C10376" s="2"/>
      <c r="D10376" s="2"/>
    </row>
    <row r="10377" spans="3:4">
      <c r="C10377" s="2"/>
      <c r="D10377" s="2"/>
    </row>
    <row r="10378" spans="3:4">
      <c r="C10378" s="2"/>
      <c r="D10378" s="2"/>
    </row>
    <row r="10379" spans="3:4">
      <c r="C10379" s="2"/>
      <c r="D10379" s="2"/>
    </row>
    <row r="10380" spans="3:4">
      <c r="C10380" s="2"/>
      <c r="D10380" s="2"/>
    </row>
    <row r="10381" spans="3:4">
      <c r="C10381" s="2"/>
      <c r="D10381" s="2"/>
    </row>
    <row r="10382" spans="3:4">
      <c r="C10382" s="2"/>
      <c r="D10382" s="2"/>
    </row>
    <row r="10383" spans="3:4">
      <c r="C10383" s="2"/>
      <c r="D10383" s="2"/>
    </row>
    <row r="10384" spans="3:4">
      <c r="C10384" s="2"/>
      <c r="D10384" s="2"/>
    </row>
    <row r="10385" spans="3:4">
      <c r="C10385" s="2"/>
      <c r="D10385" s="2"/>
    </row>
    <row r="10386" spans="3:4">
      <c r="C10386" s="2"/>
      <c r="D10386" s="2"/>
    </row>
    <row r="10387" spans="3:4">
      <c r="C10387" s="2"/>
      <c r="D10387" s="2"/>
    </row>
    <row r="10388" spans="3:4">
      <c r="C10388" s="2"/>
      <c r="D10388" s="2"/>
    </row>
    <row r="10389" spans="3:4">
      <c r="C10389" s="2"/>
      <c r="D10389" s="2"/>
    </row>
    <row r="10390" spans="3:4">
      <c r="C10390" s="2"/>
      <c r="D10390" s="2"/>
    </row>
    <row r="10391" spans="3:4">
      <c r="C10391" s="2"/>
      <c r="D10391" s="2"/>
    </row>
    <row r="10392" spans="3:4">
      <c r="C10392" s="2"/>
      <c r="D10392" s="2"/>
    </row>
    <row r="10393" spans="3:4">
      <c r="C10393" s="2"/>
      <c r="D10393" s="2"/>
    </row>
    <row r="10394" spans="3:4">
      <c r="C10394" s="2"/>
      <c r="D10394" s="2"/>
    </row>
    <row r="10395" spans="3:4">
      <c r="C10395" s="2"/>
      <c r="D10395" s="2"/>
    </row>
    <row r="10396" spans="3:4">
      <c r="C10396" s="2"/>
      <c r="D10396" s="2"/>
    </row>
    <row r="10397" spans="3:4">
      <c r="C10397" s="2"/>
      <c r="D10397" s="2"/>
    </row>
    <row r="10398" spans="3:4">
      <c r="C10398" s="2"/>
      <c r="D10398" s="2"/>
    </row>
    <row r="10399" spans="3:4">
      <c r="C10399" s="2"/>
      <c r="D10399" s="2"/>
    </row>
    <row r="10400" spans="3:4">
      <c r="C10400" s="2"/>
      <c r="D10400" s="2"/>
    </row>
    <row r="10401" spans="3:4">
      <c r="C10401" s="2"/>
      <c r="D10401" s="2"/>
    </row>
    <row r="10402" spans="3:4">
      <c r="C10402" s="2"/>
      <c r="D10402" s="2"/>
    </row>
    <row r="10403" spans="3:4">
      <c r="C10403" s="2"/>
      <c r="D10403" s="2"/>
    </row>
    <row r="10404" spans="3:4">
      <c r="C10404" s="2"/>
      <c r="D10404" s="2"/>
    </row>
    <row r="10405" spans="3:4">
      <c r="C10405" s="2"/>
      <c r="D10405" s="2"/>
    </row>
    <row r="10406" spans="3:4">
      <c r="C10406" s="2"/>
      <c r="D10406" s="2"/>
    </row>
    <row r="10407" spans="3:4">
      <c r="C10407" s="2"/>
      <c r="D10407" s="2"/>
    </row>
    <row r="10408" spans="3:4">
      <c r="C10408" s="2"/>
      <c r="D10408" s="2"/>
    </row>
    <row r="10409" spans="3:4">
      <c r="C10409" s="2"/>
      <c r="D10409" s="2"/>
    </row>
    <row r="10410" spans="3:4">
      <c r="C10410" s="2"/>
      <c r="D10410" s="2"/>
    </row>
    <row r="10411" spans="3:4">
      <c r="C10411" s="2"/>
      <c r="D10411" s="2"/>
    </row>
    <row r="10412" spans="3:4">
      <c r="C10412" s="2"/>
      <c r="D10412" s="2"/>
    </row>
    <row r="10413" spans="3:4">
      <c r="C10413" s="2"/>
      <c r="D10413" s="2"/>
    </row>
    <row r="10414" spans="3:4">
      <c r="C10414" s="2"/>
      <c r="D10414" s="2"/>
    </row>
    <row r="10415" spans="3:4">
      <c r="C10415" s="2"/>
      <c r="D10415" s="2"/>
    </row>
    <row r="10416" spans="3:4">
      <c r="C10416" s="2"/>
      <c r="D10416" s="2"/>
    </row>
    <row r="10417" spans="3:4">
      <c r="C10417" s="2"/>
      <c r="D10417" s="2"/>
    </row>
    <row r="10418" spans="3:4">
      <c r="C10418" s="2"/>
      <c r="D10418" s="2"/>
    </row>
    <row r="10419" spans="3:4">
      <c r="C10419" s="2"/>
      <c r="D10419" s="2"/>
    </row>
    <row r="10420" spans="3:4">
      <c r="C10420" s="2"/>
      <c r="D10420" s="2"/>
    </row>
    <row r="10421" spans="3:4">
      <c r="C10421" s="2"/>
      <c r="D10421" s="2"/>
    </row>
    <row r="10422" spans="3:4">
      <c r="C10422" s="2"/>
      <c r="D10422" s="2"/>
    </row>
    <row r="10423" spans="3:4">
      <c r="C10423" s="2"/>
      <c r="D10423" s="2"/>
    </row>
    <row r="10424" spans="3:4">
      <c r="C10424" s="2"/>
      <c r="D10424" s="2"/>
    </row>
    <row r="10425" spans="3:4">
      <c r="C10425" s="2"/>
      <c r="D10425" s="2"/>
    </row>
    <row r="10426" spans="3:4">
      <c r="C10426" s="2"/>
      <c r="D10426" s="2"/>
    </row>
    <row r="10427" spans="3:4">
      <c r="C10427" s="2"/>
      <c r="D10427" s="2"/>
    </row>
    <row r="10428" spans="3:4">
      <c r="C10428" s="2"/>
      <c r="D10428" s="2"/>
    </row>
    <row r="10429" spans="3:4">
      <c r="C10429" s="2"/>
      <c r="D10429" s="2"/>
    </row>
    <row r="10430" spans="3:4">
      <c r="C10430" s="2"/>
      <c r="D10430" s="2"/>
    </row>
    <row r="10431" spans="3:4">
      <c r="C10431" s="2"/>
      <c r="D10431" s="2"/>
    </row>
    <row r="10432" spans="3:4">
      <c r="C10432" s="2"/>
      <c r="D10432" s="2"/>
    </row>
    <row r="10433" spans="3:4">
      <c r="C10433" s="2"/>
      <c r="D10433" s="2"/>
    </row>
    <row r="10434" spans="3:4">
      <c r="C10434" s="2"/>
      <c r="D10434" s="2"/>
    </row>
    <row r="10435" spans="3:4">
      <c r="C10435" s="2"/>
      <c r="D10435" s="2"/>
    </row>
    <row r="10436" spans="3:4">
      <c r="C10436" s="2"/>
      <c r="D10436" s="2"/>
    </row>
    <row r="10437" spans="3:4">
      <c r="C10437" s="2"/>
      <c r="D10437" s="2"/>
    </row>
    <row r="10438" spans="3:4">
      <c r="C10438" s="2"/>
      <c r="D10438" s="2"/>
    </row>
    <row r="10439" spans="3:4">
      <c r="C10439" s="2"/>
      <c r="D10439" s="2"/>
    </row>
    <row r="10440" spans="3:4">
      <c r="C10440" s="2"/>
      <c r="D10440" s="2"/>
    </row>
    <row r="10441" spans="3:4">
      <c r="C10441" s="2"/>
      <c r="D10441" s="2"/>
    </row>
    <row r="10442" spans="3:4">
      <c r="C10442" s="2"/>
      <c r="D10442" s="2"/>
    </row>
    <row r="10443" spans="3:4">
      <c r="C10443" s="2"/>
      <c r="D10443" s="2"/>
    </row>
    <row r="10444" spans="3:4">
      <c r="C10444" s="2"/>
      <c r="D10444" s="2"/>
    </row>
    <row r="10445" spans="3:4">
      <c r="C10445" s="2"/>
      <c r="D10445" s="2"/>
    </row>
    <row r="10446" spans="3:4">
      <c r="C10446" s="2"/>
      <c r="D10446" s="2"/>
    </row>
    <row r="10447" spans="3:4">
      <c r="C10447" s="2"/>
      <c r="D10447" s="2"/>
    </row>
    <row r="10448" spans="3:4">
      <c r="C10448" s="2"/>
      <c r="D10448" s="2"/>
    </row>
    <row r="10449" spans="3:4">
      <c r="C10449" s="2"/>
      <c r="D10449" s="2"/>
    </row>
    <row r="10450" spans="3:4">
      <c r="C10450" s="2"/>
      <c r="D10450" s="2"/>
    </row>
    <row r="10451" spans="3:4">
      <c r="C10451" s="2"/>
      <c r="D10451" s="2"/>
    </row>
    <row r="10452" spans="3:4">
      <c r="C10452" s="2"/>
      <c r="D10452" s="2"/>
    </row>
    <row r="10453" spans="3:4">
      <c r="C10453" s="2"/>
      <c r="D10453" s="2"/>
    </row>
    <row r="10454" spans="3:4">
      <c r="C10454" s="2"/>
      <c r="D10454" s="2"/>
    </row>
    <row r="10455" spans="3:4">
      <c r="C10455" s="2"/>
      <c r="D10455" s="2"/>
    </row>
    <row r="10456" spans="3:4">
      <c r="C10456" s="2"/>
      <c r="D10456" s="2"/>
    </row>
    <row r="10457" spans="3:4">
      <c r="C10457" s="2"/>
      <c r="D10457" s="2"/>
    </row>
    <row r="10458" spans="3:4">
      <c r="C10458" s="2"/>
      <c r="D10458" s="2"/>
    </row>
    <row r="10459" spans="3:4">
      <c r="C10459" s="2"/>
      <c r="D10459" s="2"/>
    </row>
    <row r="10460" spans="3:4">
      <c r="C10460" s="2"/>
      <c r="D10460" s="2"/>
    </row>
    <row r="10461" spans="3:4">
      <c r="C10461" s="2"/>
      <c r="D10461" s="2"/>
    </row>
    <row r="10462" spans="3:4">
      <c r="C10462" s="2"/>
      <c r="D10462" s="2"/>
    </row>
    <row r="10463" spans="3:4">
      <c r="C10463" s="2"/>
      <c r="D10463" s="2"/>
    </row>
    <row r="10464" spans="3:4">
      <c r="C10464" s="2"/>
      <c r="D10464" s="2"/>
    </row>
    <row r="10465" spans="3:4">
      <c r="C10465" s="2"/>
      <c r="D10465" s="2"/>
    </row>
    <row r="10466" spans="3:4">
      <c r="C10466" s="2"/>
      <c r="D10466" s="2"/>
    </row>
    <row r="10467" spans="3:4">
      <c r="C10467" s="2"/>
      <c r="D10467" s="2"/>
    </row>
    <row r="10468" spans="3:4">
      <c r="C10468" s="2"/>
      <c r="D10468" s="2"/>
    </row>
    <row r="10469" spans="3:4">
      <c r="C10469" s="2"/>
      <c r="D10469" s="2"/>
    </row>
    <row r="10470" spans="3:4">
      <c r="C10470" s="2"/>
      <c r="D10470" s="2"/>
    </row>
    <row r="10471" spans="3:4">
      <c r="C10471" s="2"/>
      <c r="D10471" s="2"/>
    </row>
    <row r="10472" spans="3:4">
      <c r="C10472" s="2"/>
      <c r="D10472" s="2"/>
    </row>
    <row r="10473" spans="3:4">
      <c r="C10473" s="2"/>
      <c r="D10473" s="2"/>
    </row>
    <row r="10474" spans="3:4">
      <c r="C10474" s="2"/>
      <c r="D10474" s="2"/>
    </row>
    <row r="10475" spans="3:4">
      <c r="C10475" s="2"/>
      <c r="D10475" s="2"/>
    </row>
    <row r="10476" spans="3:4">
      <c r="C10476" s="2"/>
      <c r="D10476" s="2"/>
    </row>
    <row r="10477" spans="3:4">
      <c r="C10477" s="2"/>
      <c r="D10477" s="2"/>
    </row>
    <row r="10478" spans="3:4">
      <c r="C10478" s="2"/>
      <c r="D10478" s="2"/>
    </row>
    <row r="10479" spans="3:4">
      <c r="C10479" s="2"/>
      <c r="D10479" s="2"/>
    </row>
    <row r="10480" spans="3:4">
      <c r="C10480" s="2"/>
      <c r="D10480" s="2"/>
    </row>
    <row r="10481" spans="3:4">
      <c r="C10481" s="2"/>
      <c r="D10481" s="2"/>
    </row>
    <row r="10482" spans="3:4">
      <c r="C10482" s="2"/>
      <c r="D10482" s="2"/>
    </row>
    <row r="10483" spans="3:4">
      <c r="C10483" s="2"/>
      <c r="D10483" s="2"/>
    </row>
    <row r="10484" spans="3:4">
      <c r="C10484" s="2"/>
      <c r="D10484" s="2"/>
    </row>
    <row r="10485" spans="3:4">
      <c r="C10485" s="2"/>
      <c r="D10485" s="2"/>
    </row>
    <row r="10486" spans="3:4">
      <c r="C10486" s="2"/>
      <c r="D10486" s="2"/>
    </row>
    <row r="10487" spans="3:4">
      <c r="C10487" s="2"/>
      <c r="D10487" s="2"/>
    </row>
    <row r="10488" spans="3:4">
      <c r="C10488" s="2"/>
      <c r="D10488" s="2"/>
    </row>
    <row r="10489" spans="3:4">
      <c r="C10489" s="2"/>
      <c r="D10489" s="2"/>
    </row>
    <row r="10490" spans="3:4">
      <c r="C10490" s="2"/>
      <c r="D10490" s="2"/>
    </row>
    <row r="10491" spans="3:4">
      <c r="C10491" s="2"/>
      <c r="D10491" s="2"/>
    </row>
    <row r="10492" spans="3:4">
      <c r="C10492" s="2"/>
      <c r="D10492" s="2"/>
    </row>
    <row r="10493" spans="3:4">
      <c r="C10493" s="2"/>
      <c r="D10493" s="2"/>
    </row>
    <row r="10494" spans="3:4">
      <c r="C10494" s="2"/>
      <c r="D10494" s="2"/>
    </row>
    <row r="10495" spans="3:4">
      <c r="C10495" s="2"/>
      <c r="D10495" s="2"/>
    </row>
    <row r="10496" spans="3:4">
      <c r="C10496" s="2"/>
      <c r="D10496" s="2"/>
    </row>
    <row r="10497" spans="3:4">
      <c r="C10497" s="2"/>
      <c r="D10497" s="2"/>
    </row>
    <row r="10498" spans="3:4">
      <c r="C10498" s="2"/>
      <c r="D10498" s="2"/>
    </row>
    <row r="10499" spans="3:4">
      <c r="C10499" s="2"/>
      <c r="D10499" s="2"/>
    </row>
    <row r="10500" spans="3:4">
      <c r="C10500" s="2"/>
      <c r="D10500" s="2"/>
    </row>
    <row r="10501" spans="3:4">
      <c r="C10501" s="2"/>
      <c r="D10501" s="2"/>
    </row>
    <row r="10502" spans="3:4">
      <c r="C10502" s="2"/>
      <c r="D10502" s="2"/>
    </row>
    <row r="10503" spans="3:4">
      <c r="C10503" s="2"/>
      <c r="D10503" s="2"/>
    </row>
    <row r="10504" spans="3:4">
      <c r="C10504" s="2"/>
      <c r="D10504" s="2"/>
    </row>
    <row r="10505" spans="3:4">
      <c r="C10505" s="2"/>
      <c r="D10505" s="2"/>
    </row>
    <row r="10506" spans="3:4">
      <c r="C10506" s="2"/>
      <c r="D10506" s="2"/>
    </row>
    <row r="10507" spans="3:4">
      <c r="C10507" s="2"/>
      <c r="D10507" s="2"/>
    </row>
    <row r="10508" spans="3:4">
      <c r="C10508" s="2"/>
      <c r="D10508" s="2"/>
    </row>
    <row r="10509" spans="3:4">
      <c r="C10509" s="2"/>
      <c r="D10509" s="2"/>
    </row>
    <row r="10510" spans="3:4">
      <c r="C10510" s="2"/>
      <c r="D10510" s="2"/>
    </row>
    <row r="10511" spans="3:4">
      <c r="C10511" s="2"/>
      <c r="D10511" s="2"/>
    </row>
    <row r="10512" spans="3:4">
      <c r="C10512" s="2"/>
      <c r="D10512" s="2"/>
    </row>
    <row r="10513" spans="3:4">
      <c r="C10513" s="2"/>
      <c r="D10513" s="2"/>
    </row>
    <row r="10514" spans="3:4">
      <c r="C10514" s="2"/>
      <c r="D10514" s="2"/>
    </row>
    <row r="10515" spans="3:4">
      <c r="C10515" s="2"/>
      <c r="D10515" s="2"/>
    </row>
    <row r="10516" spans="3:4">
      <c r="C10516" s="2"/>
      <c r="D10516" s="2"/>
    </row>
    <row r="10517" spans="3:4">
      <c r="C10517" s="2"/>
      <c r="D10517" s="2"/>
    </row>
    <row r="10518" spans="3:4">
      <c r="C10518" s="2"/>
      <c r="D10518" s="2"/>
    </row>
    <row r="10519" spans="3:4">
      <c r="C10519" s="2"/>
      <c r="D10519" s="2"/>
    </row>
    <row r="10520" spans="3:4">
      <c r="C10520" s="2"/>
      <c r="D10520" s="2"/>
    </row>
    <row r="10521" spans="3:4">
      <c r="C10521" s="2"/>
      <c r="D10521" s="2"/>
    </row>
    <row r="10522" spans="3:4">
      <c r="C10522" s="2"/>
      <c r="D10522" s="2"/>
    </row>
    <row r="10523" spans="3:4">
      <c r="C10523" s="2"/>
      <c r="D10523" s="2"/>
    </row>
    <row r="10524" spans="3:4">
      <c r="C10524" s="2"/>
      <c r="D10524" s="2"/>
    </row>
    <row r="10525" spans="3:4">
      <c r="C10525" s="2"/>
      <c r="D10525" s="2"/>
    </row>
    <row r="10526" spans="3:4">
      <c r="C10526" s="2"/>
      <c r="D10526" s="2"/>
    </row>
    <row r="10527" spans="3:4">
      <c r="C10527" s="2"/>
      <c r="D10527" s="2"/>
    </row>
    <row r="10528" spans="3:4">
      <c r="C10528" s="2"/>
      <c r="D10528" s="2"/>
    </row>
    <row r="10529" spans="3:4">
      <c r="C10529" s="2"/>
      <c r="D10529" s="2"/>
    </row>
    <row r="10530" spans="3:4">
      <c r="C10530" s="2"/>
      <c r="D10530" s="2"/>
    </row>
    <row r="10531" spans="3:4">
      <c r="C10531" s="2"/>
      <c r="D10531" s="2"/>
    </row>
    <row r="10532" spans="3:4">
      <c r="C10532" s="2"/>
      <c r="D10532" s="2"/>
    </row>
    <row r="10533" spans="3:4">
      <c r="C10533" s="2"/>
      <c r="D10533" s="2"/>
    </row>
    <row r="10534" spans="3:4">
      <c r="C10534" s="2"/>
      <c r="D10534" s="2"/>
    </row>
    <row r="10535" spans="3:4">
      <c r="C10535" s="2"/>
      <c r="D10535" s="2"/>
    </row>
    <row r="10536" spans="3:4">
      <c r="C10536" s="2"/>
      <c r="D10536" s="2"/>
    </row>
    <row r="10537" spans="3:4">
      <c r="C10537" s="2"/>
      <c r="D10537" s="2"/>
    </row>
    <row r="10538" spans="3:4">
      <c r="C10538" s="2"/>
      <c r="D10538" s="2"/>
    </row>
    <row r="10539" spans="3:4">
      <c r="C10539" s="2"/>
      <c r="D10539" s="2"/>
    </row>
    <row r="10540" spans="3:4">
      <c r="C10540" s="2"/>
      <c r="D10540" s="2"/>
    </row>
    <row r="10541" spans="3:4">
      <c r="C10541" s="2"/>
      <c r="D10541" s="2"/>
    </row>
    <row r="10542" spans="3:4">
      <c r="C10542" s="2"/>
      <c r="D10542" s="2"/>
    </row>
    <row r="10543" spans="3:4">
      <c r="C10543" s="2"/>
      <c r="D10543" s="2"/>
    </row>
    <row r="10544" spans="3:4">
      <c r="C10544" s="2"/>
      <c r="D10544" s="2"/>
    </row>
    <row r="10545" spans="3:4">
      <c r="C10545" s="2"/>
      <c r="D10545" s="2"/>
    </row>
    <row r="10546" spans="3:4">
      <c r="C10546" s="2"/>
      <c r="D10546" s="2"/>
    </row>
    <row r="10547" spans="3:4">
      <c r="C10547" s="2"/>
      <c r="D10547" s="2"/>
    </row>
    <row r="10548" spans="3:4">
      <c r="C10548" s="2"/>
      <c r="D10548" s="2"/>
    </row>
    <row r="10549" spans="3:4">
      <c r="C10549" s="2"/>
      <c r="D10549" s="2"/>
    </row>
    <row r="10550" spans="3:4">
      <c r="C10550" s="2"/>
      <c r="D10550" s="2"/>
    </row>
    <row r="10551" spans="3:4">
      <c r="C10551" s="2"/>
      <c r="D10551" s="2"/>
    </row>
    <row r="10552" spans="3:4">
      <c r="C10552" s="2"/>
      <c r="D10552" s="2"/>
    </row>
    <row r="10553" spans="3:4">
      <c r="C10553" s="2"/>
      <c r="D10553" s="2"/>
    </row>
    <row r="10554" spans="3:4">
      <c r="C10554" s="2"/>
      <c r="D10554" s="2"/>
    </row>
    <row r="10555" spans="3:4">
      <c r="C10555" s="2"/>
      <c r="D10555" s="2"/>
    </row>
    <row r="10556" spans="3:4">
      <c r="C10556" s="2"/>
      <c r="D10556" s="2"/>
    </row>
    <row r="10557" spans="3:4">
      <c r="C10557" s="2"/>
      <c r="D10557" s="2"/>
    </row>
    <row r="10558" spans="3:4">
      <c r="C10558" s="2"/>
      <c r="D10558" s="2"/>
    </row>
    <row r="10559" spans="3:4">
      <c r="C10559" s="2"/>
      <c r="D10559" s="2"/>
    </row>
    <row r="10560" spans="3:4">
      <c r="C10560" s="2"/>
      <c r="D10560" s="2"/>
    </row>
    <row r="10561" spans="3:4">
      <c r="C10561" s="2"/>
      <c r="D10561" s="2"/>
    </row>
    <row r="10562" spans="3:4">
      <c r="C10562" s="2"/>
      <c r="D10562" s="2"/>
    </row>
    <row r="10563" spans="3:4">
      <c r="C10563" s="2"/>
      <c r="D10563" s="2"/>
    </row>
    <row r="10564" spans="3:4">
      <c r="C10564" s="2"/>
      <c r="D10564" s="2"/>
    </row>
    <row r="10565" spans="3:4">
      <c r="C10565" s="2"/>
      <c r="D10565" s="2"/>
    </row>
    <row r="10566" spans="3:4">
      <c r="C10566" s="2"/>
      <c r="D10566" s="2"/>
    </row>
    <row r="10567" spans="3:4">
      <c r="C10567" s="2"/>
      <c r="D10567" s="2"/>
    </row>
    <row r="10568" spans="3:4">
      <c r="C10568" s="2"/>
      <c r="D10568" s="2"/>
    </row>
    <row r="10569" spans="3:4">
      <c r="C10569" s="2"/>
      <c r="D10569" s="2"/>
    </row>
    <row r="10570" spans="3:4">
      <c r="C10570" s="2"/>
      <c r="D10570" s="2"/>
    </row>
    <row r="10571" spans="3:4">
      <c r="C10571" s="2"/>
      <c r="D10571" s="2"/>
    </row>
    <row r="10572" spans="3:4">
      <c r="C10572" s="2"/>
      <c r="D10572" s="2"/>
    </row>
    <row r="10573" spans="3:4">
      <c r="C10573" s="2"/>
      <c r="D10573" s="2"/>
    </row>
    <row r="10574" spans="3:4">
      <c r="C10574" s="2"/>
      <c r="D10574" s="2"/>
    </row>
    <row r="10575" spans="3:4">
      <c r="C10575" s="2"/>
      <c r="D10575" s="2"/>
    </row>
    <row r="10576" spans="3:4">
      <c r="C10576" s="2"/>
      <c r="D10576" s="2"/>
    </row>
    <row r="10577" spans="3:4">
      <c r="C10577" s="2"/>
      <c r="D10577" s="2"/>
    </row>
    <row r="10578" spans="3:4">
      <c r="C10578" s="2"/>
      <c r="D10578" s="2"/>
    </row>
    <row r="10579" spans="3:4">
      <c r="C10579" s="2"/>
      <c r="D10579" s="2"/>
    </row>
    <row r="10580" spans="3:4">
      <c r="C10580" s="2"/>
      <c r="D10580" s="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2"/>
  <sheetViews>
    <sheetView workbookViewId="0">
      <selection activeCell="A29" sqref="A29:C38"/>
    </sheetView>
  </sheetViews>
  <sheetFormatPr defaultRowHeight="12.75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>
      <c r="A1" s="7" t="s">
        <v>50</v>
      </c>
      <c r="I1" s="8" t="s">
        <v>51</v>
      </c>
      <c r="J1" s="9" t="s">
        <v>52</v>
      </c>
    </row>
    <row r="2" spans="1:16">
      <c r="I2" s="10" t="s">
        <v>53</v>
      </c>
      <c r="J2" s="11" t="s">
        <v>54</v>
      </c>
    </row>
    <row r="3" spans="1:16">
      <c r="A3" s="12" t="s">
        <v>55</v>
      </c>
      <c r="I3" s="10" t="s">
        <v>56</v>
      </c>
      <c r="J3" s="11" t="s">
        <v>29</v>
      </c>
    </row>
    <row r="4" spans="1:16">
      <c r="I4" s="10" t="s">
        <v>57</v>
      </c>
      <c r="J4" s="11" t="s">
        <v>29</v>
      </c>
    </row>
    <row r="5" spans="1:16" ht="13.5" thickBot="1">
      <c r="I5" s="13" t="s">
        <v>58</v>
      </c>
      <c r="J5" s="14" t="s">
        <v>59</v>
      </c>
    </row>
    <row r="10" spans="1:16" ht="13.5" thickBot="1"/>
    <row r="11" spans="1:16" ht="12.75" customHeight="1" thickBot="1">
      <c r="A11" s="2" t="str">
        <f t="shared" ref="A11:A38" si="0">P11</f>
        <v> AC 41.8 </v>
      </c>
      <c r="B11" s="4" t="str">
        <f t="shared" ref="B11:B38" si="1">IF(H11=INT(H11),"I","II")</f>
        <v>I</v>
      </c>
      <c r="C11" s="2">
        <f t="shared" ref="C11:C38" si="2">1*G11</f>
        <v>29369.15</v>
      </c>
      <c r="D11" s="3" t="str">
        <f t="shared" ref="D11:D38" si="3">VLOOKUP(F11,I$1:J$5,2,FALSE)</f>
        <v>vis</v>
      </c>
      <c r="E11" s="15">
        <f>VLOOKUP(C11,Active!C$21:E$973,3,FALSE)</f>
        <v>-76.028751311647412</v>
      </c>
      <c r="F11" s="4" t="s">
        <v>58</v>
      </c>
      <c r="G11" s="3" t="str">
        <f t="shared" ref="G11:G38" si="4">MID(I11,3,LEN(I11)-3)</f>
        <v>29369.15</v>
      </c>
      <c r="H11" s="2">
        <f t="shared" ref="H11:H38" si="5">1*K11</f>
        <v>-76</v>
      </c>
      <c r="I11" s="16" t="s">
        <v>83</v>
      </c>
      <c r="J11" s="17" t="s">
        <v>84</v>
      </c>
      <c r="K11" s="16">
        <v>-76</v>
      </c>
      <c r="L11" s="16" t="s">
        <v>85</v>
      </c>
      <c r="M11" s="17" t="s">
        <v>63</v>
      </c>
      <c r="N11" s="17"/>
      <c r="O11" s="18" t="s">
        <v>81</v>
      </c>
      <c r="P11" s="18" t="s">
        <v>82</v>
      </c>
    </row>
    <row r="12" spans="1:16" ht="12.75" customHeight="1" thickBot="1">
      <c r="A12" s="2" t="str">
        <f t="shared" si="0"/>
        <v> AC 41.8 </v>
      </c>
      <c r="B12" s="4" t="str">
        <f t="shared" si="1"/>
        <v>I</v>
      </c>
      <c r="C12" s="2">
        <f t="shared" si="2"/>
        <v>30054.15</v>
      </c>
      <c r="D12" s="3" t="str">
        <f t="shared" si="3"/>
        <v>vis</v>
      </c>
      <c r="E12" s="15">
        <f>VLOOKUP(C12,Active!C$21:E$973,3,FALSE)</f>
        <v>-62.959973290088691</v>
      </c>
      <c r="F12" s="4" t="s">
        <v>58</v>
      </c>
      <c r="G12" s="3" t="str">
        <f t="shared" si="4"/>
        <v>30054.15</v>
      </c>
      <c r="H12" s="2">
        <f t="shared" si="5"/>
        <v>-63</v>
      </c>
      <c r="I12" s="16" t="s">
        <v>86</v>
      </c>
      <c r="J12" s="17" t="s">
        <v>87</v>
      </c>
      <c r="K12" s="16">
        <v>-63</v>
      </c>
      <c r="L12" s="16" t="s">
        <v>88</v>
      </c>
      <c r="M12" s="17" t="s">
        <v>63</v>
      </c>
      <c r="N12" s="17"/>
      <c r="O12" s="18" t="s">
        <v>81</v>
      </c>
      <c r="P12" s="18" t="s">
        <v>82</v>
      </c>
    </row>
    <row r="13" spans="1:16" ht="12.75" customHeight="1" thickBot="1">
      <c r="A13" s="2" t="str">
        <f t="shared" si="0"/>
        <v> AC 126 </v>
      </c>
      <c r="B13" s="4" t="str">
        <f t="shared" si="1"/>
        <v>I</v>
      </c>
      <c r="C13" s="2">
        <f t="shared" si="2"/>
        <v>33354.197</v>
      </c>
      <c r="D13" s="3" t="str">
        <f t="shared" si="3"/>
        <v>vis</v>
      </c>
      <c r="E13" s="15">
        <f>VLOOKUP(C13,Active!C$21:E$973,3,FALSE)</f>
        <v>0</v>
      </c>
      <c r="F13" s="4" t="s">
        <v>58</v>
      </c>
      <c r="G13" s="3" t="str">
        <f t="shared" si="4"/>
        <v>33354.197</v>
      </c>
      <c r="H13" s="2">
        <f t="shared" si="5"/>
        <v>0</v>
      </c>
      <c r="I13" s="16" t="s">
        <v>92</v>
      </c>
      <c r="J13" s="17" t="s">
        <v>93</v>
      </c>
      <c r="K13" s="16">
        <v>0</v>
      </c>
      <c r="L13" s="16" t="s">
        <v>94</v>
      </c>
      <c r="M13" s="17" t="s">
        <v>63</v>
      </c>
      <c r="N13" s="17"/>
      <c r="O13" s="18" t="s">
        <v>95</v>
      </c>
      <c r="P13" s="18" t="s">
        <v>96</v>
      </c>
    </row>
    <row r="14" spans="1:16" ht="12.75" customHeight="1" thickBot="1">
      <c r="A14" s="2" t="str">
        <f t="shared" si="0"/>
        <v> VSSC 60.22 </v>
      </c>
      <c r="B14" s="4" t="str">
        <f t="shared" si="1"/>
        <v>I</v>
      </c>
      <c r="C14" s="2">
        <f t="shared" si="2"/>
        <v>45673.4</v>
      </c>
      <c r="D14" s="3" t="str">
        <f t="shared" si="3"/>
        <v>vis</v>
      </c>
      <c r="E14" s="15">
        <f>VLOOKUP(C14,Active!C$21:E$973,3,FALSE)</f>
        <v>235.03201373652584</v>
      </c>
      <c r="F14" s="4" t="s">
        <v>58</v>
      </c>
      <c r="G14" s="3" t="str">
        <f t="shared" si="4"/>
        <v>45673.4</v>
      </c>
      <c r="H14" s="2">
        <f t="shared" si="5"/>
        <v>235</v>
      </c>
      <c r="I14" s="16" t="s">
        <v>105</v>
      </c>
      <c r="J14" s="17" t="s">
        <v>106</v>
      </c>
      <c r="K14" s="16">
        <v>235</v>
      </c>
      <c r="L14" s="16" t="s">
        <v>107</v>
      </c>
      <c r="M14" s="17" t="s">
        <v>108</v>
      </c>
      <c r="N14" s="17"/>
      <c r="O14" s="18" t="s">
        <v>109</v>
      </c>
      <c r="P14" s="18" t="s">
        <v>110</v>
      </c>
    </row>
    <row r="15" spans="1:16" ht="12.75" customHeight="1" thickBot="1">
      <c r="A15" s="2" t="str">
        <f t="shared" si="0"/>
        <v>BAVM 101 </v>
      </c>
      <c r="B15" s="4" t="str">
        <f t="shared" si="1"/>
        <v>I</v>
      </c>
      <c r="C15" s="2">
        <f t="shared" si="2"/>
        <v>50076.79</v>
      </c>
      <c r="D15" s="3" t="str">
        <f t="shared" si="3"/>
        <v>vis</v>
      </c>
      <c r="E15" s="15">
        <f>VLOOKUP(C15,Active!C$21:E$973,3,FALSE)</f>
        <v>319.04212534579796</v>
      </c>
      <c r="F15" s="4" t="s">
        <v>58</v>
      </c>
      <c r="G15" s="3" t="str">
        <f t="shared" si="4"/>
        <v>50076.79</v>
      </c>
      <c r="H15" s="2">
        <f t="shared" si="5"/>
        <v>319</v>
      </c>
      <c r="I15" s="16" t="s">
        <v>111</v>
      </c>
      <c r="J15" s="17" t="s">
        <v>112</v>
      </c>
      <c r="K15" s="16">
        <v>319</v>
      </c>
      <c r="L15" s="16" t="s">
        <v>113</v>
      </c>
      <c r="M15" s="17" t="s">
        <v>108</v>
      </c>
      <c r="N15" s="17"/>
      <c r="O15" s="18" t="s">
        <v>114</v>
      </c>
      <c r="P15" s="19" t="s">
        <v>115</v>
      </c>
    </row>
    <row r="16" spans="1:16" ht="12.75" customHeight="1" thickBot="1">
      <c r="A16" s="2" t="str">
        <f t="shared" si="0"/>
        <v>IBVS 6007 </v>
      </c>
      <c r="B16" s="4" t="str">
        <f t="shared" si="1"/>
        <v>I</v>
      </c>
      <c r="C16" s="2">
        <f t="shared" si="2"/>
        <v>52121.203350000003</v>
      </c>
      <c r="D16" s="3" t="str">
        <f t="shared" si="3"/>
        <v>vis</v>
      </c>
      <c r="E16" s="15">
        <f>VLOOKUP(C16,Active!C$21:E$973,3,FALSE)</f>
        <v>358.04648192311367</v>
      </c>
      <c r="F16" s="4" t="s">
        <v>58</v>
      </c>
      <c r="G16" s="3" t="str">
        <f t="shared" si="4"/>
        <v>52121.20335</v>
      </c>
      <c r="H16" s="2">
        <f t="shared" si="5"/>
        <v>358</v>
      </c>
      <c r="I16" s="16" t="s">
        <v>116</v>
      </c>
      <c r="J16" s="17" t="s">
        <v>117</v>
      </c>
      <c r="K16" s="16">
        <v>358</v>
      </c>
      <c r="L16" s="16" t="s">
        <v>118</v>
      </c>
      <c r="M16" s="17" t="s">
        <v>119</v>
      </c>
      <c r="N16" s="17" t="s">
        <v>58</v>
      </c>
      <c r="O16" s="18" t="s">
        <v>120</v>
      </c>
      <c r="P16" s="19" t="s">
        <v>121</v>
      </c>
    </row>
    <row r="17" spans="1:16" ht="12.75" customHeight="1" thickBot="1">
      <c r="A17" s="2" t="str">
        <f t="shared" si="0"/>
        <v>IBVS 6007 </v>
      </c>
      <c r="B17" s="4" t="str">
        <f t="shared" si="1"/>
        <v>II</v>
      </c>
      <c r="C17" s="2">
        <f t="shared" si="2"/>
        <v>52671.571909999999</v>
      </c>
      <c r="D17" s="3" t="str">
        <f t="shared" si="3"/>
        <v>vis</v>
      </c>
      <c r="E17" s="15">
        <f>VLOOKUP(C17,Active!C$21:E$973,3,FALSE)</f>
        <v>368.54669293141274</v>
      </c>
      <c r="F17" s="4" t="s">
        <v>58</v>
      </c>
      <c r="G17" s="3" t="str">
        <f t="shared" si="4"/>
        <v>52671.57191</v>
      </c>
      <c r="H17" s="2">
        <f t="shared" si="5"/>
        <v>368.5</v>
      </c>
      <c r="I17" s="16" t="s">
        <v>122</v>
      </c>
      <c r="J17" s="17" t="s">
        <v>123</v>
      </c>
      <c r="K17" s="16">
        <v>368.5</v>
      </c>
      <c r="L17" s="16" t="s">
        <v>124</v>
      </c>
      <c r="M17" s="17" t="s">
        <v>119</v>
      </c>
      <c r="N17" s="17" t="s">
        <v>58</v>
      </c>
      <c r="O17" s="18" t="s">
        <v>120</v>
      </c>
      <c r="P17" s="19" t="s">
        <v>121</v>
      </c>
    </row>
    <row r="18" spans="1:16" ht="12.75" customHeight="1" thickBot="1">
      <c r="A18" s="2" t="str">
        <f t="shared" si="0"/>
        <v>IBVS 6007 </v>
      </c>
      <c r="B18" s="4" t="str">
        <f t="shared" si="1"/>
        <v>I</v>
      </c>
      <c r="C18" s="2">
        <f t="shared" si="2"/>
        <v>52697.785400000001</v>
      </c>
      <c r="D18" s="3" t="str">
        <f t="shared" si="3"/>
        <v>vis</v>
      </c>
      <c r="E18" s="15">
        <f>VLOOKUP(C18,Active!C$21:E$973,3,FALSE)</f>
        <v>369.04680721167608</v>
      </c>
      <c r="F18" s="4" t="s">
        <v>58</v>
      </c>
      <c r="G18" s="3" t="str">
        <f t="shared" si="4"/>
        <v>52697.78540</v>
      </c>
      <c r="H18" s="2">
        <f t="shared" si="5"/>
        <v>369</v>
      </c>
      <c r="I18" s="16" t="s">
        <v>125</v>
      </c>
      <c r="J18" s="17" t="s">
        <v>126</v>
      </c>
      <c r="K18" s="16">
        <v>369</v>
      </c>
      <c r="L18" s="16" t="s">
        <v>127</v>
      </c>
      <c r="M18" s="17" t="s">
        <v>119</v>
      </c>
      <c r="N18" s="17" t="s">
        <v>58</v>
      </c>
      <c r="O18" s="18" t="s">
        <v>120</v>
      </c>
      <c r="P18" s="19" t="s">
        <v>121</v>
      </c>
    </row>
    <row r="19" spans="1:16" ht="12.75" customHeight="1" thickBot="1">
      <c r="A19" s="2" t="str">
        <f t="shared" si="0"/>
        <v>IBVS 6007 </v>
      </c>
      <c r="B19" s="4" t="str">
        <f t="shared" si="1"/>
        <v>II</v>
      </c>
      <c r="C19" s="2">
        <f t="shared" si="2"/>
        <v>53038.54694</v>
      </c>
      <c r="D19" s="3" t="str">
        <f t="shared" si="3"/>
        <v>vis</v>
      </c>
      <c r="E19" s="15">
        <f>VLOOKUP(C19,Active!C$21:E$973,3,FALSE)</f>
        <v>375.54802899933225</v>
      </c>
      <c r="F19" s="4" t="s">
        <v>58</v>
      </c>
      <c r="G19" s="3" t="str">
        <f t="shared" si="4"/>
        <v>53038.54694</v>
      </c>
      <c r="H19" s="2">
        <f t="shared" si="5"/>
        <v>375.5</v>
      </c>
      <c r="I19" s="16" t="s">
        <v>128</v>
      </c>
      <c r="J19" s="17" t="s">
        <v>129</v>
      </c>
      <c r="K19" s="16">
        <v>375.5</v>
      </c>
      <c r="L19" s="16" t="s">
        <v>130</v>
      </c>
      <c r="M19" s="17" t="s">
        <v>119</v>
      </c>
      <c r="N19" s="17" t="s">
        <v>58</v>
      </c>
      <c r="O19" s="18" t="s">
        <v>120</v>
      </c>
      <c r="P19" s="19" t="s">
        <v>121</v>
      </c>
    </row>
    <row r="20" spans="1:16" ht="12.75" customHeight="1" thickBot="1">
      <c r="A20" s="2" t="str">
        <f t="shared" si="0"/>
        <v>IBVS 6007 </v>
      </c>
      <c r="B20" s="4" t="str">
        <f t="shared" si="1"/>
        <v>I</v>
      </c>
      <c r="C20" s="2">
        <f t="shared" si="2"/>
        <v>53064.703690000002</v>
      </c>
      <c r="D20" s="3" t="str">
        <f t="shared" si="3"/>
        <v>vis</v>
      </c>
      <c r="E20" s="15">
        <f>VLOOKUP(C20,Active!C$21:E$973,3,FALSE)</f>
        <v>376.04706076504823</v>
      </c>
      <c r="F20" s="4" t="s">
        <v>58</v>
      </c>
      <c r="G20" s="3" t="str">
        <f t="shared" si="4"/>
        <v>53064.70369</v>
      </c>
      <c r="H20" s="2">
        <f t="shared" si="5"/>
        <v>376</v>
      </c>
      <c r="I20" s="16" t="s">
        <v>131</v>
      </c>
      <c r="J20" s="17" t="s">
        <v>132</v>
      </c>
      <c r="K20" s="16">
        <v>376</v>
      </c>
      <c r="L20" s="16" t="s">
        <v>133</v>
      </c>
      <c r="M20" s="17" t="s">
        <v>119</v>
      </c>
      <c r="N20" s="17" t="s">
        <v>58</v>
      </c>
      <c r="O20" s="18" t="s">
        <v>120</v>
      </c>
      <c r="P20" s="19" t="s">
        <v>121</v>
      </c>
    </row>
    <row r="21" spans="1:16" ht="12.75" customHeight="1" thickBot="1">
      <c r="A21" s="2" t="str">
        <f t="shared" si="0"/>
        <v>IBVS 6007 </v>
      </c>
      <c r="B21" s="4" t="str">
        <f t="shared" si="1"/>
        <v>II</v>
      </c>
      <c r="C21" s="2">
        <f t="shared" si="2"/>
        <v>53405.527479999997</v>
      </c>
      <c r="D21" s="3" t="str">
        <f t="shared" si="3"/>
        <v>vis</v>
      </c>
      <c r="E21" s="15">
        <f>VLOOKUP(C21,Active!C$21:E$973,3,FALSE)</f>
        <v>382.54947018983108</v>
      </c>
      <c r="F21" s="4" t="s">
        <v>58</v>
      </c>
      <c r="G21" s="3" t="str">
        <f t="shared" si="4"/>
        <v>53405.52748</v>
      </c>
      <c r="H21" s="2">
        <f t="shared" si="5"/>
        <v>382.5</v>
      </c>
      <c r="I21" s="16" t="s">
        <v>134</v>
      </c>
      <c r="J21" s="17" t="s">
        <v>135</v>
      </c>
      <c r="K21" s="16">
        <v>382.5</v>
      </c>
      <c r="L21" s="16" t="s">
        <v>136</v>
      </c>
      <c r="M21" s="17" t="s">
        <v>119</v>
      </c>
      <c r="N21" s="17" t="s">
        <v>58</v>
      </c>
      <c r="O21" s="18" t="s">
        <v>120</v>
      </c>
      <c r="P21" s="19" t="s">
        <v>121</v>
      </c>
    </row>
    <row r="22" spans="1:16" ht="12.75" customHeight="1" thickBot="1">
      <c r="A22" s="2" t="str">
        <f t="shared" si="0"/>
        <v>IBVS 6007 </v>
      </c>
      <c r="B22" s="4" t="str">
        <f t="shared" si="1"/>
        <v>I</v>
      </c>
      <c r="C22" s="2">
        <f t="shared" si="2"/>
        <v>53431.678059999998</v>
      </c>
      <c r="D22" s="3" t="str">
        <f t="shared" si="3"/>
        <v>vis</v>
      </c>
      <c r="E22" s="15">
        <f>VLOOKUP(C22,Active!C$21:E$973,3,FALSE)</f>
        <v>383.04838424115229</v>
      </c>
      <c r="F22" s="4" t="s">
        <v>58</v>
      </c>
      <c r="G22" s="3" t="str">
        <f t="shared" si="4"/>
        <v>53431.67806</v>
      </c>
      <c r="H22" s="2">
        <f t="shared" si="5"/>
        <v>383</v>
      </c>
      <c r="I22" s="16" t="s">
        <v>137</v>
      </c>
      <c r="J22" s="17" t="s">
        <v>138</v>
      </c>
      <c r="K22" s="16">
        <v>383</v>
      </c>
      <c r="L22" s="16" t="s">
        <v>139</v>
      </c>
      <c r="M22" s="17" t="s">
        <v>119</v>
      </c>
      <c r="N22" s="17" t="s">
        <v>58</v>
      </c>
      <c r="O22" s="18" t="s">
        <v>120</v>
      </c>
      <c r="P22" s="19" t="s">
        <v>121</v>
      </c>
    </row>
    <row r="23" spans="1:16" ht="12.75" customHeight="1" thickBot="1">
      <c r="A23" s="2" t="str">
        <f t="shared" si="0"/>
        <v>IBVS 6007 </v>
      </c>
      <c r="B23" s="4" t="str">
        <f t="shared" si="1"/>
        <v>II</v>
      </c>
      <c r="C23" s="2">
        <f t="shared" si="2"/>
        <v>53772.488420000001</v>
      </c>
      <c r="D23" s="3" t="str">
        <f t="shared" si="3"/>
        <v>vis</v>
      </c>
      <c r="E23" s="15">
        <f>VLOOKUP(C23,Active!C$21:E$973,3,FALSE)</f>
        <v>389.55053744157209</v>
      </c>
      <c r="F23" s="4" t="s">
        <v>58</v>
      </c>
      <c r="G23" s="3" t="str">
        <f t="shared" si="4"/>
        <v>53772.48842</v>
      </c>
      <c r="H23" s="2">
        <f t="shared" si="5"/>
        <v>389.5</v>
      </c>
      <c r="I23" s="16" t="s">
        <v>145</v>
      </c>
      <c r="J23" s="17" t="s">
        <v>146</v>
      </c>
      <c r="K23" s="16">
        <v>389.5</v>
      </c>
      <c r="L23" s="16" t="s">
        <v>147</v>
      </c>
      <c r="M23" s="17" t="s">
        <v>119</v>
      </c>
      <c r="N23" s="17" t="s">
        <v>58</v>
      </c>
      <c r="O23" s="18" t="s">
        <v>120</v>
      </c>
      <c r="P23" s="19" t="s">
        <v>121</v>
      </c>
    </row>
    <row r="24" spans="1:16" ht="12.75" customHeight="1" thickBot="1">
      <c r="A24" s="2" t="str">
        <f t="shared" si="0"/>
        <v>IBVS 6007 </v>
      </c>
      <c r="B24" s="4" t="str">
        <f t="shared" si="1"/>
        <v>I</v>
      </c>
      <c r="C24" s="2">
        <f t="shared" si="2"/>
        <v>53798.597860000002</v>
      </c>
      <c r="D24" s="3" t="str">
        <f t="shared" si="3"/>
        <v>vis</v>
      </c>
      <c r="E24" s="15">
        <f>VLOOKUP(C24,Active!C$21:E$973,3,FALSE)</f>
        <v>390.04866660307169</v>
      </c>
      <c r="F24" s="4" t="s">
        <v>58</v>
      </c>
      <c r="G24" s="3" t="str">
        <f t="shared" si="4"/>
        <v>53798.59786</v>
      </c>
      <c r="H24" s="2">
        <f t="shared" si="5"/>
        <v>390</v>
      </c>
      <c r="I24" s="16" t="s">
        <v>148</v>
      </c>
      <c r="J24" s="17" t="s">
        <v>149</v>
      </c>
      <c r="K24" s="16">
        <v>390</v>
      </c>
      <c r="L24" s="16" t="s">
        <v>150</v>
      </c>
      <c r="M24" s="17" t="s">
        <v>119</v>
      </c>
      <c r="N24" s="17" t="s">
        <v>58</v>
      </c>
      <c r="O24" s="18" t="s">
        <v>120</v>
      </c>
      <c r="P24" s="19" t="s">
        <v>121</v>
      </c>
    </row>
    <row r="25" spans="1:16" ht="12.75" customHeight="1" thickBot="1">
      <c r="A25" s="2" t="str">
        <f t="shared" si="0"/>
        <v>IBVS 6007 </v>
      </c>
      <c r="B25" s="4" t="str">
        <f t="shared" si="1"/>
        <v>II</v>
      </c>
      <c r="C25" s="2">
        <f t="shared" si="2"/>
        <v>54401.496420000003</v>
      </c>
      <c r="D25" s="3" t="str">
        <f t="shared" si="3"/>
        <v>vis</v>
      </c>
      <c r="E25" s="15">
        <f>VLOOKUP(C25,Active!C$21:E$973,3,FALSE)</f>
        <v>401.55107163979784</v>
      </c>
      <c r="F25" s="4" t="s">
        <v>58</v>
      </c>
      <c r="G25" s="3" t="str">
        <f t="shared" si="4"/>
        <v>54401.49642</v>
      </c>
      <c r="H25" s="2">
        <f t="shared" si="5"/>
        <v>401.5</v>
      </c>
      <c r="I25" s="16" t="s">
        <v>151</v>
      </c>
      <c r="J25" s="17" t="s">
        <v>152</v>
      </c>
      <c r="K25" s="16">
        <v>401.5</v>
      </c>
      <c r="L25" s="16" t="s">
        <v>153</v>
      </c>
      <c r="M25" s="17" t="s">
        <v>119</v>
      </c>
      <c r="N25" s="17" t="s">
        <v>58</v>
      </c>
      <c r="O25" s="18" t="s">
        <v>120</v>
      </c>
      <c r="P25" s="19" t="s">
        <v>121</v>
      </c>
    </row>
    <row r="26" spans="1:16" ht="12.75" customHeight="1" thickBot="1">
      <c r="A26" s="2" t="str">
        <f t="shared" si="0"/>
        <v>IBVS 6007 </v>
      </c>
      <c r="B26" s="4" t="str">
        <f t="shared" si="1"/>
        <v>I</v>
      </c>
      <c r="C26" s="2">
        <f t="shared" si="2"/>
        <v>54427.675439999999</v>
      </c>
      <c r="D26" s="3" t="str">
        <f t="shared" si="3"/>
        <v>vis</v>
      </c>
      <c r="E26" s="15">
        <f>VLOOKUP(C26,Active!C$21:E$973,3,FALSE)</f>
        <v>402.05052828388818</v>
      </c>
      <c r="F26" s="4" t="s">
        <v>58</v>
      </c>
      <c r="G26" s="3" t="str">
        <f t="shared" si="4"/>
        <v>54427.67544</v>
      </c>
      <c r="H26" s="2">
        <f t="shared" si="5"/>
        <v>402</v>
      </c>
      <c r="I26" s="16" t="s">
        <v>154</v>
      </c>
      <c r="J26" s="17" t="s">
        <v>155</v>
      </c>
      <c r="K26" s="16">
        <v>402</v>
      </c>
      <c r="L26" s="16" t="s">
        <v>156</v>
      </c>
      <c r="M26" s="17" t="s">
        <v>119</v>
      </c>
      <c r="N26" s="17" t="s">
        <v>58</v>
      </c>
      <c r="O26" s="18" t="s">
        <v>120</v>
      </c>
      <c r="P26" s="19" t="s">
        <v>121</v>
      </c>
    </row>
    <row r="27" spans="1:16" ht="12.75" customHeight="1" thickBot="1">
      <c r="A27" s="2" t="str">
        <f t="shared" si="0"/>
        <v>IBVS 6007 </v>
      </c>
      <c r="B27" s="4" t="str">
        <f t="shared" si="1"/>
        <v>II</v>
      </c>
      <c r="C27" s="2">
        <f t="shared" si="2"/>
        <v>54978.107830000001</v>
      </c>
      <c r="D27" s="3" t="str">
        <f t="shared" si="3"/>
        <v>vis</v>
      </c>
      <c r="E27" s="15">
        <f>VLOOKUP(C27,Active!C$21:E$973,3,FALSE)</f>
        <v>412.5519570733569</v>
      </c>
      <c r="F27" s="4" t="s">
        <v>58</v>
      </c>
      <c r="G27" s="3" t="str">
        <f t="shared" si="4"/>
        <v>54978.10783</v>
      </c>
      <c r="H27" s="2">
        <f t="shared" si="5"/>
        <v>412.5</v>
      </c>
      <c r="I27" s="16" t="s">
        <v>157</v>
      </c>
      <c r="J27" s="17" t="s">
        <v>158</v>
      </c>
      <c r="K27" s="16">
        <v>412.5</v>
      </c>
      <c r="L27" s="16" t="s">
        <v>159</v>
      </c>
      <c r="M27" s="17" t="s">
        <v>119</v>
      </c>
      <c r="N27" s="17" t="s">
        <v>58</v>
      </c>
      <c r="O27" s="18" t="s">
        <v>120</v>
      </c>
      <c r="P27" s="19" t="s">
        <v>121</v>
      </c>
    </row>
    <row r="28" spans="1:16" ht="12.75" customHeight="1" thickBot="1">
      <c r="A28" s="2" t="str">
        <f t="shared" si="0"/>
        <v>IBVS 6007 </v>
      </c>
      <c r="B28" s="4" t="str">
        <f t="shared" si="1"/>
        <v>I</v>
      </c>
      <c r="C28" s="2">
        <f t="shared" si="2"/>
        <v>55004.352379999997</v>
      </c>
      <c r="D28" s="3" t="str">
        <f t="shared" si="3"/>
        <v>vis</v>
      </c>
      <c r="E28" s="15">
        <f>VLOOKUP(C28,Active!C$21:E$973,3,FALSE)</f>
        <v>413.05266393208046</v>
      </c>
      <c r="F28" s="4" t="s">
        <v>58</v>
      </c>
      <c r="G28" s="3" t="str">
        <f t="shared" si="4"/>
        <v>55004.35238</v>
      </c>
      <c r="H28" s="2">
        <f t="shared" si="5"/>
        <v>413</v>
      </c>
      <c r="I28" s="16" t="s">
        <v>160</v>
      </c>
      <c r="J28" s="17" t="s">
        <v>161</v>
      </c>
      <c r="K28" s="16">
        <v>413</v>
      </c>
      <c r="L28" s="16" t="s">
        <v>162</v>
      </c>
      <c r="M28" s="17" t="s">
        <v>119</v>
      </c>
      <c r="N28" s="17" t="s">
        <v>58</v>
      </c>
      <c r="O28" s="18" t="s">
        <v>120</v>
      </c>
      <c r="P28" s="19" t="s">
        <v>121</v>
      </c>
    </row>
    <row r="29" spans="1:16" ht="12.75" customHeight="1" thickBot="1">
      <c r="A29" s="2" t="str">
        <f t="shared" si="0"/>
        <v> VB 5.7 </v>
      </c>
      <c r="B29" s="4" t="str">
        <f t="shared" si="1"/>
        <v>I</v>
      </c>
      <c r="C29" s="2">
        <f t="shared" si="2"/>
        <v>26068.325000000001</v>
      </c>
      <c r="D29" s="3" t="str">
        <f t="shared" si="3"/>
        <v>vis</v>
      </c>
      <c r="E29" s="15">
        <f>VLOOKUP(C29,Active!C$21:E$973,3,FALSE)</f>
        <v>-139.00356768100733</v>
      </c>
      <c r="F29" s="4" t="s">
        <v>58</v>
      </c>
      <c r="G29" s="3" t="str">
        <f t="shared" si="4"/>
        <v>26068.325</v>
      </c>
      <c r="H29" s="2">
        <f t="shared" si="5"/>
        <v>-139</v>
      </c>
      <c r="I29" s="16" t="s">
        <v>60</v>
      </c>
      <c r="J29" s="17" t="s">
        <v>61</v>
      </c>
      <c r="K29" s="16">
        <v>-139</v>
      </c>
      <c r="L29" s="16" t="s">
        <v>62</v>
      </c>
      <c r="M29" s="17" t="s">
        <v>63</v>
      </c>
      <c r="N29" s="17"/>
      <c r="O29" s="18" t="s">
        <v>64</v>
      </c>
      <c r="P29" s="18" t="s">
        <v>65</v>
      </c>
    </row>
    <row r="30" spans="1:16" ht="12.75" customHeight="1" thickBot="1">
      <c r="A30" s="2" t="str">
        <f t="shared" si="0"/>
        <v> VB 5.7 </v>
      </c>
      <c r="B30" s="4" t="str">
        <f t="shared" si="1"/>
        <v>I</v>
      </c>
      <c r="C30" s="2">
        <f t="shared" si="2"/>
        <v>26382.446</v>
      </c>
      <c r="D30" s="3" t="str">
        <f t="shared" si="3"/>
        <v>vis</v>
      </c>
      <c r="E30" s="15">
        <f>VLOOKUP(C30,Active!C$21:E$973,3,FALSE)</f>
        <v>-133.01060765048175</v>
      </c>
      <c r="F30" s="4" t="s">
        <v>58</v>
      </c>
      <c r="G30" s="3" t="str">
        <f t="shared" si="4"/>
        <v>26382.446</v>
      </c>
      <c r="H30" s="2">
        <f t="shared" si="5"/>
        <v>-133</v>
      </c>
      <c r="I30" s="16" t="s">
        <v>66</v>
      </c>
      <c r="J30" s="17" t="s">
        <v>67</v>
      </c>
      <c r="K30" s="16">
        <v>-133</v>
      </c>
      <c r="L30" s="16" t="s">
        <v>68</v>
      </c>
      <c r="M30" s="17" t="s">
        <v>63</v>
      </c>
      <c r="N30" s="17"/>
      <c r="O30" s="18" t="s">
        <v>64</v>
      </c>
      <c r="P30" s="18" t="s">
        <v>65</v>
      </c>
    </row>
    <row r="31" spans="1:16" ht="12.75" customHeight="1" thickBot="1">
      <c r="A31" s="2" t="str">
        <f t="shared" si="0"/>
        <v> VB 5.7 </v>
      </c>
      <c r="B31" s="4" t="str">
        <f t="shared" si="1"/>
        <v>I</v>
      </c>
      <c r="C31" s="2">
        <f t="shared" si="2"/>
        <v>27482.314999999999</v>
      </c>
      <c r="D31" s="3" t="str">
        <f t="shared" si="3"/>
        <v>vis</v>
      </c>
      <c r="E31" s="15">
        <f>VLOOKUP(C31,Active!C$21:E$973,3,FALSE)</f>
        <v>-112.02674806830109</v>
      </c>
      <c r="F31" s="4" t="s">
        <v>58</v>
      </c>
      <c r="G31" s="3" t="str">
        <f t="shared" si="4"/>
        <v>27482.315</v>
      </c>
      <c r="H31" s="2">
        <f t="shared" si="5"/>
        <v>-112</v>
      </c>
      <c r="I31" s="16" t="s">
        <v>69</v>
      </c>
      <c r="J31" s="17" t="s">
        <v>70</v>
      </c>
      <c r="K31" s="16">
        <v>-112</v>
      </c>
      <c r="L31" s="16" t="s">
        <v>71</v>
      </c>
      <c r="M31" s="17" t="s">
        <v>63</v>
      </c>
      <c r="N31" s="17"/>
      <c r="O31" s="18" t="s">
        <v>64</v>
      </c>
      <c r="P31" s="18" t="s">
        <v>65</v>
      </c>
    </row>
    <row r="32" spans="1:16" ht="12.75" customHeight="1" thickBot="1">
      <c r="A32" s="2" t="str">
        <f t="shared" si="0"/>
        <v> VB 5.7 </v>
      </c>
      <c r="B32" s="4" t="str">
        <f t="shared" si="1"/>
        <v>I</v>
      </c>
      <c r="C32" s="2">
        <f t="shared" si="2"/>
        <v>27483.341</v>
      </c>
      <c r="D32" s="3" t="str">
        <f t="shared" si="3"/>
        <v>vis</v>
      </c>
      <c r="E32" s="15">
        <f>VLOOKUP(C32,Active!C$21:E$973,3,FALSE)</f>
        <v>-112.00717351903081</v>
      </c>
      <c r="F32" s="4" t="s">
        <v>58</v>
      </c>
      <c r="G32" s="3" t="str">
        <f t="shared" si="4"/>
        <v>27483.341</v>
      </c>
      <c r="H32" s="2">
        <f t="shared" si="5"/>
        <v>-112</v>
      </c>
      <c r="I32" s="16" t="s">
        <v>72</v>
      </c>
      <c r="J32" s="17" t="s">
        <v>73</v>
      </c>
      <c r="K32" s="16">
        <v>-112</v>
      </c>
      <c r="L32" s="16" t="s">
        <v>74</v>
      </c>
      <c r="M32" s="17" t="s">
        <v>63</v>
      </c>
      <c r="N32" s="17"/>
      <c r="O32" s="18" t="s">
        <v>64</v>
      </c>
      <c r="P32" s="18" t="s">
        <v>65</v>
      </c>
    </row>
    <row r="33" spans="1:16" ht="12.75" customHeight="1" thickBot="1">
      <c r="A33" s="2" t="str">
        <f t="shared" si="0"/>
        <v> VB 5.7 </v>
      </c>
      <c r="B33" s="4" t="str">
        <f t="shared" si="1"/>
        <v>I</v>
      </c>
      <c r="C33" s="2">
        <f t="shared" si="2"/>
        <v>28950.328000000001</v>
      </c>
      <c r="D33" s="3" t="str">
        <f t="shared" si="3"/>
        <v>vis</v>
      </c>
      <c r="E33" s="15">
        <f>VLOOKUP(C33,Active!C$21:E$973,3,FALSE)</f>
        <v>-84.019250214633189</v>
      </c>
      <c r="F33" s="4" t="s">
        <v>58</v>
      </c>
      <c r="G33" s="3" t="str">
        <f t="shared" si="4"/>
        <v>28950.328</v>
      </c>
      <c r="H33" s="2">
        <f t="shared" si="5"/>
        <v>-84</v>
      </c>
      <c r="I33" s="16" t="s">
        <v>75</v>
      </c>
      <c r="J33" s="17" t="s">
        <v>76</v>
      </c>
      <c r="K33" s="16">
        <v>-84</v>
      </c>
      <c r="L33" s="16" t="s">
        <v>77</v>
      </c>
      <c r="M33" s="17" t="s">
        <v>63</v>
      </c>
      <c r="N33" s="17"/>
      <c r="O33" s="18" t="s">
        <v>64</v>
      </c>
      <c r="P33" s="18" t="s">
        <v>65</v>
      </c>
    </row>
    <row r="34" spans="1:16" ht="12.75" customHeight="1" thickBot="1">
      <c r="A34" s="2" t="str">
        <f t="shared" si="0"/>
        <v> AC 41.8 </v>
      </c>
      <c r="B34" s="4" t="str">
        <f t="shared" si="1"/>
        <v>I</v>
      </c>
      <c r="C34" s="2">
        <f t="shared" si="2"/>
        <v>29361.16</v>
      </c>
      <c r="D34" s="3" t="str">
        <f t="shared" si="3"/>
        <v>vis</v>
      </c>
      <c r="E34" s="15">
        <f>VLOOKUP(C34,Active!C$21:E$973,3,FALSE)</f>
        <v>-76.181188591052191</v>
      </c>
      <c r="F34" s="4" t="s">
        <v>58</v>
      </c>
      <c r="G34" s="3" t="str">
        <f t="shared" si="4"/>
        <v>29361.16</v>
      </c>
      <c r="H34" s="2">
        <f t="shared" si="5"/>
        <v>-76</v>
      </c>
      <c r="I34" s="16" t="s">
        <v>78</v>
      </c>
      <c r="J34" s="17" t="s">
        <v>79</v>
      </c>
      <c r="K34" s="16">
        <v>-76</v>
      </c>
      <c r="L34" s="16" t="s">
        <v>80</v>
      </c>
      <c r="M34" s="17" t="s">
        <v>63</v>
      </c>
      <c r="N34" s="17"/>
      <c r="O34" s="18" t="s">
        <v>81</v>
      </c>
      <c r="P34" s="18" t="s">
        <v>82</v>
      </c>
    </row>
    <row r="35" spans="1:16" ht="12.75" customHeight="1" thickBot="1">
      <c r="A35" s="2" t="str">
        <f t="shared" si="0"/>
        <v> AC 41.8 </v>
      </c>
      <c r="B35" s="4" t="str">
        <f t="shared" si="1"/>
        <v>I</v>
      </c>
      <c r="C35" s="2">
        <f t="shared" si="2"/>
        <v>31413.29</v>
      </c>
      <c r="D35" s="3" t="str">
        <f t="shared" si="3"/>
        <v>vis</v>
      </c>
      <c r="E35" s="15">
        <f>VLOOKUP(C35,Active!C$21:E$973,3,FALSE)</f>
        <v>-37.029609844510148</v>
      </c>
      <c r="F35" s="4" t="s">
        <v>58</v>
      </c>
      <c r="G35" s="3" t="str">
        <f t="shared" si="4"/>
        <v>31413.29</v>
      </c>
      <c r="H35" s="2">
        <f t="shared" si="5"/>
        <v>-37</v>
      </c>
      <c r="I35" s="16" t="s">
        <v>89</v>
      </c>
      <c r="J35" s="17" t="s">
        <v>90</v>
      </c>
      <c r="K35" s="16">
        <v>-37</v>
      </c>
      <c r="L35" s="16" t="s">
        <v>91</v>
      </c>
      <c r="M35" s="17" t="s">
        <v>63</v>
      </c>
      <c r="N35" s="17"/>
      <c r="O35" s="18" t="s">
        <v>81</v>
      </c>
      <c r="P35" s="18" t="s">
        <v>82</v>
      </c>
    </row>
    <row r="36" spans="1:16" ht="12.75" customHeight="1" thickBot="1">
      <c r="A36" s="2" t="str">
        <f t="shared" si="0"/>
        <v> CPAD 23 </v>
      </c>
      <c r="B36" s="4" t="str">
        <f t="shared" si="1"/>
        <v>I</v>
      </c>
      <c r="C36" s="2">
        <f t="shared" si="2"/>
        <v>37338.324000000001</v>
      </c>
      <c r="D36" s="3" t="str">
        <f t="shared" si="3"/>
        <v>vis</v>
      </c>
      <c r="E36" s="15">
        <f>VLOOKUP(C36,Active!C$21:E$973,3,FALSE)</f>
        <v>76.01119908423162</v>
      </c>
      <c r="F36" s="4" t="s">
        <v>58</v>
      </c>
      <c r="G36" s="3" t="str">
        <f t="shared" si="4"/>
        <v>37338.324</v>
      </c>
      <c r="H36" s="2">
        <f t="shared" si="5"/>
        <v>76</v>
      </c>
      <c r="I36" s="16" t="s">
        <v>97</v>
      </c>
      <c r="J36" s="17" t="s">
        <v>98</v>
      </c>
      <c r="K36" s="16">
        <v>76</v>
      </c>
      <c r="L36" s="16" t="s">
        <v>99</v>
      </c>
      <c r="M36" s="17" t="s">
        <v>63</v>
      </c>
      <c r="N36" s="17"/>
      <c r="O36" s="18" t="s">
        <v>100</v>
      </c>
      <c r="P36" s="18" t="s">
        <v>101</v>
      </c>
    </row>
    <row r="37" spans="1:16" ht="12.75" customHeight="1" thickBot="1">
      <c r="A37" s="2" t="str">
        <f t="shared" si="0"/>
        <v> CPAD 23 </v>
      </c>
      <c r="B37" s="4" t="str">
        <f t="shared" si="1"/>
        <v>I</v>
      </c>
      <c r="C37" s="2">
        <f t="shared" si="2"/>
        <v>37339.256999999998</v>
      </c>
      <c r="D37" s="3" t="str">
        <f t="shared" si="3"/>
        <v>vis</v>
      </c>
      <c r="E37" s="15">
        <f>VLOOKUP(C37,Active!C$21:E$973,3,FALSE)</f>
        <v>76.02899933225217</v>
      </c>
      <c r="F37" s="4" t="s">
        <v>58</v>
      </c>
      <c r="G37" s="3" t="str">
        <f t="shared" si="4"/>
        <v>37339.257</v>
      </c>
      <c r="H37" s="2">
        <f t="shared" si="5"/>
        <v>76</v>
      </c>
      <c r="I37" s="16" t="s">
        <v>102</v>
      </c>
      <c r="J37" s="17" t="s">
        <v>103</v>
      </c>
      <c r="K37" s="16">
        <v>76</v>
      </c>
      <c r="L37" s="16" t="s">
        <v>104</v>
      </c>
      <c r="M37" s="17" t="s">
        <v>63</v>
      </c>
      <c r="N37" s="17"/>
      <c r="O37" s="18" t="s">
        <v>100</v>
      </c>
      <c r="P37" s="18" t="s">
        <v>101</v>
      </c>
    </row>
    <row r="38" spans="1:16" ht="12.75" customHeight="1" thickBot="1">
      <c r="A38" s="2" t="str">
        <f t="shared" si="0"/>
        <v>BAVM 192 </v>
      </c>
      <c r="B38" s="4" t="str">
        <f t="shared" si="1"/>
        <v>I</v>
      </c>
      <c r="C38" s="2">
        <f t="shared" si="2"/>
        <v>53431.82</v>
      </c>
      <c r="D38" s="3" t="str">
        <f t="shared" si="3"/>
        <v>vis</v>
      </c>
      <c r="E38" s="15">
        <f>VLOOKUP(C38,Active!C$21:E$973,3,FALSE)</f>
        <v>383.05109224458647</v>
      </c>
      <c r="F38" s="4" t="s">
        <v>58</v>
      </c>
      <c r="G38" s="3" t="str">
        <f t="shared" si="4"/>
        <v>53431.82</v>
      </c>
      <c r="H38" s="2">
        <f t="shared" si="5"/>
        <v>383</v>
      </c>
      <c r="I38" s="16" t="s">
        <v>140</v>
      </c>
      <c r="J38" s="17" t="s">
        <v>141</v>
      </c>
      <c r="K38" s="16">
        <v>383</v>
      </c>
      <c r="L38" s="16" t="s">
        <v>142</v>
      </c>
      <c r="M38" s="17" t="s">
        <v>108</v>
      </c>
      <c r="N38" s="17"/>
      <c r="O38" s="18" t="s">
        <v>143</v>
      </c>
      <c r="P38" s="19" t="s">
        <v>144</v>
      </c>
    </row>
    <row r="39" spans="1:16">
      <c r="B39" s="4"/>
      <c r="E39" s="15"/>
      <c r="F39" s="4"/>
    </row>
    <row r="40" spans="1:16">
      <c r="B40" s="4"/>
      <c r="E40" s="15"/>
      <c r="F40" s="4"/>
    </row>
    <row r="41" spans="1:16">
      <c r="B41" s="4"/>
      <c r="E41" s="15"/>
      <c r="F41" s="4"/>
    </row>
    <row r="42" spans="1:16">
      <c r="B42" s="4"/>
      <c r="E42" s="15"/>
      <c r="F42" s="4"/>
    </row>
    <row r="43" spans="1:16">
      <c r="B43" s="4"/>
      <c r="E43" s="15"/>
      <c r="F43" s="4"/>
    </row>
    <row r="44" spans="1:16">
      <c r="B44" s="4"/>
      <c r="E44" s="15"/>
      <c r="F44" s="4"/>
    </row>
    <row r="45" spans="1:16">
      <c r="B45" s="4"/>
      <c r="F45" s="4"/>
    </row>
    <row r="46" spans="1:16">
      <c r="B46" s="4"/>
      <c r="F46" s="4"/>
    </row>
    <row r="47" spans="1:16">
      <c r="B47" s="4"/>
      <c r="F47" s="4"/>
    </row>
    <row r="48" spans="1:16">
      <c r="B48" s="4"/>
      <c r="F48" s="4"/>
    </row>
    <row r="49" spans="2:6">
      <c r="B49" s="4"/>
      <c r="F49" s="4"/>
    </row>
    <row r="50" spans="2:6">
      <c r="B50" s="4"/>
      <c r="F50" s="4"/>
    </row>
    <row r="51" spans="2:6">
      <c r="B51" s="4"/>
      <c r="F51" s="4"/>
    </row>
    <row r="52" spans="2:6">
      <c r="B52" s="4"/>
      <c r="F52" s="4"/>
    </row>
    <row r="53" spans="2:6">
      <c r="B53" s="4"/>
      <c r="F53" s="4"/>
    </row>
    <row r="54" spans="2:6">
      <c r="B54" s="4"/>
      <c r="F54" s="4"/>
    </row>
    <row r="55" spans="2:6">
      <c r="B55" s="4"/>
      <c r="F55" s="4"/>
    </row>
    <row r="56" spans="2:6">
      <c r="B56" s="4"/>
      <c r="F56" s="4"/>
    </row>
    <row r="57" spans="2:6">
      <c r="B57" s="4"/>
      <c r="F57" s="4"/>
    </row>
    <row r="58" spans="2:6">
      <c r="B58" s="4"/>
      <c r="F58" s="4"/>
    </row>
    <row r="59" spans="2:6">
      <c r="B59" s="4"/>
      <c r="F59" s="4"/>
    </row>
    <row r="60" spans="2:6">
      <c r="B60" s="4"/>
      <c r="F60" s="4"/>
    </row>
    <row r="61" spans="2:6">
      <c r="B61" s="4"/>
      <c r="F61" s="4"/>
    </row>
    <row r="62" spans="2:6">
      <c r="B62" s="4"/>
      <c r="F62" s="4"/>
    </row>
    <row r="63" spans="2:6">
      <c r="B63" s="4"/>
      <c r="F63" s="4"/>
    </row>
    <row r="64" spans="2:6">
      <c r="B64" s="4"/>
      <c r="F64" s="4"/>
    </row>
    <row r="65" spans="2:6">
      <c r="B65" s="4"/>
      <c r="F65" s="4"/>
    </row>
    <row r="66" spans="2:6">
      <c r="B66" s="4"/>
      <c r="F66" s="4"/>
    </row>
    <row r="67" spans="2:6">
      <c r="B67" s="4"/>
      <c r="F67" s="4"/>
    </row>
    <row r="68" spans="2:6">
      <c r="B68" s="4"/>
      <c r="F68" s="4"/>
    </row>
    <row r="69" spans="2:6">
      <c r="B69" s="4"/>
      <c r="F69" s="4"/>
    </row>
    <row r="70" spans="2:6">
      <c r="B70" s="4"/>
      <c r="F70" s="4"/>
    </row>
    <row r="71" spans="2:6">
      <c r="B71" s="4"/>
      <c r="F71" s="4"/>
    </row>
    <row r="72" spans="2:6">
      <c r="B72" s="4"/>
      <c r="F72" s="4"/>
    </row>
    <row r="73" spans="2:6">
      <c r="B73" s="4"/>
      <c r="F73" s="4"/>
    </row>
    <row r="74" spans="2:6">
      <c r="B74" s="4"/>
      <c r="F74" s="4"/>
    </row>
    <row r="75" spans="2:6">
      <c r="B75" s="4"/>
      <c r="F75" s="4"/>
    </row>
    <row r="76" spans="2:6">
      <c r="B76" s="4"/>
      <c r="F76" s="4"/>
    </row>
    <row r="77" spans="2:6">
      <c r="B77" s="4"/>
      <c r="F77" s="4"/>
    </row>
    <row r="78" spans="2:6">
      <c r="B78" s="4"/>
      <c r="F78" s="4"/>
    </row>
    <row r="79" spans="2:6">
      <c r="B79" s="4"/>
      <c r="F79" s="4"/>
    </row>
    <row r="80" spans="2:6">
      <c r="B80" s="4"/>
      <c r="F80" s="4"/>
    </row>
    <row r="81" spans="2:6">
      <c r="B81" s="4"/>
      <c r="F81" s="4"/>
    </row>
    <row r="82" spans="2:6">
      <c r="B82" s="4"/>
      <c r="F82" s="4"/>
    </row>
    <row r="83" spans="2:6">
      <c r="B83" s="4"/>
      <c r="F83" s="4"/>
    </row>
    <row r="84" spans="2:6">
      <c r="B84" s="4"/>
      <c r="F84" s="4"/>
    </row>
    <row r="85" spans="2:6">
      <c r="B85" s="4"/>
      <c r="F85" s="4"/>
    </row>
    <row r="86" spans="2:6">
      <c r="B86" s="4"/>
      <c r="F86" s="4"/>
    </row>
    <row r="87" spans="2:6">
      <c r="B87" s="4"/>
      <c r="F87" s="4"/>
    </row>
    <row r="88" spans="2:6">
      <c r="B88" s="4"/>
      <c r="F88" s="4"/>
    </row>
    <row r="89" spans="2:6">
      <c r="B89" s="4"/>
      <c r="F89" s="4"/>
    </row>
    <row r="90" spans="2:6">
      <c r="B90" s="4"/>
      <c r="F90" s="4"/>
    </row>
    <row r="91" spans="2:6">
      <c r="B91" s="4"/>
      <c r="F91" s="4"/>
    </row>
    <row r="92" spans="2:6">
      <c r="B92" s="4"/>
      <c r="F92" s="4"/>
    </row>
    <row r="93" spans="2:6">
      <c r="B93" s="4"/>
      <c r="F93" s="4"/>
    </row>
    <row r="94" spans="2:6">
      <c r="B94" s="4"/>
      <c r="F94" s="4"/>
    </row>
    <row r="95" spans="2:6">
      <c r="B95" s="4"/>
      <c r="F95" s="4"/>
    </row>
    <row r="96" spans="2:6">
      <c r="B96" s="4"/>
      <c r="F96" s="4"/>
    </row>
    <row r="97" spans="2:6">
      <c r="B97" s="4"/>
      <c r="F97" s="4"/>
    </row>
    <row r="98" spans="2:6">
      <c r="B98" s="4"/>
      <c r="F98" s="4"/>
    </row>
    <row r="99" spans="2:6">
      <c r="B99" s="4"/>
      <c r="F99" s="4"/>
    </row>
    <row r="100" spans="2:6">
      <c r="B100" s="4"/>
      <c r="F100" s="4"/>
    </row>
    <row r="101" spans="2:6">
      <c r="B101" s="4"/>
      <c r="F101" s="4"/>
    </row>
    <row r="102" spans="2:6">
      <c r="B102" s="4"/>
      <c r="F102" s="4"/>
    </row>
    <row r="103" spans="2:6">
      <c r="B103" s="4"/>
      <c r="F103" s="4"/>
    </row>
    <row r="104" spans="2:6">
      <c r="B104" s="4"/>
      <c r="F104" s="4"/>
    </row>
    <row r="105" spans="2:6">
      <c r="B105" s="4"/>
      <c r="F105" s="4"/>
    </row>
    <row r="106" spans="2:6">
      <c r="B106" s="4"/>
      <c r="F106" s="4"/>
    </row>
    <row r="107" spans="2:6">
      <c r="B107" s="4"/>
      <c r="F107" s="4"/>
    </row>
    <row r="108" spans="2:6">
      <c r="B108" s="4"/>
      <c r="F108" s="4"/>
    </row>
    <row r="109" spans="2:6">
      <c r="B109" s="4"/>
      <c r="F109" s="4"/>
    </row>
    <row r="110" spans="2:6">
      <c r="B110" s="4"/>
      <c r="F110" s="4"/>
    </row>
    <row r="111" spans="2:6">
      <c r="B111" s="4"/>
      <c r="F111" s="4"/>
    </row>
    <row r="112" spans="2:6">
      <c r="B112" s="4"/>
      <c r="F112" s="4"/>
    </row>
    <row r="113" spans="2:6">
      <c r="B113" s="4"/>
      <c r="F113" s="4"/>
    </row>
    <row r="114" spans="2:6">
      <c r="B114" s="4"/>
      <c r="F114" s="4"/>
    </row>
    <row r="115" spans="2:6">
      <c r="B115" s="4"/>
      <c r="F115" s="4"/>
    </row>
    <row r="116" spans="2:6">
      <c r="B116" s="4"/>
      <c r="F116" s="4"/>
    </row>
    <row r="117" spans="2:6">
      <c r="B117" s="4"/>
      <c r="F117" s="4"/>
    </row>
    <row r="118" spans="2:6">
      <c r="B118" s="4"/>
      <c r="F118" s="4"/>
    </row>
    <row r="119" spans="2:6">
      <c r="B119" s="4"/>
      <c r="F119" s="4"/>
    </row>
    <row r="120" spans="2:6">
      <c r="B120" s="4"/>
      <c r="F120" s="4"/>
    </row>
    <row r="121" spans="2:6">
      <c r="B121" s="4"/>
      <c r="F121" s="4"/>
    </row>
    <row r="122" spans="2:6">
      <c r="B122" s="4"/>
      <c r="F122" s="4"/>
    </row>
    <row r="123" spans="2:6">
      <c r="B123" s="4"/>
      <c r="F123" s="4"/>
    </row>
    <row r="124" spans="2:6">
      <c r="B124" s="4"/>
      <c r="F124" s="4"/>
    </row>
    <row r="125" spans="2:6">
      <c r="B125" s="4"/>
      <c r="F125" s="4"/>
    </row>
    <row r="126" spans="2:6">
      <c r="B126" s="4"/>
      <c r="F126" s="4"/>
    </row>
    <row r="127" spans="2:6">
      <c r="B127" s="4"/>
      <c r="F127" s="4"/>
    </row>
    <row r="128" spans="2:6">
      <c r="B128" s="4"/>
      <c r="F128" s="4"/>
    </row>
    <row r="129" spans="2:6">
      <c r="B129" s="4"/>
      <c r="F129" s="4"/>
    </row>
    <row r="130" spans="2:6">
      <c r="B130" s="4"/>
      <c r="F130" s="4"/>
    </row>
    <row r="131" spans="2:6">
      <c r="B131" s="4"/>
      <c r="F131" s="4"/>
    </row>
    <row r="132" spans="2:6">
      <c r="B132" s="4"/>
      <c r="F132" s="4"/>
    </row>
    <row r="133" spans="2:6">
      <c r="B133" s="4"/>
      <c r="F133" s="4"/>
    </row>
    <row r="134" spans="2:6">
      <c r="B134" s="4"/>
      <c r="F134" s="4"/>
    </row>
    <row r="135" spans="2:6">
      <c r="B135" s="4"/>
      <c r="F135" s="4"/>
    </row>
    <row r="136" spans="2:6">
      <c r="B136" s="4"/>
      <c r="F136" s="4"/>
    </row>
    <row r="137" spans="2:6">
      <c r="B137" s="4"/>
      <c r="F137" s="4"/>
    </row>
    <row r="138" spans="2:6">
      <c r="B138" s="4"/>
      <c r="F138" s="4"/>
    </row>
    <row r="139" spans="2:6">
      <c r="B139" s="4"/>
      <c r="F139" s="4"/>
    </row>
    <row r="140" spans="2:6">
      <c r="B140" s="4"/>
      <c r="F140" s="4"/>
    </row>
    <row r="141" spans="2:6">
      <c r="B141" s="4"/>
      <c r="F141" s="4"/>
    </row>
    <row r="142" spans="2:6">
      <c r="B142" s="4"/>
      <c r="F142" s="4"/>
    </row>
    <row r="143" spans="2:6">
      <c r="B143" s="4"/>
      <c r="F143" s="4"/>
    </row>
    <row r="144" spans="2:6">
      <c r="B144" s="4"/>
      <c r="F144" s="4"/>
    </row>
    <row r="145" spans="2:6">
      <c r="B145" s="4"/>
      <c r="F145" s="4"/>
    </row>
    <row r="146" spans="2:6">
      <c r="B146" s="4"/>
      <c r="F146" s="4"/>
    </row>
    <row r="147" spans="2:6">
      <c r="B147" s="4"/>
      <c r="F147" s="4"/>
    </row>
    <row r="148" spans="2:6">
      <c r="B148" s="4"/>
      <c r="F148" s="4"/>
    </row>
    <row r="149" spans="2:6">
      <c r="B149" s="4"/>
      <c r="F149" s="4"/>
    </row>
    <row r="150" spans="2:6">
      <c r="B150" s="4"/>
      <c r="F150" s="4"/>
    </row>
    <row r="151" spans="2:6">
      <c r="B151" s="4"/>
      <c r="F151" s="4"/>
    </row>
    <row r="152" spans="2:6">
      <c r="B152" s="4"/>
      <c r="F152" s="4"/>
    </row>
    <row r="153" spans="2:6">
      <c r="B153" s="4"/>
      <c r="F153" s="4"/>
    </row>
    <row r="154" spans="2:6">
      <c r="B154" s="4"/>
      <c r="F154" s="4"/>
    </row>
    <row r="155" spans="2:6">
      <c r="B155" s="4"/>
      <c r="F155" s="4"/>
    </row>
    <row r="156" spans="2:6">
      <c r="B156" s="4"/>
      <c r="F156" s="4"/>
    </row>
    <row r="157" spans="2:6">
      <c r="B157" s="4"/>
      <c r="F157" s="4"/>
    </row>
    <row r="158" spans="2:6">
      <c r="B158" s="4"/>
      <c r="F158" s="4"/>
    </row>
    <row r="159" spans="2:6">
      <c r="B159" s="4"/>
      <c r="F159" s="4"/>
    </row>
    <row r="160" spans="2:6">
      <c r="B160" s="4"/>
      <c r="F160" s="4"/>
    </row>
    <row r="161" spans="2:6">
      <c r="B161" s="4"/>
      <c r="F161" s="4"/>
    </row>
    <row r="162" spans="2:6">
      <c r="B162" s="4"/>
      <c r="F162" s="4"/>
    </row>
    <row r="163" spans="2:6">
      <c r="B163" s="4"/>
      <c r="F163" s="4"/>
    </row>
    <row r="164" spans="2:6">
      <c r="B164" s="4"/>
      <c r="F164" s="4"/>
    </row>
    <row r="165" spans="2:6">
      <c r="B165" s="4"/>
      <c r="F165" s="4"/>
    </row>
    <row r="166" spans="2:6">
      <c r="B166" s="4"/>
      <c r="F166" s="4"/>
    </row>
    <row r="167" spans="2:6">
      <c r="B167" s="4"/>
      <c r="F167" s="4"/>
    </row>
    <row r="168" spans="2:6">
      <c r="B168" s="4"/>
      <c r="F168" s="4"/>
    </row>
    <row r="169" spans="2:6">
      <c r="B169" s="4"/>
      <c r="F169" s="4"/>
    </row>
    <row r="170" spans="2:6">
      <c r="B170" s="4"/>
      <c r="F170" s="4"/>
    </row>
    <row r="171" spans="2:6">
      <c r="B171" s="4"/>
      <c r="F171" s="4"/>
    </row>
    <row r="172" spans="2:6">
      <c r="B172" s="4"/>
      <c r="F172" s="4"/>
    </row>
    <row r="173" spans="2:6">
      <c r="B173" s="4"/>
      <c r="F173" s="4"/>
    </row>
    <row r="174" spans="2:6">
      <c r="B174" s="4"/>
      <c r="F174" s="4"/>
    </row>
    <row r="175" spans="2:6">
      <c r="B175" s="4"/>
      <c r="F175" s="4"/>
    </row>
    <row r="176" spans="2:6">
      <c r="B176" s="4"/>
      <c r="F176" s="4"/>
    </row>
    <row r="177" spans="2:6">
      <c r="B177" s="4"/>
      <c r="F177" s="4"/>
    </row>
    <row r="178" spans="2:6">
      <c r="B178" s="4"/>
      <c r="F178" s="4"/>
    </row>
    <row r="179" spans="2:6">
      <c r="B179" s="4"/>
      <c r="F179" s="4"/>
    </row>
    <row r="180" spans="2:6">
      <c r="B180" s="4"/>
      <c r="F180" s="4"/>
    </row>
    <row r="181" spans="2:6">
      <c r="B181" s="4"/>
      <c r="F181" s="4"/>
    </row>
    <row r="182" spans="2:6">
      <c r="B182" s="4"/>
      <c r="F182" s="4"/>
    </row>
    <row r="183" spans="2:6">
      <c r="B183" s="4"/>
      <c r="F183" s="4"/>
    </row>
    <row r="184" spans="2:6">
      <c r="B184" s="4"/>
      <c r="F184" s="4"/>
    </row>
    <row r="185" spans="2:6">
      <c r="B185" s="4"/>
      <c r="F185" s="4"/>
    </row>
    <row r="186" spans="2:6">
      <c r="B186" s="4"/>
      <c r="F186" s="4"/>
    </row>
    <row r="187" spans="2:6">
      <c r="B187" s="4"/>
      <c r="F187" s="4"/>
    </row>
    <row r="188" spans="2:6">
      <c r="B188" s="4"/>
      <c r="F188" s="4"/>
    </row>
    <row r="189" spans="2:6">
      <c r="B189" s="4"/>
      <c r="F189" s="4"/>
    </row>
    <row r="190" spans="2:6">
      <c r="B190" s="4"/>
      <c r="F190" s="4"/>
    </row>
    <row r="191" spans="2:6">
      <c r="B191" s="4"/>
      <c r="F191" s="4"/>
    </row>
    <row r="192" spans="2:6">
      <c r="B192" s="4"/>
      <c r="F192" s="4"/>
    </row>
    <row r="193" spans="2:6">
      <c r="B193" s="4"/>
      <c r="F193" s="4"/>
    </row>
    <row r="194" spans="2:6">
      <c r="B194" s="4"/>
      <c r="F194" s="4"/>
    </row>
    <row r="195" spans="2:6">
      <c r="B195" s="4"/>
      <c r="F195" s="4"/>
    </row>
    <row r="196" spans="2:6">
      <c r="B196" s="4"/>
      <c r="F196" s="4"/>
    </row>
    <row r="197" spans="2:6">
      <c r="B197" s="4"/>
      <c r="F197" s="4"/>
    </row>
    <row r="198" spans="2:6">
      <c r="B198" s="4"/>
      <c r="F198" s="4"/>
    </row>
    <row r="199" spans="2:6">
      <c r="B199" s="4"/>
      <c r="F199" s="4"/>
    </row>
    <row r="200" spans="2:6">
      <c r="B200" s="4"/>
      <c r="F200" s="4"/>
    </row>
    <row r="201" spans="2:6">
      <c r="B201" s="4"/>
      <c r="F201" s="4"/>
    </row>
    <row r="202" spans="2:6">
      <c r="B202" s="4"/>
      <c r="F202" s="4"/>
    </row>
    <row r="203" spans="2:6">
      <c r="B203" s="4"/>
      <c r="F203" s="4"/>
    </row>
    <row r="204" spans="2:6">
      <c r="B204" s="4"/>
      <c r="F204" s="4"/>
    </row>
    <row r="205" spans="2:6">
      <c r="B205" s="4"/>
      <c r="F205" s="4"/>
    </row>
    <row r="206" spans="2:6">
      <c r="B206" s="4"/>
      <c r="F206" s="4"/>
    </row>
    <row r="207" spans="2:6">
      <c r="B207" s="4"/>
      <c r="F207" s="4"/>
    </row>
    <row r="208" spans="2:6">
      <c r="B208" s="4"/>
      <c r="F208" s="4"/>
    </row>
    <row r="209" spans="2:6">
      <c r="B209" s="4"/>
      <c r="F209" s="4"/>
    </row>
    <row r="210" spans="2:6">
      <c r="B210" s="4"/>
      <c r="F210" s="4"/>
    </row>
    <row r="211" spans="2:6">
      <c r="B211" s="4"/>
      <c r="F211" s="4"/>
    </row>
    <row r="212" spans="2:6">
      <c r="B212" s="4"/>
      <c r="F212" s="4"/>
    </row>
    <row r="213" spans="2:6">
      <c r="B213" s="4"/>
      <c r="F213" s="4"/>
    </row>
    <row r="214" spans="2:6">
      <c r="B214" s="4"/>
      <c r="F214" s="4"/>
    </row>
    <row r="215" spans="2:6">
      <c r="B215" s="4"/>
      <c r="F215" s="4"/>
    </row>
    <row r="216" spans="2:6">
      <c r="B216" s="4"/>
      <c r="F216" s="4"/>
    </row>
    <row r="217" spans="2:6">
      <c r="B217" s="4"/>
      <c r="F217" s="4"/>
    </row>
    <row r="218" spans="2:6">
      <c r="B218" s="4"/>
      <c r="F218" s="4"/>
    </row>
    <row r="219" spans="2:6">
      <c r="B219" s="4"/>
      <c r="F219" s="4"/>
    </row>
    <row r="220" spans="2:6">
      <c r="B220" s="4"/>
      <c r="F220" s="4"/>
    </row>
    <row r="221" spans="2:6">
      <c r="B221" s="4"/>
      <c r="F221" s="4"/>
    </row>
    <row r="222" spans="2:6">
      <c r="B222" s="4"/>
      <c r="F222" s="4"/>
    </row>
    <row r="223" spans="2:6">
      <c r="B223" s="4"/>
      <c r="F223" s="4"/>
    </row>
    <row r="224" spans="2:6">
      <c r="B224" s="4"/>
      <c r="F224" s="4"/>
    </row>
    <row r="225" spans="2:6">
      <c r="B225" s="4"/>
      <c r="F225" s="4"/>
    </row>
    <row r="226" spans="2:6">
      <c r="B226" s="4"/>
      <c r="F226" s="4"/>
    </row>
    <row r="227" spans="2:6">
      <c r="B227" s="4"/>
      <c r="F227" s="4"/>
    </row>
    <row r="228" spans="2:6">
      <c r="B228" s="4"/>
      <c r="F228" s="4"/>
    </row>
    <row r="229" spans="2:6">
      <c r="B229" s="4"/>
      <c r="F229" s="4"/>
    </row>
    <row r="230" spans="2:6">
      <c r="B230" s="4"/>
      <c r="F230" s="4"/>
    </row>
    <row r="231" spans="2:6">
      <c r="B231" s="4"/>
      <c r="F231" s="4"/>
    </row>
    <row r="232" spans="2:6">
      <c r="B232" s="4"/>
      <c r="F232" s="4"/>
    </row>
    <row r="233" spans="2:6">
      <c r="B233" s="4"/>
      <c r="F233" s="4"/>
    </row>
    <row r="234" spans="2:6">
      <c r="B234" s="4"/>
      <c r="F234" s="4"/>
    </row>
    <row r="235" spans="2:6">
      <c r="B235" s="4"/>
      <c r="F235" s="4"/>
    </row>
    <row r="236" spans="2:6">
      <c r="B236" s="4"/>
      <c r="F236" s="4"/>
    </row>
    <row r="237" spans="2:6">
      <c r="B237" s="4"/>
      <c r="F237" s="4"/>
    </row>
    <row r="238" spans="2:6">
      <c r="B238" s="4"/>
      <c r="F238" s="4"/>
    </row>
    <row r="239" spans="2:6">
      <c r="B239" s="4"/>
      <c r="F239" s="4"/>
    </row>
    <row r="240" spans="2:6">
      <c r="B240" s="4"/>
      <c r="F240" s="4"/>
    </row>
    <row r="241" spans="2:6">
      <c r="B241" s="4"/>
      <c r="F241" s="4"/>
    </row>
    <row r="242" spans="2:6">
      <c r="B242" s="4"/>
      <c r="F242" s="4"/>
    </row>
    <row r="243" spans="2:6">
      <c r="B243" s="4"/>
      <c r="F243" s="4"/>
    </row>
    <row r="244" spans="2:6">
      <c r="B244" s="4"/>
      <c r="F244" s="4"/>
    </row>
    <row r="245" spans="2:6">
      <c r="B245" s="4"/>
      <c r="F245" s="4"/>
    </row>
    <row r="246" spans="2:6">
      <c r="B246" s="4"/>
      <c r="F246" s="4"/>
    </row>
    <row r="247" spans="2:6">
      <c r="B247" s="4"/>
      <c r="F247" s="4"/>
    </row>
    <row r="248" spans="2:6">
      <c r="B248" s="4"/>
      <c r="F248" s="4"/>
    </row>
    <row r="249" spans="2:6">
      <c r="B249" s="4"/>
      <c r="F249" s="4"/>
    </row>
    <row r="250" spans="2:6">
      <c r="B250" s="4"/>
      <c r="F250" s="4"/>
    </row>
    <row r="251" spans="2:6">
      <c r="B251" s="4"/>
      <c r="F251" s="4"/>
    </row>
    <row r="252" spans="2:6">
      <c r="B252" s="4"/>
      <c r="F252" s="4"/>
    </row>
    <row r="253" spans="2:6">
      <c r="B253" s="4"/>
      <c r="F253" s="4"/>
    </row>
    <row r="254" spans="2:6">
      <c r="B254" s="4"/>
      <c r="F254" s="4"/>
    </row>
    <row r="255" spans="2:6">
      <c r="B255" s="4"/>
      <c r="F255" s="4"/>
    </row>
    <row r="256" spans="2:6">
      <c r="B256" s="4"/>
      <c r="F256" s="4"/>
    </row>
    <row r="257" spans="2:6">
      <c r="B257" s="4"/>
      <c r="F257" s="4"/>
    </row>
    <row r="258" spans="2:6">
      <c r="B258" s="4"/>
      <c r="F258" s="4"/>
    </row>
    <row r="259" spans="2:6">
      <c r="B259" s="4"/>
      <c r="F259" s="4"/>
    </row>
    <row r="260" spans="2:6">
      <c r="B260" s="4"/>
      <c r="F260" s="4"/>
    </row>
    <row r="261" spans="2:6">
      <c r="B261" s="4"/>
      <c r="F261" s="4"/>
    </row>
    <row r="262" spans="2:6">
      <c r="B262" s="4"/>
      <c r="F262" s="4"/>
    </row>
    <row r="263" spans="2:6">
      <c r="B263" s="4"/>
      <c r="F263" s="4"/>
    </row>
    <row r="264" spans="2:6">
      <c r="B264" s="4"/>
      <c r="F264" s="4"/>
    </row>
    <row r="265" spans="2:6">
      <c r="B265" s="4"/>
      <c r="F265" s="4"/>
    </row>
    <row r="266" spans="2:6">
      <c r="B266" s="4"/>
      <c r="F266" s="4"/>
    </row>
    <row r="267" spans="2:6">
      <c r="B267" s="4"/>
      <c r="F267" s="4"/>
    </row>
    <row r="268" spans="2:6">
      <c r="B268" s="4"/>
      <c r="F268" s="4"/>
    </row>
    <row r="269" spans="2:6">
      <c r="B269" s="4"/>
      <c r="F269" s="4"/>
    </row>
    <row r="270" spans="2:6">
      <c r="B270" s="4"/>
      <c r="F270" s="4"/>
    </row>
    <row r="271" spans="2:6">
      <c r="B271" s="4"/>
      <c r="F271" s="4"/>
    </row>
    <row r="272" spans="2:6">
      <c r="B272" s="4"/>
      <c r="F272" s="4"/>
    </row>
    <row r="273" spans="2:6">
      <c r="B273" s="4"/>
      <c r="F273" s="4"/>
    </row>
    <row r="274" spans="2:6">
      <c r="B274" s="4"/>
      <c r="F274" s="4"/>
    </row>
    <row r="275" spans="2:6">
      <c r="B275" s="4"/>
      <c r="F275" s="4"/>
    </row>
    <row r="276" spans="2:6">
      <c r="B276" s="4"/>
      <c r="F276" s="4"/>
    </row>
    <row r="277" spans="2:6">
      <c r="B277" s="4"/>
      <c r="F277" s="4"/>
    </row>
    <row r="278" spans="2:6">
      <c r="B278" s="4"/>
      <c r="F278" s="4"/>
    </row>
    <row r="279" spans="2:6">
      <c r="B279" s="4"/>
      <c r="F279" s="4"/>
    </row>
    <row r="280" spans="2:6">
      <c r="B280" s="4"/>
      <c r="F280" s="4"/>
    </row>
    <row r="281" spans="2:6">
      <c r="B281" s="4"/>
      <c r="F281" s="4"/>
    </row>
    <row r="282" spans="2:6">
      <c r="B282" s="4"/>
      <c r="F282" s="4"/>
    </row>
    <row r="283" spans="2:6">
      <c r="B283" s="4"/>
      <c r="F283" s="4"/>
    </row>
    <row r="284" spans="2:6">
      <c r="B284" s="4"/>
      <c r="F284" s="4"/>
    </row>
    <row r="285" spans="2:6">
      <c r="B285" s="4"/>
      <c r="F285" s="4"/>
    </row>
    <row r="286" spans="2:6">
      <c r="B286" s="4"/>
      <c r="F286" s="4"/>
    </row>
    <row r="287" spans="2:6">
      <c r="B287" s="4"/>
      <c r="F287" s="4"/>
    </row>
    <row r="288" spans="2:6">
      <c r="B288" s="4"/>
      <c r="F288" s="4"/>
    </row>
    <row r="289" spans="2:6">
      <c r="B289" s="4"/>
      <c r="F289" s="4"/>
    </row>
    <row r="290" spans="2:6">
      <c r="B290" s="4"/>
      <c r="F290" s="4"/>
    </row>
    <row r="291" spans="2:6">
      <c r="B291" s="4"/>
      <c r="F291" s="4"/>
    </row>
    <row r="292" spans="2:6">
      <c r="B292" s="4"/>
      <c r="F292" s="4"/>
    </row>
    <row r="293" spans="2:6">
      <c r="B293" s="4"/>
      <c r="F293" s="4"/>
    </row>
    <row r="294" spans="2:6">
      <c r="B294" s="4"/>
      <c r="F294" s="4"/>
    </row>
    <row r="295" spans="2:6">
      <c r="B295" s="4"/>
      <c r="F295" s="4"/>
    </row>
    <row r="296" spans="2:6">
      <c r="B296" s="4"/>
      <c r="F296" s="4"/>
    </row>
    <row r="297" spans="2:6">
      <c r="B297" s="4"/>
      <c r="F297" s="4"/>
    </row>
    <row r="298" spans="2:6">
      <c r="B298" s="4"/>
      <c r="F298" s="4"/>
    </row>
    <row r="299" spans="2:6">
      <c r="B299" s="4"/>
      <c r="F299" s="4"/>
    </row>
    <row r="300" spans="2:6">
      <c r="B300" s="4"/>
      <c r="F300" s="4"/>
    </row>
    <row r="301" spans="2:6">
      <c r="B301" s="4"/>
      <c r="F301" s="4"/>
    </row>
    <row r="302" spans="2:6">
      <c r="B302" s="4"/>
      <c r="F302" s="4"/>
    </row>
    <row r="303" spans="2:6">
      <c r="B303" s="4"/>
      <c r="F303" s="4"/>
    </row>
    <row r="304" spans="2:6">
      <c r="B304" s="4"/>
      <c r="F304" s="4"/>
    </row>
    <row r="305" spans="2:6">
      <c r="B305" s="4"/>
      <c r="F305" s="4"/>
    </row>
    <row r="306" spans="2:6">
      <c r="B306" s="4"/>
      <c r="F306" s="4"/>
    </row>
    <row r="307" spans="2:6">
      <c r="B307" s="4"/>
      <c r="F307" s="4"/>
    </row>
    <row r="308" spans="2:6">
      <c r="B308" s="4"/>
      <c r="F308" s="4"/>
    </row>
    <row r="309" spans="2:6">
      <c r="B309" s="4"/>
      <c r="F309" s="4"/>
    </row>
    <row r="310" spans="2:6">
      <c r="B310" s="4"/>
      <c r="F310" s="4"/>
    </row>
    <row r="311" spans="2:6">
      <c r="B311" s="4"/>
      <c r="F311" s="4"/>
    </row>
    <row r="312" spans="2:6">
      <c r="B312" s="4"/>
      <c r="F312" s="4"/>
    </row>
    <row r="313" spans="2:6">
      <c r="B313" s="4"/>
      <c r="F313" s="4"/>
    </row>
    <row r="314" spans="2:6">
      <c r="B314" s="4"/>
      <c r="F314" s="4"/>
    </row>
    <row r="315" spans="2:6">
      <c r="B315" s="4"/>
      <c r="F315" s="4"/>
    </row>
    <row r="316" spans="2:6">
      <c r="B316" s="4"/>
      <c r="F316" s="4"/>
    </row>
    <row r="317" spans="2:6">
      <c r="B317" s="4"/>
      <c r="F317" s="4"/>
    </row>
    <row r="318" spans="2:6">
      <c r="B318" s="4"/>
      <c r="F318" s="4"/>
    </row>
    <row r="319" spans="2:6">
      <c r="B319" s="4"/>
      <c r="F319" s="4"/>
    </row>
    <row r="320" spans="2:6">
      <c r="B320" s="4"/>
      <c r="F320" s="4"/>
    </row>
    <row r="321" spans="2:6">
      <c r="B321" s="4"/>
      <c r="F321" s="4"/>
    </row>
    <row r="322" spans="2:6">
      <c r="B322" s="4"/>
      <c r="F322" s="4"/>
    </row>
    <row r="323" spans="2:6">
      <c r="B323" s="4"/>
      <c r="F323" s="4"/>
    </row>
    <row r="324" spans="2:6">
      <c r="B324" s="4"/>
      <c r="F324" s="4"/>
    </row>
    <row r="325" spans="2:6">
      <c r="B325" s="4"/>
      <c r="F325" s="4"/>
    </row>
    <row r="326" spans="2:6">
      <c r="B326" s="4"/>
      <c r="F326" s="4"/>
    </row>
    <row r="327" spans="2:6">
      <c r="B327" s="4"/>
      <c r="F327" s="4"/>
    </row>
    <row r="328" spans="2:6">
      <c r="B328" s="4"/>
      <c r="F328" s="4"/>
    </row>
    <row r="329" spans="2:6">
      <c r="B329" s="4"/>
      <c r="F329" s="4"/>
    </row>
    <row r="330" spans="2:6">
      <c r="B330" s="4"/>
      <c r="F330" s="4"/>
    </row>
    <row r="331" spans="2:6">
      <c r="B331" s="4"/>
      <c r="F331" s="4"/>
    </row>
    <row r="332" spans="2:6">
      <c r="B332" s="4"/>
      <c r="F332" s="4"/>
    </row>
    <row r="333" spans="2:6">
      <c r="B333" s="4"/>
      <c r="F333" s="4"/>
    </row>
    <row r="334" spans="2:6">
      <c r="B334" s="4"/>
      <c r="F334" s="4"/>
    </row>
    <row r="335" spans="2:6">
      <c r="B335" s="4"/>
      <c r="F335" s="4"/>
    </row>
    <row r="336" spans="2:6">
      <c r="B336" s="4"/>
      <c r="F336" s="4"/>
    </row>
    <row r="337" spans="2:6">
      <c r="B337" s="4"/>
      <c r="F337" s="4"/>
    </row>
    <row r="338" spans="2:6">
      <c r="B338" s="4"/>
      <c r="F338" s="4"/>
    </row>
    <row r="339" spans="2:6">
      <c r="B339" s="4"/>
      <c r="F339" s="4"/>
    </row>
    <row r="340" spans="2:6">
      <c r="B340" s="4"/>
      <c r="F340" s="4"/>
    </row>
    <row r="341" spans="2:6">
      <c r="B341" s="4"/>
      <c r="F341" s="4"/>
    </row>
    <row r="342" spans="2:6">
      <c r="B342" s="4"/>
      <c r="F342" s="4"/>
    </row>
    <row r="343" spans="2:6">
      <c r="B343" s="4"/>
      <c r="F343" s="4"/>
    </row>
    <row r="344" spans="2:6">
      <c r="B344" s="4"/>
      <c r="F344" s="4"/>
    </row>
    <row r="345" spans="2:6">
      <c r="B345" s="4"/>
      <c r="F345" s="4"/>
    </row>
    <row r="346" spans="2:6">
      <c r="B346" s="4"/>
      <c r="F346" s="4"/>
    </row>
    <row r="347" spans="2:6">
      <c r="B347" s="4"/>
      <c r="F347" s="4"/>
    </row>
    <row r="348" spans="2:6">
      <c r="B348" s="4"/>
      <c r="F348" s="4"/>
    </row>
    <row r="349" spans="2:6">
      <c r="B349" s="4"/>
      <c r="F349" s="4"/>
    </row>
    <row r="350" spans="2:6">
      <c r="B350" s="4"/>
      <c r="F350" s="4"/>
    </row>
    <row r="351" spans="2:6">
      <c r="B351" s="4"/>
      <c r="F351" s="4"/>
    </row>
    <row r="352" spans="2:6">
      <c r="B352" s="4"/>
      <c r="F352" s="4"/>
    </row>
    <row r="353" spans="2:6">
      <c r="B353" s="4"/>
      <c r="F353" s="4"/>
    </row>
    <row r="354" spans="2:6">
      <c r="B354" s="4"/>
      <c r="F354" s="4"/>
    </row>
    <row r="355" spans="2:6">
      <c r="B355" s="4"/>
      <c r="F355" s="4"/>
    </row>
    <row r="356" spans="2:6">
      <c r="B356" s="4"/>
      <c r="F356" s="4"/>
    </row>
    <row r="357" spans="2:6">
      <c r="B357" s="4"/>
      <c r="F357" s="4"/>
    </row>
    <row r="358" spans="2:6">
      <c r="B358" s="4"/>
      <c r="F358" s="4"/>
    </row>
    <row r="359" spans="2:6">
      <c r="B359" s="4"/>
      <c r="F359" s="4"/>
    </row>
    <row r="360" spans="2:6">
      <c r="B360" s="4"/>
      <c r="F360" s="4"/>
    </row>
    <row r="361" spans="2:6">
      <c r="B361" s="4"/>
      <c r="F361" s="4"/>
    </row>
    <row r="362" spans="2:6">
      <c r="B362" s="4"/>
      <c r="F362" s="4"/>
    </row>
    <row r="363" spans="2:6">
      <c r="B363" s="4"/>
      <c r="F363" s="4"/>
    </row>
    <row r="364" spans="2:6">
      <c r="B364" s="4"/>
      <c r="F364" s="4"/>
    </row>
    <row r="365" spans="2:6">
      <c r="B365" s="4"/>
      <c r="F365" s="4"/>
    </row>
    <row r="366" spans="2:6">
      <c r="B366" s="4"/>
      <c r="F366" s="4"/>
    </row>
    <row r="367" spans="2:6">
      <c r="B367" s="4"/>
      <c r="F367" s="4"/>
    </row>
    <row r="368" spans="2:6">
      <c r="B368" s="4"/>
      <c r="F368" s="4"/>
    </row>
    <row r="369" spans="2:6">
      <c r="B369" s="4"/>
      <c r="F369" s="4"/>
    </row>
    <row r="370" spans="2:6">
      <c r="B370" s="4"/>
      <c r="F370" s="4"/>
    </row>
    <row r="371" spans="2:6">
      <c r="B371" s="4"/>
      <c r="F371" s="4"/>
    </row>
    <row r="372" spans="2:6">
      <c r="B372" s="4"/>
      <c r="F372" s="4"/>
    </row>
    <row r="373" spans="2:6">
      <c r="B373" s="4"/>
      <c r="F373" s="4"/>
    </row>
    <row r="374" spans="2:6">
      <c r="B374" s="4"/>
      <c r="F374" s="4"/>
    </row>
    <row r="375" spans="2:6">
      <c r="B375" s="4"/>
      <c r="F375" s="4"/>
    </row>
    <row r="376" spans="2:6">
      <c r="B376" s="4"/>
      <c r="F376" s="4"/>
    </row>
    <row r="377" spans="2:6">
      <c r="B377" s="4"/>
      <c r="F377" s="4"/>
    </row>
    <row r="378" spans="2:6">
      <c r="B378" s="4"/>
      <c r="F378" s="4"/>
    </row>
    <row r="379" spans="2:6">
      <c r="B379" s="4"/>
      <c r="F379" s="4"/>
    </row>
    <row r="380" spans="2:6">
      <c r="B380" s="4"/>
      <c r="F380" s="4"/>
    </row>
    <row r="381" spans="2:6">
      <c r="B381" s="4"/>
      <c r="F381" s="4"/>
    </row>
    <row r="382" spans="2:6">
      <c r="B382" s="4"/>
      <c r="F382" s="4"/>
    </row>
    <row r="383" spans="2:6">
      <c r="B383" s="4"/>
      <c r="F383" s="4"/>
    </row>
    <row r="384" spans="2:6">
      <c r="B384" s="4"/>
      <c r="F384" s="4"/>
    </row>
    <row r="385" spans="2:6">
      <c r="B385" s="4"/>
      <c r="F385" s="4"/>
    </row>
    <row r="386" spans="2:6">
      <c r="B386" s="4"/>
      <c r="F386" s="4"/>
    </row>
    <row r="387" spans="2:6">
      <c r="B387" s="4"/>
      <c r="F387" s="4"/>
    </row>
    <row r="388" spans="2:6">
      <c r="B388" s="4"/>
      <c r="F388" s="4"/>
    </row>
    <row r="389" spans="2:6">
      <c r="B389" s="4"/>
      <c r="F389" s="4"/>
    </row>
    <row r="390" spans="2:6">
      <c r="B390" s="4"/>
      <c r="F390" s="4"/>
    </row>
    <row r="391" spans="2:6">
      <c r="B391" s="4"/>
      <c r="F391" s="4"/>
    </row>
    <row r="392" spans="2:6">
      <c r="B392" s="4"/>
      <c r="F392" s="4"/>
    </row>
    <row r="393" spans="2:6">
      <c r="B393" s="4"/>
      <c r="F393" s="4"/>
    </row>
    <row r="394" spans="2:6">
      <c r="B394" s="4"/>
      <c r="F394" s="4"/>
    </row>
    <row r="395" spans="2:6">
      <c r="B395" s="4"/>
      <c r="F395" s="4"/>
    </row>
    <row r="396" spans="2:6">
      <c r="B396" s="4"/>
      <c r="F396" s="4"/>
    </row>
    <row r="397" spans="2:6">
      <c r="B397" s="4"/>
      <c r="F397" s="4"/>
    </row>
    <row r="398" spans="2:6">
      <c r="B398" s="4"/>
      <c r="F398" s="4"/>
    </row>
    <row r="399" spans="2:6">
      <c r="B399" s="4"/>
      <c r="F399" s="4"/>
    </row>
    <row r="400" spans="2:6">
      <c r="B400" s="4"/>
      <c r="F400" s="4"/>
    </row>
    <row r="401" spans="2:6">
      <c r="B401" s="4"/>
      <c r="F401" s="4"/>
    </row>
    <row r="402" spans="2:6">
      <c r="B402" s="4"/>
      <c r="F402" s="4"/>
    </row>
    <row r="403" spans="2:6">
      <c r="B403" s="4"/>
      <c r="F403" s="4"/>
    </row>
    <row r="404" spans="2:6">
      <c r="B404" s="4"/>
      <c r="F404" s="4"/>
    </row>
    <row r="405" spans="2:6">
      <c r="B405" s="4"/>
      <c r="F405" s="4"/>
    </row>
    <row r="406" spans="2:6">
      <c r="B406" s="4"/>
      <c r="F406" s="4"/>
    </row>
    <row r="407" spans="2:6">
      <c r="B407" s="4"/>
      <c r="F407" s="4"/>
    </row>
    <row r="408" spans="2:6">
      <c r="B408" s="4"/>
      <c r="F408" s="4"/>
    </row>
    <row r="409" spans="2:6">
      <c r="B409" s="4"/>
      <c r="F409" s="4"/>
    </row>
    <row r="410" spans="2:6">
      <c r="B410" s="4"/>
      <c r="F410" s="4"/>
    </row>
    <row r="411" spans="2:6">
      <c r="B411" s="4"/>
      <c r="F411" s="4"/>
    </row>
    <row r="412" spans="2:6">
      <c r="B412" s="4"/>
      <c r="F412" s="4"/>
    </row>
    <row r="413" spans="2:6">
      <c r="B413" s="4"/>
      <c r="F413" s="4"/>
    </row>
    <row r="414" spans="2:6">
      <c r="B414" s="4"/>
      <c r="F414" s="4"/>
    </row>
    <row r="415" spans="2:6">
      <c r="B415" s="4"/>
      <c r="F415" s="4"/>
    </row>
    <row r="416" spans="2:6">
      <c r="B416" s="4"/>
      <c r="F416" s="4"/>
    </row>
    <row r="417" spans="2:6">
      <c r="B417" s="4"/>
      <c r="F417" s="4"/>
    </row>
    <row r="418" spans="2:6">
      <c r="B418" s="4"/>
      <c r="F418" s="4"/>
    </row>
    <row r="419" spans="2:6">
      <c r="B419" s="4"/>
      <c r="F419" s="4"/>
    </row>
    <row r="420" spans="2:6">
      <c r="B420" s="4"/>
      <c r="F420" s="4"/>
    </row>
    <row r="421" spans="2:6">
      <c r="B421" s="4"/>
      <c r="F421" s="4"/>
    </row>
    <row r="422" spans="2:6">
      <c r="B422" s="4"/>
      <c r="F422" s="4"/>
    </row>
    <row r="423" spans="2:6">
      <c r="B423" s="4"/>
      <c r="F423" s="4"/>
    </row>
    <row r="424" spans="2:6">
      <c r="B424" s="4"/>
      <c r="F424" s="4"/>
    </row>
    <row r="425" spans="2:6">
      <c r="B425" s="4"/>
      <c r="F425" s="4"/>
    </row>
    <row r="426" spans="2:6">
      <c r="B426" s="4"/>
      <c r="F426" s="4"/>
    </row>
    <row r="427" spans="2:6">
      <c r="B427" s="4"/>
      <c r="F427" s="4"/>
    </row>
    <row r="428" spans="2:6">
      <c r="B428" s="4"/>
      <c r="F428" s="4"/>
    </row>
    <row r="429" spans="2:6">
      <c r="B429" s="4"/>
      <c r="F429" s="4"/>
    </row>
    <row r="430" spans="2:6">
      <c r="B430" s="4"/>
      <c r="F430" s="4"/>
    </row>
    <row r="431" spans="2:6">
      <c r="B431" s="4"/>
      <c r="F431" s="4"/>
    </row>
    <row r="432" spans="2:6">
      <c r="B432" s="4"/>
      <c r="F432" s="4"/>
    </row>
    <row r="433" spans="2:6">
      <c r="B433" s="4"/>
      <c r="F433" s="4"/>
    </row>
    <row r="434" spans="2:6">
      <c r="B434" s="4"/>
      <c r="F434" s="4"/>
    </row>
    <row r="435" spans="2:6">
      <c r="B435" s="4"/>
      <c r="F435" s="4"/>
    </row>
    <row r="436" spans="2:6">
      <c r="B436" s="4"/>
      <c r="F436" s="4"/>
    </row>
    <row r="437" spans="2:6">
      <c r="B437" s="4"/>
      <c r="F437" s="4"/>
    </row>
    <row r="438" spans="2:6">
      <c r="B438" s="4"/>
      <c r="F438" s="4"/>
    </row>
    <row r="439" spans="2:6">
      <c r="B439" s="4"/>
      <c r="F439" s="4"/>
    </row>
    <row r="440" spans="2:6">
      <c r="B440" s="4"/>
      <c r="F440" s="4"/>
    </row>
    <row r="441" spans="2:6">
      <c r="B441" s="4"/>
      <c r="F441" s="4"/>
    </row>
    <row r="442" spans="2:6">
      <c r="B442" s="4"/>
      <c r="F442" s="4"/>
    </row>
    <row r="443" spans="2:6">
      <c r="B443" s="4"/>
      <c r="F443" s="4"/>
    </row>
    <row r="444" spans="2:6">
      <c r="B444" s="4"/>
      <c r="F444" s="4"/>
    </row>
    <row r="445" spans="2:6">
      <c r="B445" s="4"/>
      <c r="F445" s="4"/>
    </row>
    <row r="446" spans="2:6">
      <c r="B446" s="4"/>
      <c r="F446" s="4"/>
    </row>
    <row r="447" spans="2:6">
      <c r="B447" s="4"/>
      <c r="F447" s="4"/>
    </row>
    <row r="448" spans="2:6">
      <c r="B448" s="4"/>
      <c r="F448" s="4"/>
    </row>
    <row r="449" spans="2:6">
      <c r="B449" s="4"/>
      <c r="F449" s="4"/>
    </row>
    <row r="450" spans="2:6">
      <c r="B450" s="4"/>
      <c r="F450" s="4"/>
    </row>
    <row r="451" spans="2:6">
      <c r="B451" s="4"/>
      <c r="F451" s="4"/>
    </row>
    <row r="452" spans="2:6">
      <c r="B452" s="4"/>
      <c r="F452" s="4"/>
    </row>
    <row r="453" spans="2:6">
      <c r="B453" s="4"/>
      <c r="F453" s="4"/>
    </row>
    <row r="454" spans="2:6">
      <c r="B454" s="4"/>
      <c r="F454" s="4"/>
    </row>
    <row r="455" spans="2:6">
      <c r="B455" s="4"/>
      <c r="F455" s="4"/>
    </row>
    <row r="456" spans="2:6">
      <c r="B456" s="4"/>
      <c r="F456" s="4"/>
    </row>
    <row r="457" spans="2:6">
      <c r="B457" s="4"/>
      <c r="F457" s="4"/>
    </row>
    <row r="458" spans="2:6">
      <c r="B458" s="4"/>
      <c r="F458" s="4"/>
    </row>
    <row r="459" spans="2:6">
      <c r="B459" s="4"/>
      <c r="F459" s="4"/>
    </row>
    <row r="460" spans="2:6">
      <c r="B460" s="4"/>
      <c r="F460" s="4"/>
    </row>
    <row r="461" spans="2:6">
      <c r="B461" s="4"/>
      <c r="F461" s="4"/>
    </row>
    <row r="462" spans="2:6">
      <c r="B462" s="4"/>
      <c r="F462" s="4"/>
    </row>
    <row r="463" spans="2:6">
      <c r="B463" s="4"/>
      <c r="F463" s="4"/>
    </row>
    <row r="464" spans="2:6">
      <c r="B464" s="4"/>
      <c r="F464" s="4"/>
    </row>
    <row r="465" spans="2:6">
      <c r="B465" s="4"/>
      <c r="F465" s="4"/>
    </row>
    <row r="466" spans="2:6">
      <c r="B466" s="4"/>
      <c r="F466" s="4"/>
    </row>
    <row r="467" spans="2:6">
      <c r="B467" s="4"/>
      <c r="F467" s="4"/>
    </row>
    <row r="468" spans="2:6">
      <c r="B468" s="4"/>
      <c r="F468" s="4"/>
    </row>
    <row r="469" spans="2:6">
      <c r="B469" s="4"/>
      <c r="F469" s="4"/>
    </row>
    <row r="470" spans="2:6">
      <c r="B470" s="4"/>
      <c r="F470" s="4"/>
    </row>
    <row r="471" spans="2:6">
      <c r="B471" s="4"/>
      <c r="F471" s="4"/>
    </row>
    <row r="472" spans="2:6">
      <c r="B472" s="4"/>
      <c r="F472" s="4"/>
    </row>
    <row r="473" spans="2:6">
      <c r="B473" s="4"/>
      <c r="F473" s="4"/>
    </row>
    <row r="474" spans="2:6">
      <c r="B474" s="4"/>
      <c r="F474" s="4"/>
    </row>
    <row r="475" spans="2:6">
      <c r="B475" s="4"/>
      <c r="F475" s="4"/>
    </row>
    <row r="476" spans="2:6">
      <c r="B476" s="4"/>
      <c r="F476" s="4"/>
    </row>
    <row r="477" spans="2:6">
      <c r="B477" s="4"/>
      <c r="F477" s="4"/>
    </row>
    <row r="478" spans="2:6">
      <c r="B478" s="4"/>
      <c r="F478" s="4"/>
    </row>
    <row r="479" spans="2:6">
      <c r="B479" s="4"/>
      <c r="F479" s="4"/>
    </row>
    <row r="480" spans="2:6">
      <c r="B480" s="4"/>
      <c r="F480" s="4"/>
    </row>
    <row r="481" spans="2:6">
      <c r="B481" s="4"/>
      <c r="F481" s="4"/>
    </row>
    <row r="482" spans="2:6">
      <c r="B482" s="4"/>
      <c r="F482" s="4"/>
    </row>
    <row r="483" spans="2:6">
      <c r="B483" s="4"/>
      <c r="F483" s="4"/>
    </row>
    <row r="484" spans="2:6">
      <c r="B484" s="4"/>
      <c r="F484" s="4"/>
    </row>
    <row r="485" spans="2:6">
      <c r="B485" s="4"/>
      <c r="F485" s="4"/>
    </row>
    <row r="486" spans="2:6">
      <c r="B486" s="4"/>
      <c r="F486" s="4"/>
    </row>
    <row r="487" spans="2:6">
      <c r="B487" s="4"/>
      <c r="F487" s="4"/>
    </row>
    <row r="488" spans="2:6">
      <c r="B488" s="4"/>
      <c r="F488" s="4"/>
    </row>
    <row r="489" spans="2:6">
      <c r="B489" s="4"/>
      <c r="F489" s="4"/>
    </row>
    <row r="490" spans="2:6">
      <c r="B490" s="4"/>
      <c r="F490" s="4"/>
    </row>
    <row r="491" spans="2:6">
      <c r="B491" s="4"/>
      <c r="F491" s="4"/>
    </row>
    <row r="492" spans="2:6">
      <c r="B492" s="4"/>
      <c r="F492" s="4"/>
    </row>
    <row r="493" spans="2:6">
      <c r="B493" s="4"/>
      <c r="F493" s="4"/>
    </row>
    <row r="494" spans="2:6">
      <c r="B494" s="4"/>
      <c r="F494" s="4"/>
    </row>
    <row r="495" spans="2:6">
      <c r="B495" s="4"/>
      <c r="F495" s="4"/>
    </row>
    <row r="496" spans="2:6">
      <c r="B496" s="4"/>
      <c r="F496" s="4"/>
    </row>
    <row r="497" spans="2:6">
      <c r="B497" s="4"/>
      <c r="F497" s="4"/>
    </row>
    <row r="498" spans="2:6">
      <c r="B498" s="4"/>
      <c r="F498" s="4"/>
    </row>
    <row r="499" spans="2:6">
      <c r="B499" s="4"/>
      <c r="F499" s="4"/>
    </row>
    <row r="500" spans="2:6">
      <c r="B500" s="4"/>
      <c r="F500" s="4"/>
    </row>
    <row r="501" spans="2:6">
      <c r="B501" s="4"/>
      <c r="F501" s="4"/>
    </row>
    <row r="502" spans="2:6">
      <c r="B502" s="4"/>
      <c r="F502" s="4"/>
    </row>
    <row r="503" spans="2:6">
      <c r="B503" s="4"/>
      <c r="F503" s="4"/>
    </row>
    <row r="504" spans="2:6">
      <c r="B504" s="4"/>
      <c r="F504" s="4"/>
    </row>
    <row r="505" spans="2:6">
      <c r="B505" s="4"/>
      <c r="F505" s="4"/>
    </row>
    <row r="506" spans="2:6">
      <c r="B506" s="4"/>
      <c r="F506" s="4"/>
    </row>
    <row r="507" spans="2:6">
      <c r="B507" s="4"/>
      <c r="F507" s="4"/>
    </row>
    <row r="508" spans="2:6">
      <c r="B508" s="4"/>
      <c r="F508" s="4"/>
    </row>
    <row r="509" spans="2:6">
      <c r="B509" s="4"/>
      <c r="F509" s="4"/>
    </row>
    <row r="510" spans="2:6">
      <c r="B510" s="4"/>
      <c r="F510" s="4"/>
    </row>
    <row r="511" spans="2:6">
      <c r="B511" s="4"/>
      <c r="F511" s="4"/>
    </row>
    <row r="512" spans="2:6">
      <c r="B512" s="4"/>
      <c r="F512" s="4"/>
    </row>
    <row r="513" spans="2:6">
      <c r="B513" s="4"/>
      <c r="F513" s="4"/>
    </row>
    <row r="514" spans="2:6">
      <c r="B514" s="4"/>
      <c r="F514" s="4"/>
    </row>
    <row r="515" spans="2:6">
      <c r="B515" s="4"/>
      <c r="F515" s="4"/>
    </row>
    <row r="516" spans="2:6">
      <c r="B516" s="4"/>
      <c r="F516" s="4"/>
    </row>
    <row r="517" spans="2:6">
      <c r="B517" s="4"/>
      <c r="F517" s="4"/>
    </row>
    <row r="518" spans="2:6">
      <c r="B518" s="4"/>
      <c r="F518" s="4"/>
    </row>
    <row r="519" spans="2:6">
      <c r="B519" s="4"/>
      <c r="F519" s="4"/>
    </row>
    <row r="520" spans="2:6">
      <c r="B520" s="4"/>
      <c r="F520" s="4"/>
    </row>
    <row r="521" spans="2:6">
      <c r="B521" s="4"/>
      <c r="F521" s="4"/>
    </row>
    <row r="522" spans="2:6">
      <c r="B522" s="4"/>
      <c r="F522" s="4"/>
    </row>
    <row r="523" spans="2:6">
      <c r="B523" s="4"/>
      <c r="F523" s="4"/>
    </row>
    <row r="524" spans="2:6">
      <c r="B524" s="4"/>
      <c r="F524" s="4"/>
    </row>
    <row r="525" spans="2:6">
      <c r="B525" s="4"/>
      <c r="F525" s="4"/>
    </row>
    <row r="526" spans="2:6">
      <c r="B526" s="4"/>
      <c r="F526" s="4"/>
    </row>
    <row r="527" spans="2:6">
      <c r="B527" s="4"/>
      <c r="F527" s="4"/>
    </row>
    <row r="528" spans="2:6">
      <c r="B528" s="4"/>
      <c r="F528" s="4"/>
    </row>
    <row r="529" spans="2:6">
      <c r="B529" s="4"/>
      <c r="F529" s="4"/>
    </row>
    <row r="530" spans="2:6">
      <c r="B530" s="4"/>
      <c r="F530" s="4"/>
    </row>
    <row r="531" spans="2:6">
      <c r="B531" s="4"/>
      <c r="F531" s="4"/>
    </row>
    <row r="532" spans="2:6">
      <c r="B532" s="4"/>
      <c r="F532" s="4"/>
    </row>
    <row r="533" spans="2:6">
      <c r="B533" s="4"/>
      <c r="F533" s="4"/>
    </row>
    <row r="534" spans="2:6">
      <c r="B534" s="4"/>
      <c r="F534" s="4"/>
    </row>
    <row r="535" spans="2:6">
      <c r="B535" s="4"/>
      <c r="F535" s="4"/>
    </row>
    <row r="536" spans="2:6">
      <c r="B536" s="4"/>
      <c r="F536" s="4"/>
    </row>
    <row r="537" spans="2:6">
      <c r="B537" s="4"/>
      <c r="F537" s="4"/>
    </row>
    <row r="538" spans="2:6">
      <c r="B538" s="4"/>
      <c r="F538" s="4"/>
    </row>
    <row r="539" spans="2:6">
      <c r="B539" s="4"/>
      <c r="F539" s="4"/>
    </row>
    <row r="540" spans="2:6">
      <c r="B540" s="4"/>
      <c r="F540" s="4"/>
    </row>
    <row r="541" spans="2:6">
      <c r="B541" s="4"/>
      <c r="F541" s="4"/>
    </row>
    <row r="542" spans="2:6">
      <c r="B542" s="4"/>
      <c r="F542" s="4"/>
    </row>
    <row r="543" spans="2:6">
      <c r="B543" s="4"/>
      <c r="F543" s="4"/>
    </row>
    <row r="544" spans="2:6">
      <c r="B544" s="4"/>
      <c r="F544" s="4"/>
    </row>
    <row r="545" spans="2:6">
      <c r="B545" s="4"/>
      <c r="F545" s="4"/>
    </row>
    <row r="546" spans="2:6">
      <c r="B546" s="4"/>
      <c r="F546" s="4"/>
    </row>
    <row r="547" spans="2:6">
      <c r="B547" s="4"/>
      <c r="F547" s="4"/>
    </row>
    <row r="548" spans="2:6">
      <c r="B548" s="4"/>
      <c r="F548" s="4"/>
    </row>
    <row r="549" spans="2:6">
      <c r="B549" s="4"/>
      <c r="F549" s="4"/>
    </row>
    <row r="550" spans="2:6">
      <c r="B550" s="4"/>
      <c r="F550" s="4"/>
    </row>
    <row r="551" spans="2:6">
      <c r="B551" s="4"/>
      <c r="F551" s="4"/>
    </row>
    <row r="552" spans="2:6">
      <c r="B552" s="4"/>
      <c r="F552" s="4"/>
    </row>
    <row r="553" spans="2:6">
      <c r="B553" s="4"/>
      <c r="F553" s="4"/>
    </row>
    <row r="554" spans="2:6">
      <c r="B554" s="4"/>
      <c r="F554" s="4"/>
    </row>
    <row r="555" spans="2:6">
      <c r="B555" s="4"/>
      <c r="F555" s="4"/>
    </row>
    <row r="556" spans="2:6">
      <c r="B556" s="4"/>
      <c r="F556" s="4"/>
    </row>
    <row r="557" spans="2:6">
      <c r="B557" s="4"/>
      <c r="F557" s="4"/>
    </row>
    <row r="558" spans="2:6">
      <c r="B558" s="4"/>
      <c r="F558" s="4"/>
    </row>
    <row r="559" spans="2:6">
      <c r="B559" s="4"/>
      <c r="F559" s="4"/>
    </row>
    <row r="560" spans="2:6">
      <c r="B560" s="4"/>
      <c r="F560" s="4"/>
    </row>
    <row r="561" spans="2:6">
      <c r="B561" s="4"/>
      <c r="F561" s="4"/>
    </row>
    <row r="562" spans="2:6">
      <c r="B562" s="4"/>
      <c r="F562" s="4"/>
    </row>
    <row r="563" spans="2:6">
      <c r="B563" s="4"/>
      <c r="F563" s="4"/>
    </row>
    <row r="564" spans="2:6">
      <c r="B564" s="4"/>
      <c r="F564" s="4"/>
    </row>
    <row r="565" spans="2:6">
      <c r="B565" s="4"/>
      <c r="F565" s="4"/>
    </row>
    <row r="566" spans="2:6">
      <c r="B566" s="4"/>
      <c r="F566" s="4"/>
    </row>
    <row r="567" spans="2:6">
      <c r="B567" s="4"/>
      <c r="F567" s="4"/>
    </row>
    <row r="568" spans="2:6">
      <c r="B568" s="4"/>
      <c r="F568" s="4"/>
    </row>
    <row r="569" spans="2:6">
      <c r="B569" s="4"/>
      <c r="F569" s="4"/>
    </row>
    <row r="570" spans="2:6">
      <c r="B570" s="4"/>
      <c r="F570" s="4"/>
    </row>
    <row r="571" spans="2:6">
      <c r="B571" s="4"/>
      <c r="F571" s="4"/>
    </row>
    <row r="572" spans="2:6">
      <c r="B572" s="4"/>
      <c r="F572" s="4"/>
    </row>
    <row r="573" spans="2:6">
      <c r="B573" s="4"/>
      <c r="F573" s="4"/>
    </row>
    <row r="574" spans="2:6">
      <c r="B574" s="4"/>
      <c r="F574" s="4"/>
    </row>
    <row r="575" spans="2:6">
      <c r="B575" s="4"/>
      <c r="F575" s="4"/>
    </row>
    <row r="576" spans="2:6">
      <c r="B576" s="4"/>
      <c r="F576" s="4"/>
    </row>
    <row r="577" spans="2:6">
      <c r="B577" s="4"/>
      <c r="F577" s="4"/>
    </row>
    <row r="578" spans="2:6">
      <c r="B578" s="4"/>
      <c r="F578" s="4"/>
    </row>
    <row r="579" spans="2:6">
      <c r="B579" s="4"/>
      <c r="F579" s="4"/>
    </row>
    <row r="580" spans="2:6">
      <c r="B580" s="4"/>
      <c r="F580" s="4"/>
    </row>
    <row r="581" spans="2:6">
      <c r="B581" s="4"/>
      <c r="F581" s="4"/>
    </row>
    <row r="582" spans="2:6">
      <c r="B582" s="4"/>
      <c r="F582" s="4"/>
    </row>
    <row r="583" spans="2:6">
      <c r="B583" s="4"/>
      <c r="F583" s="4"/>
    </row>
    <row r="584" spans="2:6">
      <c r="B584" s="4"/>
      <c r="F584" s="4"/>
    </row>
    <row r="585" spans="2:6">
      <c r="B585" s="4"/>
      <c r="F585" s="4"/>
    </row>
    <row r="586" spans="2:6">
      <c r="B586" s="4"/>
      <c r="F586" s="4"/>
    </row>
    <row r="587" spans="2:6">
      <c r="B587" s="4"/>
      <c r="F587" s="4"/>
    </row>
    <row r="588" spans="2:6">
      <c r="B588" s="4"/>
      <c r="F588" s="4"/>
    </row>
    <row r="589" spans="2:6">
      <c r="B589" s="4"/>
      <c r="F589" s="4"/>
    </row>
    <row r="590" spans="2:6">
      <c r="B590" s="4"/>
      <c r="F590" s="4"/>
    </row>
    <row r="591" spans="2:6">
      <c r="B591" s="4"/>
      <c r="F591" s="4"/>
    </row>
    <row r="592" spans="2:6">
      <c r="B592" s="4"/>
      <c r="F592" s="4"/>
    </row>
    <row r="593" spans="2:6">
      <c r="B593" s="4"/>
      <c r="F593" s="4"/>
    </row>
    <row r="594" spans="2:6">
      <c r="B594" s="4"/>
      <c r="F594" s="4"/>
    </row>
    <row r="595" spans="2:6">
      <c r="B595" s="4"/>
      <c r="F595" s="4"/>
    </row>
    <row r="596" spans="2:6">
      <c r="B596" s="4"/>
      <c r="F596" s="4"/>
    </row>
    <row r="597" spans="2:6">
      <c r="B597" s="4"/>
      <c r="F597" s="4"/>
    </row>
    <row r="598" spans="2:6">
      <c r="B598" s="4"/>
      <c r="F598" s="4"/>
    </row>
    <row r="599" spans="2:6">
      <c r="B599" s="4"/>
      <c r="F599" s="4"/>
    </row>
    <row r="600" spans="2:6">
      <c r="B600" s="4"/>
      <c r="F600" s="4"/>
    </row>
    <row r="601" spans="2:6">
      <c r="B601" s="4"/>
      <c r="F601" s="4"/>
    </row>
    <row r="602" spans="2:6">
      <c r="B602" s="4"/>
      <c r="F602" s="4"/>
    </row>
    <row r="603" spans="2:6">
      <c r="B603" s="4"/>
      <c r="F603" s="4"/>
    </row>
    <row r="604" spans="2:6">
      <c r="B604" s="4"/>
      <c r="F604" s="4"/>
    </row>
    <row r="605" spans="2:6">
      <c r="B605" s="4"/>
      <c r="F605" s="4"/>
    </row>
    <row r="606" spans="2:6">
      <c r="B606" s="4"/>
      <c r="F606" s="4"/>
    </row>
    <row r="607" spans="2:6">
      <c r="B607" s="4"/>
      <c r="F607" s="4"/>
    </row>
    <row r="608" spans="2:6">
      <c r="B608" s="4"/>
      <c r="F608" s="4"/>
    </row>
    <row r="609" spans="2:6">
      <c r="B609" s="4"/>
      <c r="F609" s="4"/>
    </row>
    <row r="610" spans="2:6">
      <c r="B610" s="4"/>
      <c r="F610" s="4"/>
    </row>
    <row r="611" spans="2:6">
      <c r="B611" s="4"/>
      <c r="F611" s="4"/>
    </row>
    <row r="612" spans="2:6">
      <c r="B612" s="4"/>
      <c r="F612" s="4"/>
    </row>
    <row r="613" spans="2:6">
      <c r="B613" s="4"/>
      <c r="F613" s="4"/>
    </row>
    <row r="614" spans="2:6">
      <c r="B614" s="4"/>
      <c r="F614" s="4"/>
    </row>
    <row r="615" spans="2:6">
      <c r="B615" s="4"/>
      <c r="F615" s="4"/>
    </row>
    <row r="616" spans="2:6">
      <c r="B616" s="4"/>
      <c r="F616" s="4"/>
    </row>
    <row r="617" spans="2:6">
      <c r="B617" s="4"/>
      <c r="F617" s="4"/>
    </row>
    <row r="618" spans="2:6">
      <c r="B618" s="4"/>
      <c r="F618" s="4"/>
    </row>
    <row r="619" spans="2:6">
      <c r="B619" s="4"/>
      <c r="F619" s="4"/>
    </row>
    <row r="620" spans="2:6">
      <c r="B620" s="4"/>
      <c r="F620" s="4"/>
    </row>
    <row r="621" spans="2:6">
      <c r="B621" s="4"/>
      <c r="F621" s="4"/>
    </row>
    <row r="622" spans="2:6">
      <c r="B622" s="4"/>
      <c r="F622" s="4"/>
    </row>
    <row r="623" spans="2:6">
      <c r="B623" s="4"/>
      <c r="F623" s="4"/>
    </row>
    <row r="624" spans="2:6">
      <c r="B624" s="4"/>
      <c r="F624" s="4"/>
    </row>
    <row r="625" spans="2:6">
      <c r="B625" s="4"/>
      <c r="F625" s="4"/>
    </row>
    <row r="626" spans="2:6">
      <c r="B626" s="4"/>
      <c r="F626" s="4"/>
    </row>
    <row r="627" spans="2:6">
      <c r="B627" s="4"/>
      <c r="F627" s="4"/>
    </row>
    <row r="628" spans="2:6">
      <c r="B628" s="4"/>
      <c r="F628" s="4"/>
    </row>
    <row r="629" spans="2:6">
      <c r="B629" s="4"/>
      <c r="F629" s="4"/>
    </row>
    <row r="630" spans="2:6">
      <c r="B630" s="4"/>
      <c r="F630" s="4"/>
    </row>
    <row r="631" spans="2:6">
      <c r="B631" s="4"/>
      <c r="F631" s="4"/>
    </row>
    <row r="632" spans="2:6">
      <c r="B632" s="4"/>
      <c r="F632" s="4"/>
    </row>
    <row r="633" spans="2:6">
      <c r="B633" s="4"/>
      <c r="F633" s="4"/>
    </row>
    <row r="634" spans="2:6">
      <c r="B634" s="4"/>
      <c r="F634" s="4"/>
    </row>
    <row r="635" spans="2:6">
      <c r="B635" s="4"/>
      <c r="F635" s="4"/>
    </row>
    <row r="636" spans="2:6">
      <c r="B636" s="4"/>
      <c r="F636" s="4"/>
    </row>
    <row r="637" spans="2:6">
      <c r="B637" s="4"/>
      <c r="F637" s="4"/>
    </row>
    <row r="638" spans="2:6">
      <c r="B638" s="4"/>
      <c r="F638" s="4"/>
    </row>
    <row r="639" spans="2:6">
      <c r="B639" s="4"/>
      <c r="F639" s="4"/>
    </row>
    <row r="640" spans="2:6">
      <c r="B640" s="4"/>
      <c r="F640" s="4"/>
    </row>
    <row r="641" spans="2:6">
      <c r="B641" s="4"/>
      <c r="F641" s="4"/>
    </row>
    <row r="642" spans="2:6">
      <c r="B642" s="4"/>
      <c r="F642" s="4"/>
    </row>
    <row r="643" spans="2:6">
      <c r="B643" s="4"/>
      <c r="F643" s="4"/>
    </row>
    <row r="644" spans="2:6">
      <c r="B644" s="4"/>
      <c r="F644" s="4"/>
    </row>
    <row r="645" spans="2:6">
      <c r="B645" s="4"/>
      <c r="F645" s="4"/>
    </row>
    <row r="646" spans="2:6">
      <c r="B646" s="4"/>
      <c r="F646" s="4"/>
    </row>
    <row r="647" spans="2:6">
      <c r="B647" s="4"/>
      <c r="F647" s="4"/>
    </row>
    <row r="648" spans="2:6">
      <c r="B648" s="4"/>
      <c r="F648" s="4"/>
    </row>
    <row r="649" spans="2:6">
      <c r="B649" s="4"/>
      <c r="F649" s="4"/>
    </row>
    <row r="650" spans="2:6">
      <c r="B650" s="4"/>
      <c r="F650" s="4"/>
    </row>
    <row r="651" spans="2:6">
      <c r="B651" s="4"/>
      <c r="F651" s="4"/>
    </row>
    <row r="652" spans="2:6">
      <c r="B652" s="4"/>
      <c r="F652" s="4"/>
    </row>
    <row r="653" spans="2:6">
      <c r="B653" s="4"/>
      <c r="F653" s="4"/>
    </row>
    <row r="654" spans="2:6">
      <c r="B654" s="4"/>
      <c r="F654" s="4"/>
    </row>
    <row r="655" spans="2:6">
      <c r="B655" s="4"/>
      <c r="F655" s="4"/>
    </row>
    <row r="656" spans="2:6">
      <c r="B656" s="4"/>
      <c r="F656" s="4"/>
    </row>
    <row r="657" spans="2:6">
      <c r="B657" s="4"/>
      <c r="F657" s="4"/>
    </row>
    <row r="658" spans="2:6">
      <c r="B658" s="4"/>
      <c r="F658" s="4"/>
    </row>
    <row r="659" spans="2:6">
      <c r="B659" s="4"/>
      <c r="F659" s="4"/>
    </row>
    <row r="660" spans="2:6">
      <c r="B660" s="4"/>
      <c r="F660" s="4"/>
    </row>
    <row r="661" spans="2:6">
      <c r="B661" s="4"/>
      <c r="F661" s="4"/>
    </row>
    <row r="662" spans="2:6">
      <c r="B662" s="4"/>
      <c r="F662" s="4"/>
    </row>
    <row r="663" spans="2:6">
      <c r="B663" s="4"/>
      <c r="F663" s="4"/>
    </row>
    <row r="664" spans="2:6">
      <c r="B664" s="4"/>
      <c r="F664" s="4"/>
    </row>
    <row r="665" spans="2:6">
      <c r="B665" s="4"/>
      <c r="F665" s="4"/>
    </row>
    <row r="666" spans="2:6">
      <c r="B666" s="4"/>
      <c r="F666" s="4"/>
    </row>
    <row r="667" spans="2:6">
      <c r="B667" s="4"/>
      <c r="F667" s="4"/>
    </row>
    <row r="668" spans="2:6">
      <c r="B668" s="4"/>
      <c r="F668" s="4"/>
    </row>
    <row r="669" spans="2:6">
      <c r="B669" s="4"/>
      <c r="F669" s="4"/>
    </row>
    <row r="670" spans="2:6">
      <c r="B670" s="4"/>
      <c r="F670" s="4"/>
    </row>
    <row r="671" spans="2:6">
      <c r="B671" s="4"/>
      <c r="F671" s="4"/>
    </row>
    <row r="672" spans="2:6">
      <c r="B672" s="4"/>
      <c r="F672" s="4"/>
    </row>
    <row r="673" spans="2:6">
      <c r="B673" s="4"/>
      <c r="F673" s="4"/>
    </row>
    <row r="674" spans="2:6">
      <c r="B674" s="4"/>
      <c r="F674" s="4"/>
    </row>
    <row r="675" spans="2:6">
      <c r="B675" s="4"/>
      <c r="F675" s="4"/>
    </row>
    <row r="676" spans="2:6">
      <c r="B676" s="4"/>
      <c r="F676" s="4"/>
    </row>
    <row r="677" spans="2:6">
      <c r="B677" s="4"/>
      <c r="F677" s="4"/>
    </row>
    <row r="678" spans="2:6">
      <c r="B678" s="4"/>
      <c r="F678" s="4"/>
    </row>
    <row r="679" spans="2:6">
      <c r="B679" s="4"/>
      <c r="F679" s="4"/>
    </row>
    <row r="680" spans="2:6">
      <c r="B680" s="4"/>
      <c r="F680" s="4"/>
    </row>
    <row r="681" spans="2:6">
      <c r="B681" s="4"/>
      <c r="F681" s="4"/>
    </row>
    <row r="682" spans="2:6">
      <c r="B682" s="4"/>
      <c r="F682" s="4"/>
    </row>
    <row r="683" spans="2:6">
      <c r="B683" s="4"/>
      <c r="F683" s="4"/>
    </row>
    <row r="684" spans="2:6">
      <c r="B684" s="4"/>
      <c r="F684" s="4"/>
    </row>
    <row r="685" spans="2:6">
      <c r="B685" s="4"/>
      <c r="F685" s="4"/>
    </row>
    <row r="686" spans="2:6">
      <c r="B686" s="4"/>
      <c r="F686" s="4"/>
    </row>
    <row r="687" spans="2:6">
      <c r="B687" s="4"/>
      <c r="F687" s="4"/>
    </row>
    <row r="688" spans="2:6">
      <c r="B688" s="4"/>
      <c r="F688" s="4"/>
    </row>
    <row r="689" spans="2:6">
      <c r="B689" s="4"/>
      <c r="F689" s="4"/>
    </row>
    <row r="690" spans="2:6">
      <c r="B690" s="4"/>
      <c r="F690" s="4"/>
    </row>
    <row r="691" spans="2:6">
      <c r="B691" s="4"/>
      <c r="F691" s="4"/>
    </row>
    <row r="692" spans="2:6">
      <c r="B692" s="4"/>
      <c r="F692" s="4"/>
    </row>
    <row r="693" spans="2:6">
      <c r="B693" s="4"/>
      <c r="F693" s="4"/>
    </row>
    <row r="694" spans="2:6">
      <c r="B694" s="4"/>
      <c r="F694" s="4"/>
    </row>
    <row r="695" spans="2:6">
      <c r="B695" s="4"/>
      <c r="F695" s="4"/>
    </row>
    <row r="696" spans="2:6">
      <c r="B696" s="4"/>
      <c r="F696" s="4"/>
    </row>
    <row r="697" spans="2:6">
      <c r="B697" s="4"/>
      <c r="F697" s="4"/>
    </row>
    <row r="698" spans="2:6">
      <c r="B698" s="4"/>
      <c r="F698" s="4"/>
    </row>
    <row r="699" spans="2:6">
      <c r="B699" s="4"/>
      <c r="F699" s="4"/>
    </row>
    <row r="700" spans="2:6">
      <c r="B700" s="4"/>
      <c r="F700" s="4"/>
    </row>
    <row r="701" spans="2:6">
      <c r="B701" s="4"/>
      <c r="F701" s="4"/>
    </row>
    <row r="702" spans="2:6">
      <c r="B702" s="4"/>
      <c r="F702" s="4"/>
    </row>
    <row r="703" spans="2:6">
      <c r="B703" s="4"/>
      <c r="F703" s="4"/>
    </row>
    <row r="704" spans="2:6">
      <c r="B704" s="4"/>
      <c r="F704" s="4"/>
    </row>
    <row r="705" spans="2:6">
      <c r="B705" s="4"/>
      <c r="F705" s="4"/>
    </row>
    <row r="706" spans="2:6">
      <c r="B706" s="4"/>
      <c r="F706" s="4"/>
    </row>
    <row r="707" spans="2:6">
      <c r="B707" s="4"/>
      <c r="F707" s="4"/>
    </row>
    <row r="708" spans="2:6">
      <c r="B708" s="4"/>
      <c r="F708" s="4"/>
    </row>
    <row r="709" spans="2:6">
      <c r="B709" s="4"/>
      <c r="F709" s="4"/>
    </row>
    <row r="710" spans="2:6">
      <c r="B710" s="4"/>
      <c r="F710" s="4"/>
    </row>
    <row r="711" spans="2:6">
      <c r="B711" s="4"/>
      <c r="F711" s="4"/>
    </row>
    <row r="712" spans="2:6">
      <c r="B712" s="4"/>
      <c r="F712" s="4"/>
    </row>
    <row r="713" spans="2:6">
      <c r="B713" s="4"/>
      <c r="F713" s="4"/>
    </row>
    <row r="714" spans="2:6">
      <c r="B714" s="4"/>
      <c r="F714" s="4"/>
    </row>
    <row r="715" spans="2:6">
      <c r="B715" s="4"/>
      <c r="F715" s="4"/>
    </row>
    <row r="716" spans="2:6">
      <c r="B716" s="4"/>
      <c r="F716" s="4"/>
    </row>
    <row r="717" spans="2:6">
      <c r="B717" s="4"/>
      <c r="F717" s="4"/>
    </row>
    <row r="718" spans="2:6">
      <c r="B718" s="4"/>
      <c r="F718" s="4"/>
    </row>
    <row r="719" spans="2:6">
      <c r="B719" s="4"/>
      <c r="F719" s="4"/>
    </row>
    <row r="720" spans="2:6">
      <c r="B720" s="4"/>
      <c r="F720" s="4"/>
    </row>
    <row r="721" spans="2:6">
      <c r="B721" s="4"/>
      <c r="F721" s="4"/>
    </row>
    <row r="722" spans="2:6">
      <c r="B722" s="4"/>
      <c r="F722" s="4"/>
    </row>
    <row r="723" spans="2:6">
      <c r="B723" s="4"/>
      <c r="F723" s="4"/>
    </row>
    <row r="724" spans="2:6">
      <c r="B724" s="4"/>
      <c r="F724" s="4"/>
    </row>
    <row r="725" spans="2:6">
      <c r="B725" s="4"/>
      <c r="F725" s="4"/>
    </row>
    <row r="726" spans="2:6">
      <c r="B726" s="4"/>
      <c r="F726" s="4"/>
    </row>
    <row r="727" spans="2:6">
      <c r="B727" s="4"/>
      <c r="F727" s="4"/>
    </row>
    <row r="728" spans="2:6">
      <c r="B728" s="4"/>
      <c r="F728" s="4"/>
    </row>
    <row r="729" spans="2:6">
      <c r="B729" s="4"/>
      <c r="F729" s="4"/>
    </row>
    <row r="730" spans="2:6">
      <c r="B730" s="4"/>
      <c r="F730" s="4"/>
    </row>
    <row r="731" spans="2:6">
      <c r="B731" s="4"/>
      <c r="F731" s="4"/>
    </row>
    <row r="732" spans="2:6">
      <c r="B732" s="4"/>
      <c r="F732" s="4"/>
    </row>
    <row r="733" spans="2:6">
      <c r="B733" s="4"/>
      <c r="F733" s="4"/>
    </row>
    <row r="734" spans="2:6">
      <c r="B734" s="4"/>
      <c r="F734" s="4"/>
    </row>
    <row r="735" spans="2:6">
      <c r="B735" s="4"/>
      <c r="F735" s="4"/>
    </row>
    <row r="736" spans="2:6">
      <c r="B736" s="4"/>
      <c r="F736" s="4"/>
    </row>
    <row r="737" spans="2:6">
      <c r="B737" s="4"/>
      <c r="F737" s="4"/>
    </row>
    <row r="738" spans="2:6">
      <c r="B738" s="4"/>
      <c r="F738" s="4"/>
    </row>
    <row r="739" spans="2:6">
      <c r="B739" s="4"/>
      <c r="F739" s="4"/>
    </row>
    <row r="740" spans="2:6">
      <c r="B740" s="4"/>
      <c r="F740" s="4"/>
    </row>
    <row r="741" spans="2:6">
      <c r="B741" s="4"/>
      <c r="F741" s="4"/>
    </row>
    <row r="742" spans="2:6">
      <c r="B742" s="4"/>
      <c r="F742" s="4"/>
    </row>
    <row r="743" spans="2:6">
      <c r="B743" s="4"/>
      <c r="F743" s="4"/>
    </row>
    <row r="744" spans="2:6">
      <c r="B744" s="4"/>
      <c r="F744" s="4"/>
    </row>
    <row r="745" spans="2:6">
      <c r="B745" s="4"/>
      <c r="F745" s="4"/>
    </row>
    <row r="746" spans="2:6">
      <c r="B746" s="4"/>
      <c r="F746" s="4"/>
    </row>
    <row r="747" spans="2:6">
      <c r="B747" s="4"/>
      <c r="F747" s="4"/>
    </row>
    <row r="748" spans="2:6">
      <c r="B748" s="4"/>
      <c r="F748" s="4"/>
    </row>
    <row r="749" spans="2:6">
      <c r="B749" s="4"/>
      <c r="F749" s="4"/>
    </row>
    <row r="750" spans="2:6">
      <c r="B750" s="4"/>
      <c r="F750" s="4"/>
    </row>
    <row r="751" spans="2:6">
      <c r="B751" s="4"/>
      <c r="F751" s="4"/>
    </row>
    <row r="752" spans="2:6">
      <c r="B752" s="4"/>
      <c r="F752" s="4"/>
    </row>
    <row r="753" spans="2:6">
      <c r="B753" s="4"/>
      <c r="F753" s="4"/>
    </row>
    <row r="754" spans="2:6">
      <c r="B754" s="4"/>
      <c r="F754" s="4"/>
    </row>
    <row r="755" spans="2:6">
      <c r="B755" s="4"/>
      <c r="F755" s="4"/>
    </row>
    <row r="756" spans="2:6">
      <c r="B756" s="4"/>
      <c r="F756" s="4"/>
    </row>
    <row r="757" spans="2:6">
      <c r="B757" s="4"/>
      <c r="F757" s="4"/>
    </row>
    <row r="758" spans="2:6">
      <c r="B758" s="4"/>
      <c r="F758" s="4"/>
    </row>
    <row r="759" spans="2:6">
      <c r="B759" s="4"/>
      <c r="F759" s="4"/>
    </row>
    <row r="760" spans="2:6">
      <c r="B760" s="4"/>
      <c r="F760" s="4"/>
    </row>
    <row r="761" spans="2:6">
      <c r="B761" s="4"/>
      <c r="F761" s="4"/>
    </row>
    <row r="762" spans="2:6">
      <c r="B762" s="4"/>
      <c r="F762" s="4"/>
    </row>
    <row r="763" spans="2:6">
      <c r="B763" s="4"/>
      <c r="F763" s="4"/>
    </row>
    <row r="764" spans="2:6">
      <c r="B764" s="4"/>
      <c r="F764" s="4"/>
    </row>
    <row r="765" spans="2:6">
      <c r="B765" s="4"/>
      <c r="F765" s="4"/>
    </row>
    <row r="766" spans="2:6">
      <c r="B766" s="4"/>
      <c r="F766" s="4"/>
    </row>
    <row r="767" spans="2:6">
      <c r="B767" s="4"/>
      <c r="F767" s="4"/>
    </row>
    <row r="768" spans="2:6">
      <c r="B768" s="4"/>
      <c r="F768" s="4"/>
    </row>
    <row r="769" spans="2:6">
      <c r="B769" s="4"/>
      <c r="F769" s="4"/>
    </row>
    <row r="770" spans="2:6">
      <c r="B770" s="4"/>
      <c r="F770" s="4"/>
    </row>
    <row r="771" spans="2:6">
      <c r="B771" s="4"/>
      <c r="F771" s="4"/>
    </row>
    <row r="772" spans="2:6">
      <c r="B772" s="4"/>
      <c r="F772" s="4"/>
    </row>
    <row r="773" spans="2:6">
      <c r="B773" s="4"/>
      <c r="F773" s="4"/>
    </row>
    <row r="774" spans="2:6">
      <c r="B774" s="4"/>
      <c r="F774" s="4"/>
    </row>
    <row r="775" spans="2:6">
      <c r="B775" s="4"/>
      <c r="F775" s="4"/>
    </row>
    <row r="776" spans="2:6">
      <c r="B776" s="4"/>
      <c r="F776" s="4"/>
    </row>
    <row r="777" spans="2:6">
      <c r="B777" s="4"/>
      <c r="F777" s="4"/>
    </row>
    <row r="778" spans="2:6">
      <c r="B778" s="4"/>
      <c r="F778" s="4"/>
    </row>
    <row r="779" spans="2:6">
      <c r="B779" s="4"/>
      <c r="F779" s="4"/>
    </row>
    <row r="780" spans="2:6">
      <c r="B780" s="4"/>
      <c r="F780" s="4"/>
    </row>
    <row r="781" spans="2:6">
      <c r="B781" s="4"/>
      <c r="F781" s="4"/>
    </row>
    <row r="782" spans="2:6">
      <c r="B782" s="4"/>
      <c r="F782" s="4"/>
    </row>
    <row r="783" spans="2:6">
      <c r="B783" s="4"/>
      <c r="F783" s="4"/>
    </row>
    <row r="784" spans="2:6">
      <c r="B784" s="4"/>
      <c r="F784" s="4"/>
    </row>
    <row r="785" spans="2:6">
      <c r="B785" s="4"/>
      <c r="F785" s="4"/>
    </row>
    <row r="786" spans="2:6">
      <c r="B786" s="4"/>
      <c r="F786" s="4"/>
    </row>
    <row r="787" spans="2:6">
      <c r="B787" s="4"/>
      <c r="F787" s="4"/>
    </row>
    <row r="788" spans="2:6">
      <c r="B788" s="4"/>
      <c r="F788" s="4"/>
    </row>
    <row r="789" spans="2:6">
      <c r="B789" s="4"/>
      <c r="F789" s="4"/>
    </row>
    <row r="790" spans="2:6">
      <c r="B790" s="4"/>
      <c r="F790" s="4"/>
    </row>
    <row r="791" spans="2:6">
      <c r="B791" s="4"/>
      <c r="F791" s="4"/>
    </row>
    <row r="792" spans="2:6">
      <c r="B792" s="4"/>
      <c r="F792" s="4"/>
    </row>
    <row r="793" spans="2:6">
      <c r="B793" s="4"/>
      <c r="F793" s="4"/>
    </row>
    <row r="794" spans="2:6">
      <c r="B794" s="4"/>
      <c r="F794" s="4"/>
    </row>
    <row r="795" spans="2:6">
      <c r="B795" s="4"/>
      <c r="F795" s="4"/>
    </row>
    <row r="796" spans="2:6">
      <c r="B796" s="4"/>
      <c r="F796" s="4"/>
    </row>
    <row r="797" spans="2:6">
      <c r="B797" s="4"/>
      <c r="F797" s="4"/>
    </row>
    <row r="798" spans="2:6">
      <c r="B798" s="4"/>
      <c r="F798" s="4"/>
    </row>
    <row r="799" spans="2:6">
      <c r="B799" s="4"/>
      <c r="F799" s="4"/>
    </row>
    <row r="800" spans="2:6">
      <c r="B800" s="4"/>
      <c r="F800" s="4"/>
    </row>
    <row r="801" spans="2:6">
      <c r="B801" s="4"/>
      <c r="F801" s="4"/>
    </row>
    <row r="802" spans="2:6">
      <c r="B802" s="4"/>
      <c r="F802" s="4"/>
    </row>
    <row r="803" spans="2:6">
      <c r="B803" s="4"/>
      <c r="F803" s="4"/>
    </row>
    <row r="804" spans="2:6">
      <c r="B804" s="4"/>
      <c r="F804" s="4"/>
    </row>
    <row r="805" spans="2:6">
      <c r="B805" s="4"/>
      <c r="F805" s="4"/>
    </row>
    <row r="806" spans="2:6">
      <c r="B806" s="4"/>
      <c r="F806" s="4"/>
    </row>
    <row r="807" spans="2:6">
      <c r="B807" s="4"/>
      <c r="F807" s="4"/>
    </row>
    <row r="808" spans="2:6">
      <c r="B808" s="4"/>
      <c r="F808" s="4"/>
    </row>
    <row r="809" spans="2:6">
      <c r="B809" s="4"/>
      <c r="F809" s="4"/>
    </row>
    <row r="810" spans="2:6">
      <c r="B810" s="4"/>
      <c r="F810" s="4"/>
    </row>
    <row r="811" spans="2:6">
      <c r="B811" s="4"/>
      <c r="F811" s="4"/>
    </row>
    <row r="812" spans="2:6">
      <c r="B812" s="4"/>
      <c r="F812" s="4"/>
    </row>
    <row r="813" spans="2:6">
      <c r="B813" s="4"/>
      <c r="F813" s="4"/>
    </row>
    <row r="814" spans="2:6">
      <c r="B814" s="4"/>
      <c r="F814" s="4"/>
    </row>
    <row r="815" spans="2:6">
      <c r="B815" s="4"/>
      <c r="F815" s="4"/>
    </row>
    <row r="816" spans="2:6">
      <c r="B816" s="4"/>
      <c r="F816" s="4"/>
    </row>
    <row r="817" spans="2:6">
      <c r="B817" s="4"/>
      <c r="F817" s="4"/>
    </row>
    <row r="818" spans="2:6">
      <c r="B818" s="4"/>
      <c r="F818" s="4"/>
    </row>
    <row r="819" spans="2:6">
      <c r="B819" s="4"/>
      <c r="F819" s="4"/>
    </row>
    <row r="820" spans="2:6">
      <c r="B820" s="4"/>
      <c r="F820" s="4"/>
    </row>
    <row r="821" spans="2:6">
      <c r="B821" s="4"/>
      <c r="F821" s="4"/>
    </row>
    <row r="822" spans="2:6">
      <c r="B822" s="4"/>
      <c r="F822" s="4"/>
    </row>
    <row r="823" spans="2:6">
      <c r="B823" s="4"/>
      <c r="F823" s="4"/>
    </row>
    <row r="824" spans="2:6">
      <c r="B824" s="4"/>
      <c r="F824" s="4"/>
    </row>
    <row r="825" spans="2:6">
      <c r="B825" s="4"/>
      <c r="F825" s="4"/>
    </row>
    <row r="826" spans="2:6">
      <c r="B826" s="4"/>
      <c r="F826" s="4"/>
    </row>
    <row r="827" spans="2:6">
      <c r="B827" s="4"/>
      <c r="F827" s="4"/>
    </row>
    <row r="828" spans="2:6">
      <c r="B828" s="4"/>
      <c r="F828" s="4"/>
    </row>
    <row r="829" spans="2:6">
      <c r="B829" s="4"/>
      <c r="F829" s="4"/>
    </row>
    <row r="830" spans="2:6">
      <c r="B830" s="4"/>
      <c r="F830" s="4"/>
    </row>
    <row r="831" spans="2:6">
      <c r="B831" s="4"/>
      <c r="F831" s="4"/>
    </row>
    <row r="832" spans="2:6">
      <c r="B832" s="4"/>
      <c r="F832" s="4"/>
    </row>
  </sheetData>
  <phoneticPr fontId="6" type="noConversion"/>
  <hyperlinks>
    <hyperlink ref="P15" r:id="rId1" display="http://www.bav-astro.de/sfs/BAVM_link.php?BAVMnr=101"/>
    <hyperlink ref="P16" r:id="rId2" display="http://www.konkoly.hu/cgi-bin/IBVS?6007"/>
    <hyperlink ref="P17" r:id="rId3" display="http://www.konkoly.hu/cgi-bin/IBVS?6007"/>
    <hyperlink ref="P18" r:id="rId4" display="http://www.konkoly.hu/cgi-bin/IBVS?6007"/>
    <hyperlink ref="P19" r:id="rId5" display="http://www.konkoly.hu/cgi-bin/IBVS?6007"/>
    <hyperlink ref="P20" r:id="rId6" display="http://www.konkoly.hu/cgi-bin/IBVS?6007"/>
    <hyperlink ref="P21" r:id="rId7" display="http://www.konkoly.hu/cgi-bin/IBVS?6007"/>
    <hyperlink ref="P22" r:id="rId8" display="http://www.konkoly.hu/cgi-bin/IBVS?6007"/>
    <hyperlink ref="P38" r:id="rId9" display="http://www.bav-astro.de/sfs/BAVM_link.php?BAVMnr=192"/>
    <hyperlink ref="P23" r:id="rId10" display="http://www.konkoly.hu/cgi-bin/IBVS?6007"/>
    <hyperlink ref="P24" r:id="rId11" display="http://www.konkoly.hu/cgi-bin/IBVS?6007"/>
    <hyperlink ref="P25" r:id="rId12" display="http://www.konkoly.hu/cgi-bin/IBVS?6007"/>
    <hyperlink ref="P26" r:id="rId13" display="http://www.konkoly.hu/cgi-bin/IBVS?6007"/>
    <hyperlink ref="P27" r:id="rId14" display="http://www.konkoly.hu/cgi-bin/IBVS?6007"/>
    <hyperlink ref="P28" r:id="rId15" display="http://www.konkoly.hu/cgi-bin/IBVS?6007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2024-03-01T03:50:46Z</dcterms:modified>
</cp:coreProperties>
</file>