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839A4B7-A8D3-41D6-BD2C-F921042EB5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<sst xmlns="http://schemas.openxmlformats.org/spreadsheetml/2006/main" count="56" uniqueCount="52">
  <si>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</si>
  <si>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</si>
  <si>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</si>
  <si>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</si>
  <si>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</si>
  <si>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</si>
  <si>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</si>
  <si>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</si>
  <si>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</si>
  <si>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</si>
  <si>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</si>
  <si>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</si>
  <si>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</si>
  <si>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</si>
  <si>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</si>
  <si>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</si>
  <si>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</si>
  <si>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</si>
  <si>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</si>
  <si>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</si>
  <si>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</si>
  <si>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</si>
  <si>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</si>
  <si>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</si>
  <si>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</si>
  <si>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</si>
  <si>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</si>
  <si>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</si>
  <si>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</si>
  <si>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</si>
  <si>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</si>
  <si>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</si>
  <si>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</si>
  <si>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</si>
  <si>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</si>
  <si>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</si>
  <si>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</si>
  <si>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</si>
  <si>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</si>
  <si>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</si>
  <si>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</si>
  <si>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</si>
  <si>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</si>
  <si>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</si>
  <si>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</si>
  <si>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</si>
  <si>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BR Per</t>
  </si>
  <si>
    <t>JBAV 96</t>
  </si>
  <si>
    <t>I</t>
  </si>
  <si>
    <t>EA</t>
  </si>
  <si>
    <t>VSX</t>
  </si>
  <si>
    <t>12.55-13.29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</si>
</sst>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8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BR Per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3941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3941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3941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3941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-9.8399999042158015E-3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3941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3941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3941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3941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-9.8399999042158015E-3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3941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BR Per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5553557776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3941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3941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3941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3941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-9.8399999042158015E-3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3941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3941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3941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3941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-9.8399999042158015E-3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3941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55960.767</v>
      </c>
      <c r="D7" s="13" t="s">
        <v>50</v>
      </c>
    </row>
    <row r="8" spans="1:15" ht="12.95" customHeight="1" x14ac:dyDescent="0.2">
      <c r="A8" s="20" t="s">
        <v>3</v>
      </c>
      <c r="C8" s="28">
        <v>1.07504</v>
      </c>
      <c r="D8" s="22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-2.4968281918842429E-6</v>
      </c>
      <c r="D12" s="21"/>
      <c r="E12" s="35" t="s">
        <v>45</v>
      </c>
      <c r="F12" s="36" t="s">
        <v>51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60682.843334490739</v>
      </c>
    </row>
    <row r="15" spans="1:15" ht="12.95" customHeight="1" x14ac:dyDescent="0.2">
      <c r="A15" s="17" t="s">
        <v>17</v>
      </c>
      <c r="C15" s="18">
        <f ca="1">(C7+C11)+(C8+C12)*INT(MAX(F21:F3533))</f>
        <v>60197.489800000098</v>
      </c>
      <c r="E15" s="37" t="s">
        <v>33</v>
      </c>
      <c r="F15" s="39">
        <f ca="1">ROUND(2*(F14-$C$7)/$C$8,0)/2+F13</f>
        <v>4393.5</v>
      </c>
    </row>
    <row r="16" spans="1:15" ht="12.95" customHeight="1" x14ac:dyDescent="0.2">
      <c r="A16" s="17" t="s">
        <v>4</v>
      </c>
      <c r="C16" s="18">
        <f ca="1">+C8+C12</f>
        <v>1.075037503171808</v>
      </c>
      <c r="E16" s="37" t="s">
        <v>34</v>
      </c>
      <c r="F16" s="39">
        <f ca="1">ROUND(2*(F14-$C$15)/$C$16,0)/2+F13</f>
        <v>452.5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45665.840103518676</v>
      </c>
    </row>
    <row r="18" spans="1:21" ht="12.95" customHeight="1" thickTop="1" thickBot="1" x14ac:dyDescent="0.25">
      <c r="A18" s="17" t="s">
        <v>5</v>
      </c>
      <c r="C18" s="24">
        <f ca="1">+C15</f>
        <v>60197.489800000098</v>
      </c>
      <c r="D18" s="25">
        <f ca="1">+C16</f>
        <v>1.075037503171808</v>
      </c>
      <c r="E18" s="42" t="s">
        <v>44</v>
      </c>
      <c r="F18" s="41">
        <f ca="1">+($C$15+$C$16*$F$16)-($C$16/2)-15018.5-$C$5/24</f>
        <v>45665.302584767087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50</v>
      </c>
      <c r="B21" s="21"/>
      <c r="C21" s="22">
        <v>55960.767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40942.267</v>
      </c>
    </row>
    <row r="22" spans="1:21" ht="12.95" customHeight="1" x14ac:dyDescent="0.2">
      <c r="A22" s="45" t="s">
        <v>47</v>
      </c>
      <c r="B22" s="46" t="s">
        <v>48</v>
      </c>
      <c r="C22" s="47">
        <v>60197.489800000098</v>
      </c>
      <c r="D22" s="45">
        <v>4.0000000000000002E-4</v>
      </c>
      <c r="E22" s="20">
        <f>+(C22-C$7)/C$8</f>
        <v>3940.9908468523013</v>
      </c>
      <c r="F22" s="20">
        <f>ROUND(2*E22,0)/2</f>
        <v>3941</v>
      </c>
      <c r="G22" s="20">
        <f>+C22-(C$7+F22*C$8)</f>
        <v>-9.8399999042158015E-3</v>
      </c>
      <c r="K22" s="20">
        <f>+G22</f>
        <v>-9.8399999042158015E-3</v>
      </c>
      <c r="O22" s="20">
        <f ca="1">+C$11+C$12*$F22</f>
        <v>-9.8399999042158015E-3</v>
      </c>
      <c r="Q22" s="26">
        <f>+C22-15018.5</f>
        <v>45178.989800000098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2025-01-07T07:14:24Z</dcterms:modified>
</cp:coreProperties>
</file>