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DD378AC-4890-480F-9446-E61C7B708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E21" i="1"/>
  <c r="F21" i="1" s="1"/>
  <c r="G21" i="1" s="1"/>
  <c r="H21" i="1" s="1"/>
  <c r="C17" i="1"/>
  <c r="Q21" i="1"/>
  <c r="C11" i="1"/>
  <c r="F15" i="1" l="1"/>
  <c r="C12" i="1"/>
  <c r="C16" i="1" l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<sst xmlns="http://schemas.openxmlformats.org/spreadsheetml/2006/main" count="56" uniqueCount="49">
  <si>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</si>
  <si>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</si>
  <si>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</si>
  <si>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</si>
  <si>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</si>
  <si>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</si>
  <si>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</si>
  <si>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</si>
  <si>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</si>
  <si>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</si>
  <si>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</si>
  <si>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</si>
  <si>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</si>
  <si>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</si>
  <si>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</si>
  <si>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</si>
  <si>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</si>
  <si>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</si>
  <si>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</si>
  <si>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</si>
  <si>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</si>
  <si>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</si>
  <si>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</si>
  <si>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</si>
  <si>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</si>
  <si>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</si>
  <si>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</si>
  <si>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</si>
  <si>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</si>
  <si>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</si>
  <si>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</si>
  <si>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</si>
  <si>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</si>
  <si>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</si>
  <si>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</si>
  <si>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V0349 Vel  / GSC 8192-4033</t>
  </si>
  <si>
    <t>Vel_V0349.xls</t>
  </si>
  <si>
    <t>EA</t>
  </si>
  <si>
    <t>IBVS 5480 Eph.</t>
  </si>
  <si>
    <t>IBVS 5480</t>
  </si>
  <si>
    <t>Vel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</si>
  <si>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</si>
  <si>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</si>
  <si>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</si>
  <si>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</si>
  <si>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</si>
  <si>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</si>
  <si>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</si>
  <si>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9.53-9.68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</si>
</sst>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6" fillId="0" borderId="9" xfId="0" applyFont="1" applyBorder="1" applyAlignment="1"/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V0349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71-4B94-8891-1D495FF9D1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71-4B94-8891-1D495FF9D1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71-4B94-8891-1D495FF9D1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71-4B94-8891-1D495FF9D1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71-4B94-8891-1D495FF9D1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71-4B94-8891-1D495FF9D1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71-4B94-8891-1D495FF9D1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71-4B94-8891-1D495FF9D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5120"/>
        <c:axId val="1"/>
      </c:scatterChart>
      <c:valAx>
        <c:axId val="68511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5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7B1A7F-27EF-571A-F0E3-57A0644DF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48710.805999999997</v>
      </c>
      <c r="J1" s="29">
        <v>3.02447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48710.805999999997</v>
      </c>
      <c r="D4" s="8">
        <v>3.02447</v>
      </c>
    </row>
    <row r="6" spans="1:12" x14ac:dyDescent="0.2">
      <c r="A6" s="4" t="s">
        <v>0</v>
      </c>
    </row>
    <row r="7" spans="1:12" x14ac:dyDescent="0.2">
      <c r="A7" t="s">
        <v>1</v>
      </c>
      <c r="C7">
        <v>48710.805999999997</v>
      </c>
      <c r="D7" s="30" t="s">
        <v>47</v>
      </c>
    </row>
    <row r="8" spans="1:12" x14ac:dyDescent="0.2">
      <c r="A8" t="s">
        <v>2</v>
      </c>
      <c r="C8">
        <v>3.02447</v>
      </c>
      <c r="D8" s="3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60520.833372337962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5">
        <f ca="1">ROUND(2*($F$14-$C$7)/$C$8,0)/2+$F$13</f>
        <v>3906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9">
        <v>48710.805999999997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33692.305999999997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2024-07-29T08:00:03Z</dcterms:modified>
</cp:coreProperties>
</file>