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2512AEC-41E7-4B5B-8E40-40142C4C47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A21" i="1"/>
  <c r="G11" i="1"/>
  <c r="F11" i="1"/>
  <c r="C7" i="1"/>
  <c r="C8" i="1"/>
  <c r="E21" i="1"/>
  <c r="F21" i="1"/>
  <c r="C17" i="1"/>
  <c r="G21" i="1"/>
  <c r="R22" i="1"/>
  <c r="Q21" i="1"/>
  <c r="H21" i="1"/>
  <c r="C12" i="1"/>
  <c r="F15" i="1" l="1"/>
  <c r="C16" i="1"/>
  <c r="D18" i="1" s="1"/>
  <c r="C11" i="1"/>
  <c r="C15" i="1" l="1"/>
  <c r="O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<sst xmlns="http://schemas.openxmlformats.org/spreadsheetml/2006/main" count="55" uniqueCount="49">
  <si>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</si>
  <si>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</si>
  <si>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</si>
  <si>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</si>
  <si>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</si>
  <si>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</si>
  <si>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</si>
  <si>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</si>
  <si>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</si>
  <si>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</si>
  <si>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</si>
  <si>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</si>
  <si>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</si>
  <si>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</si>
  <si>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</si>
  <si>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</si>
  <si>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</si>
  <si>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</si>
  <si>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</si>
  <si>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</si>
  <si>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</si>
  <si>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</si>
  <si>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</si>
  <si>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</si>
  <si>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</si>
  <si>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</si>
  <si>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</si>
  <si>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</si>
  <si>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</si>
  <si>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</si>
  <si>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</si>
  <si>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</si>
  <si>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</si>
  <si>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</si>
  <si>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</si>
  <si>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G7681-1919_Vel.xls</t>
  </si>
  <si>
    <t>EA/DM</t>
  </si>
  <si>
    <t>IBVS 5532 Eph.</t>
  </si>
  <si>
    <t>IBVS 5532</t>
  </si>
  <si>
    <t>Vel</t>
  </si>
  <si>
    <t>V0405 Vel / GSC 7681-1919 / NSV 18132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</si>
  <si>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</si>
  <si>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</si>
  <si>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</si>
  <si>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</si>
  <si>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</si>
  <si>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</si>
  <si>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</si>
  <si>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8.89-9.069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</si>
</sst>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/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54-442E-9A92-16C9A0446D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54-442E-9A92-16C9A0446D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54-442E-9A92-16C9A0446D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54-442E-9A92-16C9A0446D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54-442E-9A92-16C9A0446D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54-442E-9A92-16C9A0446D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54-442E-9A92-16C9A0446D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54-442E-9A92-16C9A0446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53968"/>
        <c:axId val="1"/>
      </c:scatterChart>
      <c:valAx>
        <c:axId val="30495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53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08433B2-8855-EF79-03F3-C600DAF59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710937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48311.779000000002</v>
      </c>
      <c r="J1" s="31">
        <v>10.311680000000001</v>
      </c>
      <c r="K1" s="30" t="s">
        <v>38</v>
      </c>
      <c r="L1" s="32" t="s">
        <v>39</v>
      </c>
    </row>
    <row r="2" spans="1:12">
      <c r="A2" t="s">
        <v>23</v>
      </c>
      <c r="B2" t="s">
        <v>36</v>
      </c>
      <c r="C2" s="9" t="s">
        <v>39</v>
      </c>
      <c r="D2" t="s">
        <v>35</v>
      </c>
    </row>
    <row r="3" spans="1:12" ht="13.5" thickBot="1"/>
    <row r="4" spans="1:12" ht="14.25" thickTop="1" thickBot="1">
      <c r="A4" s="26" t="s">
        <v>37</v>
      </c>
      <c r="C4" s="7">
        <v>48311.779000000002</v>
      </c>
      <c r="D4" s="8">
        <v>10.311680000000001</v>
      </c>
    </row>
    <row r="6" spans="1:12">
      <c r="A6" s="4" t="s">
        <v>0</v>
      </c>
    </row>
    <row r="7" spans="1:12">
      <c r="A7" t="s">
        <v>1</v>
      </c>
      <c r="C7">
        <f>+C4</f>
        <v>48311.779000000002</v>
      </c>
      <c r="D7" s="33" t="s">
        <v>47</v>
      </c>
    </row>
    <row r="8" spans="1:12">
      <c r="A8" t="s">
        <v>2</v>
      </c>
      <c r="C8">
        <f>+D4</f>
        <v>10.311680000000001</v>
      </c>
      <c r="D8" s="33" t="s">
        <v>47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48</v>
      </c>
    </row>
    <row r="13" spans="1:1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>
      <c r="A14" s="11"/>
      <c r="B14" s="11"/>
      <c r="C14" s="11"/>
      <c r="D14" s="11"/>
      <c r="E14" s="36" t="s">
        <v>32</v>
      </c>
      <c r="F14" s="38">
        <f ca="1">NOW()+15018.5+$C$9/24</f>
        <v>60520.834287962964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1185</v>
      </c>
    </row>
    <row r="16" spans="1:1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48311.779000000002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33293.279000000002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2024-07-29T08:01:22Z</dcterms:modified>
</cp:coreProperties>
</file>