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39DADF-B4E5-4BBE-9015-1CCBC1A3D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F15" i="1" l="1"/>
  <c r="C16" i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<sst xmlns="http://schemas.openxmlformats.org/spreadsheetml/2006/main" count="55" uniqueCount="49">
  <si>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</si>
  <si>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</si>
  <si>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</si>
  <si>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</si>
  <si>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</si>
  <si>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</si>
  <si>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</si>
  <si>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</si>
  <si>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</si>
  <si>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</si>
  <si>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</si>
  <si>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</si>
  <si>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</si>
  <si>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</si>
  <si>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</si>
  <si>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</si>
  <si>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</si>
  <si>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</si>
  <si>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</si>
  <si>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</si>
  <si>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</si>
  <si>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</si>
  <si>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</si>
  <si>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</si>
  <si>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</si>
  <si>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</si>
  <si>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</si>
  <si>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</si>
  <si>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</si>
  <si>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</si>
  <si>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</si>
  <si>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</si>
  <si>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</si>
  <si>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</si>
  <si>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</si>
  <si>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GSC 8192 3556_Vel.xls</t>
  </si>
  <si>
    <t>EA:</t>
  </si>
  <si>
    <t>IBVS 5495 Eph.</t>
  </si>
  <si>
    <t>IBVS 5495</t>
  </si>
  <si>
    <t>Vel</t>
  </si>
  <si>
    <t>V0428 Vel / GSC 8192 3556 / NSV 04871</t>
  </si>
  <si>
    <t>CCD</t>
  </si>
  <si>
    <t xml:space="preserve">Mag </t>
  </si>
  <si>
    <t>Add cycle</t>
  </si>
  <si>
    <t>Old Cycle</t>
  </si>
  <si>
    <t>Next ToM-P</t>
  </si>
  <si>
    <t>Next ToM-S</t>
  </si>
  <si>
    <t>11.03-11.91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</si>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</sst>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Vel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6-4A51-A45F-3FDE0B153E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6-4A51-A45F-3FDE0B153E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56-4A51-A45F-3FDE0B153E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56-4A51-A45F-3FDE0B153E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56-4A51-A45F-3FDE0B153E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56-4A51-A45F-3FDE0B153E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56-4A51-A45F-3FDE0B153E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56-4A51-A45F-3FDE0B15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34784"/>
        <c:axId val="1"/>
      </c:scatterChart>
      <c:valAx>
        <c:axId val="63263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3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C14C3B-83DE-7917-CC4B-CA6D4E662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52964.805999999997</v>
      </c>
      <c r="J1" s="30">
        <v>0.85496000000000005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52964.805999999997</v>
      </c>
      <c r="D4" s="8">
        <v>0.85496000000000005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52964.805999999997</v>
      </c>
      <c r="D7" s="31" t="s">
        <v>48</v>
      </c>
    </row>
    <row r="8" spans="1:12" x14ac:dyDescent="0.2">
      <c r="A8" t="s">
        <v>2</v>
      </c>
      <c r="C8">
        <f>+D4</f>
        <v>0.85496000000000005</v>
      </c>
      <c r="D8" s="31" t="s">
        <v>48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 t="s">
        <v>47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60520.835298032405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6">
        <f ca="1">ROUND(2*($F$14-$C$7)/$C$8,0)/2+$F$13</f>
        <v>8839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52964.805999999997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37946.305999999997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2024-07-29T08:02:49Z</dcterms:modified>
</cp:coreProperties>
</file>