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2D0021E-DF1B-44F9-B411-C2ECC972C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1" i="1"/>
  <c r="F15" i="1" l="1"/>
  <c r="C12" i="1"/>
  <c r="C15" i="1" l="1"/>
  <c r="C16" i="1"/>
  <c r="D18" i="1" s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<sst xmlns="http://schemas.openxmlformats.org/spreadsheetml/2006/main" count="55" uniqueCount="49">
  <si>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</si>
  <si>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</si>
  <si>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</si>
  <si>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</si>
  <si>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</si>
  <si>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</si>
  <si>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</si>
  <si>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</si>
  <si>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</si>
  <si>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</si>
  <si>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</si>
  <si>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</si>
  <si>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</si>
  <si>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</si>
  <si>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</si>
  <si>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</si>
  <si>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</si>
  <si>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</si>
  <si>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</si>
  <si>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</si>
  <si>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</si>
  <si>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</si>
  <si>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</si>
  <si>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</si>
  <si>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</si>
  <si>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</si>
  <si>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</si>
  <si>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</si>
  <si>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</si>
  <si>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</si>
  <si>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</si>
  <si>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</si>
  <si>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</si>
  <si>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</si>
  <si>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</si>
  <si>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G8199-0954 _Vel.xls</t>
  </si>
  <si>
    <t>EA</t>
  </si>
  <si>
    <t>IBVS 5557 Eph.</t>
  </si>
  <si>
    <t>IBVS 5557</t>
  </si>
  <si>
    <t>Vel</t>
  </si>
  <si>
    <t>V0440 Vel / GSC 8199-0954 / NSV 18553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</si>
  <si>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</si>
  <si>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</si>
  <si>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</si>
  <si>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</si>
  <si>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</si>
  <si>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</si>
  <si>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</si>
  <si>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9.47-9.63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</si>
</sst>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0" fillId="2" borderId="5" xfId="0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6" fillId="0" borderId="8" xfId="0" applyFont="1" applyBorder="1" applyAlignment="1"/>
    <xf numFmtId="0" fontId="15" fillId="0" borderId="8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V0440 Vel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B4-4A20-B2BD-6FEBCAAF2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B4-4A20-B2BD-6FEBCAAF2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B4-4A20-B2BD-6FEBCAAF2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B4-4A20-B2BD-6FEBCAAF2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B4-4A20-B2BD-6FEBCAAF2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B4-4A20-B2BD-6FEBCAAF2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B4-4A20-B2BD-6FEBCAAF2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B4-4A20-B2BD-6FEBCAAF2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594416"/>
        <c:axId val="1"/>
      </c:scatterChart>
      <c:valAx>
        <c:axId val="68759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59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AA2FD5-3476-E8F2-389F-0A016D4A6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7"/>
      <c r="F1" s="27" t="s">
        <v>35</v>
      </c>
      <c r="G1" s="28" t="s">
        <v>36</v>
      </c>
      <c r="H1" s="27" t="s">
        <v>37</v>
      </c>
      <c r="I1" s="28">
        <v>48603.597000000002</v>
      </c>
      <c r="J1" s="28">
        <v>2.3548580000000001</v>
      </c>
      <c r="K1" s="28" t="s">
        <v>38</v>
      </c>
      <c r="L1" s="28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48603.597000000002</v>
      </c>
      <c r="D4" s="8">
        <v>2.3548580000000001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48603.597000000002</v>
      </c>
      <c r="D7" s="29" t="s">
        <v>47</v>
      </c>
    </row>
    <row r="8" spans="1:12" x14ac:dyDescent="0.2">
      <c r="A8" t="s">
        <v>2</v>
      </c>
      <c r="C8">
        <f>+D4</f>
        <v>2.3548580000000001</v>
      </c>
      <c r="D8" s="29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0" t="s">
        <v>42</v>
      </c>
      <c r="F12" s="31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2" t="s">
        <v>43</v>
      </c>
      <c r="F13" s="33">
        <v>1</v>
      </c>
    </row>
    <row r="14" spans="1:12" x14ac:dyDescent="0.2">
      <c r="A14" s="11"/>
      <c r="B14" s="11"/>
      <c r="C14" s="11"/>
      <c r="D14" s="11"/>
      <c r="E14" s="32" t="s">
        <v>32</v>
      </c>
      <c r="F14" s="34">
        <f ca="1">NOW()+15018.5+$C$9/24</f>
        <v>60520.836159722217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2" t="s">
        <v>44</v>
      </c>
      <c r="F15" s="34">
        <f ca="1">ROUND(2*($F$14-$C$7)/$C$8,0)/2+$F$13</f>
        <v>5061.5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2" t="s">
        <v>33</v>
      </c>
      <c r="F16" s="34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5" t="s">
        <v>45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46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5557</v>
      </c>
      <c r="C21" s="9">
        <f>+$C$4</f>
        <v>48603.597000000002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33585.097000000002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2024-07-29T08:04:04Z</dcterms:modified>
</cp:coreProperties>
</file>