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218D055-A762-43F5-A54D-94714E4FB6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C17" i="1"/>
  <c r="Q21" i="1"/>
  <c r="G21" i="1"/>
  <c r="H21" i="1"/>
  <c r="C11" i="1"/>
  <c r="E15" i="1" l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<sst xmlns="http://schemas.openxmlformats.org/spreadsheetml/2006/main" count="52" uniqueCount="47">
  <si>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</si>
  <si>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</si>
  <si>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</si>
  <si>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</si>
  <si>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</si>
  <si>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</si>
  <si>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</si>
  <si>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</si>
  <si>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</si>
  <si>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</si>
  <si>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</si>
  <si>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</si>
  <si>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</si>
  <si>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</si>
  <si>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</si>
  <si>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</si>
  <si>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</si>
  <si>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</si>
  <si>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</si>
  <si>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</si>
  <si>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</si>
  <si>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</si>
  <si>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</si>
  <si>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</si>
  <si>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</si>
  <si>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</si>
  <si>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</si>
  <si>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</si>
  <si>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</si>
  <si>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</si>
  <si>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</si>
  <si>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</si>
  <si>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</si>
  <si>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</si>
  <si>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</si>
  <si>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</si>
  <si>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</si>
  <si>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</si>
  <si>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</si>
  <si>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</si>
  <si>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</si>
  <si>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V1010 Aql / na</t>
  </si>
  <si>
    <t>EA</t>
  </si>
  <si>
    <t>OEJV 0160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</si>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</sst>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40-4C8A-B66A-9081E6EC28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-6.1441999998351093E-2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40-4C8A-B66A-9081E6EC28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40-4C8A-B66A-9081E6EC28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40-4C8A-B66A-9081E6EC28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40-4C8A-B66A-9081E6EC28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40-4C8A-B66A-9081E6EC28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40-4C8A-B66A-9081E6EC28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-6.1441999998351093E-2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40-4C8A-B66A-9081E6EC28C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440-4C8A-B66A-9081E6EC2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44744"/>
        <c:axId val="1"/>
      </c:scatterChart>
      <c:valAx>
        <c:axId val="697144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44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16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D2028F-FD47-2460-D2FE-724E0CB07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52500.22</v>
      </c>
      <c r="D7" s="30" t="s">
        <v>40</v>
      </c>
    </row>
    <row r="8" spans="1:7" x14ac:dyDescent="0.2">
      <c r="A8" t="s">
        <v>3</v>
      </c>
      <c r="C8" s="34">
        <v>0.71959600000000001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-1.3264680483236419E-5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60320.730365972217</v>
      </c>
    </row>
    <row r="15" spans="1:7" x14ac:dyDescent="0.2">
      <c r="A15" s="12" t="s">
        <v>17</v>
      </c>
      <c r="B15" s="10"/>
      <c r="C15" s="13">
        <f ca="1">(C7+C11)+(C8+C12)*INT(MAX(F21:F3533))</f>
        <v>55833.327230000003</v>
      </c>
      <c r="D15" s="14" t="s">
        <v>37</v>
      </c>
      <c r="E15" s="15">
        <f ca="1">ROUND(2*(E14-$C$7)/$C$8,0)/2+E13</f>
        <v>10869</v>
      </c>
    </row>
    <row r="16" spans="1:7" x14ac:dyDescent="0.2">
      <c r="A16" s="16" t="s">
        <v>4</v>
      </c>
      <c r="B16" s="10"/>
      <c r="C16" s="17">
        <f ca="1">+C8+C12</f>
        <v>0.71958273531951678</v>
      </c>
      <c r="D16" s="14" t="s">
        <v>38</v>
      </c>
      <c r="E16" s="24">
        <f ca="1">ROUND(2*(E14-$C$15)/$C$16,0)/2+E13</f>
        <v>6237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45303.260583521165</v>
      </c>
    </row>
    <row r="18" spans="1:18" ht="14.25" thickTop="1" thickBot="1" x14ac:dyDescent="0.25">
      <c r="A18" s="16" t="s">
        <v>5</v>
      </c>
      <c r="B18" s="10"/>
      <c r="C18" s="19">
        <f ca="1">+C15</f>
        <v>55833.327230000003</v>
      </c>
      <c r="D18" s="20">
        <f ca="1">+C16</f>
        <v>0.71958273531951678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45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C$7</f>
        <v>52500.22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37481.72</v>
      </c>
    </row>
    <row r="22" spans="1:18" x14ac:dyDescent="0.2">
      <c r="A22" s="31" t="s">
        <v>43</v>
      </c>
      <c r="B22" s="32" t="s">
        <v>44</v>
      </c>
      <c r="C22" s="33">
        <v>55833.327230000003</v>
      </c>
      <c r="D22" s="33">
        <v>4.0000000000000002E-4</v>
      </c>
      <c r="E22">
        <f>+(C22-C$7)/C$8</f>
        <v>4631.914615978968</v>
      </c>
      <c r="F22">
        <f>ROUND(2*E22,0)/2</f>
        <v>4632</v>
      </c>
      <c r="G22">
        <f>+C22-(C$7+F22*C$8)</f>
        <v>-6.1441999998351093E-2</v>
      </c>
      <c r="I22">
        <f>+G22</f>
        <v>-6.1441999998351093E-2</v>
      </c>
      <c r="O22">
        <f ca="1">+C$11+C$12*$F22</f>
        <v>-6.1441999998351093E-2</v>
      </c>
      <c r="Q22" s="2">
        <f>+C22-15018.5</f>
        <v>40814.827230000003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2024-01-11T04:31:43Z</dcterms:modified>
</cp:coreProperties>
</file>