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FCAC2AAF-015C-4E75-B112-9335B65E9AD5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C21" i="1" l="1"/>
  <c r="R22" i="1"/>
  <c r="A21" i="1"/>
  <c r="G11" i="1"/>
  <c r="F11" i="1"/>
  <c r="C7" i="1"/>
  <c r="C8" i="1"/>
  <c r="E21" i="1"/>
  <c r="F21" i="1"/>
  <c r="G21" i="1"/>
  <c r="H21" i="1"/>
  <c r="E15" i="1"/>
  <c r="C17" i="1"/>
  <c r="Q21" i="1"/>
  <c r="C11" i="1"/>
  <c r="C12" i="1"/>
  <c r="C16" i="1" l="1"/>
  <c r="D18" i="1" s="1"/>
  <c r="O21" i="1"/>
  <c r="C15" i="1"/>
  <c r="C18" i="1" l="1"/>
  <c r="E16" i="1"/>
  <c r="E17" i="1" s="1"/>
</calcChain>
</file>

<file path=xl/sharedStrings.xml><?xml version="1.0" encoding="utf-8"?>
<sst xmlns="http://schemas.openxmlformats.org/spreadsheetml/2006/main" count="49" uniqueCount="44">
  <si>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</si>
  <si>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</si>
  <si>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</si>
  <si>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</si>
  <si>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</si>
  <si>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</si>
  <si>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</si>
  <si>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</si>
  <si>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</si>
  <si>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</si>
  <si>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</si>
  <si>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</si>
  <si>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</si>
  <si>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</si>
  <si>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</si>
  <si>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</si>
  <si>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</si>
  <si>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</si>
  <si>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</si>
  <si>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</si>
  <si>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</si>
  <si>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</si>
  <si>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</si>
  <si>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</si>
  <si>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</si>
  <si>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</si>
  <si>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</si>
  <si>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</si>
  <si>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</si>
  <si>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</si>
  <si>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</si>
  <si>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</si>
  <si>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</si>
  <si>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</si>
  <si>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</si>
  <si>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</si>
  <si>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</si>
  <si>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V2604 Oph  / GSC 6235-2570</t>
  </si>
  <si>
    <t>Oph_V2604.xls</t>
  </si>
  <si>
    <t>EA</t>
  </si>
  <si>
    <t>IBVS 5480 Eph.</t>
  </si>
  <si>
    <t>IBVS 5480</t>
  </si>
  <si>
    <t>Oph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</si>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</sst>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4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2" fontId="1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3" fillId="0" borderId="2" applyNumberFormat="0" applyFont="0" applyFill="0" applyAlignment="0" applyProtection="0"/>
  </cellStyleXfs>
  <cellXfs count="33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3" xfId="0" applyBorder="1" applyAlignment="1">
      <alignment horizontal="center"/>
    </xf>
    <xf numFmtId="0" fontId="5" fillId="0" borderId="0" xfId="0" applyFont="1" applyAlignment="1"/>
    <xf numFmtId="0" fontId="5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7" fillId="0" borderId="0" xfId="0" applyFont="1" applyAlignment="1">
      <alignment horizontal="right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2" borderId="1" xfId="0" applyFill="1" applyBorder="1" applyAlignment="1">
      <alignment horizontal="lef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V2604 Oph - O-C Diagr.</a:t>
            </a:r>
          </a:p>
        </c:rich>
      </c:tx>
      <c:layout>
        <c:manualLayout>
          <c:xMode val="edge"/>
          <c:yMode val="edge"/>
          <c:x val="0.38646616541353385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076246334310852"/>
          <c:w val="0.84661654135338349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9F3-4D58-9845-F1BB3D42839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9F3-4D58-9845-F1BB3D42839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9F3-4D58-9845-F1BB3D42839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9F3-4D58-9845-F1BB3D42839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9F3-4D58-9845-F1BB3D42839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9F3-4D58-9845-F1BB3D42839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9F3-4D58-9845-F1BB3D42839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9F3-4D58-9845-F1BB3D4283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4087728"/>
        <c:axId val="1"/>
      </c:scatterChart>
      <c:valAx>
        <c:axId val="6640877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640877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812030075187969"/>
          <c:y val="0.92375366568914952"/>
          <c:w val="0.63458646616541348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0</xdr:rowOff>
    </xdr:from>
    <xdr:to>
      <xdr:col>16</xdr:col>
      <xdr:colOff>133350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B5E2A302-B6CC-7029-D6D0-6E649BA9BA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5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ht="20.25" x14ac:dyDescent="0.3">
      <c r="A1" s="1" t="s">
        <v>37</v>
      </c>
      <c r="E1" s="30"/>
      <c r="F1" s="30" t="s">
        <v>38</v>
      </c>
      <c r="G1" s="31" t="s">
        <v>39</v>
      </c>
      <c r="H1" s="30" t="s">
        <v>40</v>
      </c>
      <c r="I1" s="32">
        <v>52756.766000000003</v>
      </c>
      <c r="J1" s="32">
        <v>3.4094899999999999</v>
      </c>
      <c r="K1" s="30" t="s">
        <v>41</v>
      </c>
      <c r="L1" s="30" t="s">
        <v>42</v>
      </c>
    </row>
    <row r="2" spans="1:12" x14ac:dyDescent="0.2">
      <c r="A2" t="s">
        <v>23</v>
      </c>
      <c r="B2" t="s">
        <v>39</v>
      </c>
      <c r="D2" s="9" t="s">
        <v>42</v>
      </c>
      <c r="E2" t="s">
        <v>38</v>
      </c>
    </row>
    <row r="3" spans="1:12" ht="13.5" thickBot="1" x14ac:dyDescent="0.25"/>
    <row r="4" spans="1:12" ht="14.25" thickTop="1" thickBot="1" x14ac:dyDescent="0.25">
      <c r="A4" s="29" t="s">
        <v>40</v>
      </c>
      <c r="C4" s="7">
        <v>52756.766000000003</v>
      </c>
      <c r="D4" s="8">
        <v>3.4094899999999999</v>
      </c>
    </row>
    <row r="6" spans="1:12" x14ac:dyDescent="0.2">
      <c r="A6" s="4" t="s">
        <v>0</v>
      </c>
    </row>
    <row r="7" spans="1:12" x14ac:dyDescent="0.2">
      <c r="A7" t="s">
        <v>1</v>
      </c>
      <c r="C7">
        <f>+C4</f>
        <v>52756.766000000003</v>
      </c>
    </row>
    <row r="8" spans="1:12" x14ac:dyDescent="0.2">
      <c r="A8" t="s">
        <v>2</v>
      </c>
      <c r="C8">
        <f>+D4</f>
        <v>3.4094899999999999</v>
      </c>
    </row>
    <row r="9" spans="1:12" x14ac:dyDescent="0.2">
      <c r="A9" s="10" t="s">
        <v>30</v>
      </c>
      <c r="B9" s="11"/>
      <c r="C9" s="12">
        <v>-9.5</v>
      </c>
      <c r="D9" s="11" t="s">
        <v>31</v>
      </c>
      <c r="E9" s="11"/>
    </row>
    <row r="10" spans="1:12" ht="13.5" thickBot="1" x14ac:dyDescent="0.25">
      <c r="A10" s="11"/>
      <c r="B10" s="11"/>
      <c r="C10" s="3" t="s">
        <v>19</v>
      </c>
      <c r="D10" s="3" t="s">
        <v>20</v>
      </c>
      <c r="E10" s="11"/>
    </row>
    <row r="11" spans="1:12" x14ac:dyDescent="0.2">
      <c r="A11" s="11" t="s">
        <v>14</v>
      </c>
      <c r="B11" s="11"/>
      <c r="C11" s="24" t="e">
        <f ca="1">INTERCEPT(INDIRECT($G$11):G992,INDIRECT($F$11):F992)</f>
        <v>#DIV/0!</v>
      </c>
      <c r="D11" s="13"/>
      <c r="E11" s="11"/>
      <c r="F11" s="25" t="str">
        <f>"F"&amp;E19</f>
        <v>F21</v>
      </c>
      <c r="G11" s="26" t="str">
        <f>"G"&amp;E19</f>
        <v>G21</v>
      </c>
    </row>
    <row r="12" spans="1:12" x14ac:dyDescent="0.2">
      <c r="A12" s="11" t="s">
        <v>15</v>
      </c>
      <c r="B12" s="11"/>
      <c r="C12" s="24" t="e">
        <f ca="1">SLOPE(INDIRECT($G$11):G992,INDIRECT($F$11):F992)</f>
        <v>#DIV/0!</v>
      </c>
      <c r="D12" s="13"/>
      <c r="E12" s="11"/>
    </row>
    <row r="13" spans="1:12" x14ac:dyDescent="0.2">
      <c r="A13" s="11" t="s">
        <v>18</v>
      </c>
      <c r="B13" s="11"/>
      <c r="C13" s="13" t="s">
        <v>12</v>
      </c>
      <c r="D13" s="13"/>
      <c r="E13" s="11"/>
    </row>
    <row r="14" spans="1:12" x14ac:dyDescent="0.2">
      <c r="A14" s="11"/>
      <c r="B14" s="11"/>
      <c r="C14" s="11"/>
      <c r="D14" s="11"/>
      <c r="E14" s="11"/>
    </row>
    <row r="15" spans="1:12" x14ac:dyDescent="0.2">
      <c r="A15" s="14" t="s">
        <v>16</v>
      </c>
      <c r="B15" s="11"/>
      <c r="C15" s="15" t="e">
        <f ca="1">(C7+C11)+(C8+C12)*INT(MAX(F21:F3533))</f>
        <v>#DIV/0!</v>
      </c>
      <c r="D15" s="16" t="s">
        <v>32</v>
      </c>
      <c r="E15" s="17">
        <f ca="1">TODAY()+15018.5-B9/24</f>
        <v>60368.5</v>
      </c>
    </row>
    <row r="16" spans="1:12" x14ac:dyDescent="0.2">
      <c r="A16" s="18" t="s">
        <v>3</v>
      </c>
      <c r="B16" s="11"/>
      <c r="C16" s="19" t="e">
        <f ca="1">+C8+C12</f>
        <v>#DIV/0!</v>
      </c>
      <c r="D16" s="16" t="s">
        <v>33</v>
      </c>
      <c r="E16" s="17" t="e">
        <f ca="1">ROUND(2*(E15-C15)/C16,0)/2+1</f>
        <v>#DIV/0!</v>
      </c>
    </row>
    <row r="17" spans="1:18" ht="13.5" thickBot="1" x14ac:dyDescent="0.25">
      <c r="A17" s="16" t="s">
        <v>29</v>
      </c>
      <c r="B17" s="11"/>
      <c r="C17" s="11">
        <f>COUNT(C21:C2191)</f>
        <v>1</v>
      </c>
      <c r="D17" s="16" t="s">
        <v>34</v>
      </c>
      <c r="E17" s="20" t="e">
        <f ca="1">+C15+C16*E16-15018.5-C9/24</f>
        <v>#DIV/0!</v>
      </c>
    </row>
    <row r="18" spans="1:18" ht="14.25" thickTop="1" thickBot="1" x14ac:dyDescent="0.25">
      <c r="A18" s="18" t="s">
        <v>4</v>
      </c>
      <c r="B18" s="11"/>
      <c r="C18" s="21" t="e">
        <f ca="1">+C15</f>
        <v>#DIV/0!</v>
      </c>
      <c r="D18" s="22" t="e">
        <f ca="1">+C16</f>
        <v>#DIV/0!</v>
      </c>
      <c r="E18" s="23" t="s">
        <v>35</v>
      </c>
    </row>
    <row r="19" spans="1:18" ht="13.5" thickTop="1" x14ac:dyDescent="0.2">
      <c r="A19" s="27" t="s">
        <v>36</v>
      </c>
      <c r="E19" s="28">
        <v>21</v>
      </c>
    </row>
    <row r="20" spans="1:18" ht="13.5" thickBot="1" x14ac:dyDescent="0.25">
      <c r="A20" s="3" t="s">
        <v>5</v>
      </c>
      <c r="B20" s="3" t="s">
        <v>6</v>
      </c>
      <c r="C20" s="3" t="s">
        <v>7</v>
      </c>
      <c r="D20" s="3" t="s">
        <v>11</v>
      </c>
      <c r="E20" s="3" t="s">
        <v>8</v>
      </c>
      <c r="F20" s="3" t="s">
        <v>9</v>
      </c>
      <c r="G20" s="3" t="s">
        <v>10</v>
      </c>
      <c r="H20" s="6" t="s">
        <v>28</v>
      </c>
      <c r="I20" s="6" t="s">
        <v>43</v>
      </c>
      <c r="J20" s="6" t="s">
        <v>17</v>
      </c>
      <c r="K20" s="6" t="s">
        <v>24</v>
      </c>
      <c r="L20" s="6" t="s">
        <v>25</v>
      </c>
      <c r="M20" s="6" t="s">
        <v>26</v>
      </c>
      <c r="N20" s="6" t="s">
        <v>27</v>
      </c>
      <c r="O20" s="6" t="s">
        <v>22</v>
      </c>
      <c r="P20" s="5" t="s">
        <v>21</v>
      </c>
      <c r="Q20" s="3" t="s">
        <v>13</v>
      </c>
    </row>
    <row r="21" spans="1:18" x14ac:dyDescent="0.2">
      <c r="A21" t="str">
        <f>$K$1</f>
        <v>IBVS 5480</v>
      </c>
      <c r="C21" s="9">
        <f>+$C$4</f>
        <v>52756.766000000003</v>
      </c>
      <c r="D21" s="9" t="s">
        <v>12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 t="e">
        <f ca="1">+C$11+C$12*$F21</f>
        <v>#DIV/0!</v>
      </c>
      <c r="Q21" s="2">
        <f>+C21-15018.5</f>
        <v>37738.266000000003</v>
      </c>
    </row>
    <row r="22" spans="1:18" x14ac:dyDescent="0.2">
      <c r="C22" s="9"/>
      <c r="D22" s="9"/>
      <c r="Q22" s="2"/>
      <c r="R22" t="str">
        <f>IF(ABS(C22-C21)&lt;0.00001,1,"")</f>
        <v/>
      </c>
    </row>
    <row r="23" spans="1:18" x14ac:dyDescent="0.2">
      <c r="C23" s="9"/>
      <c r="D23" s="9"/>
      <c r="Q23" s="2"/>
    </row>
    <row r="24" spans="1:18" x14ac:dyDescent="0.2">
      <c r="Q24" s="2"/>
    </row>
    <row r="25" spans="1:18" x14ac:dyDescent="0.2">
      <c r="C25" s="9"/>
      <c r="D25" s="9"/>
      <c r="Q25" s="2"/>
    </row>
    <row r="26" spans="1:18" x14ac:dyDescent="0.2">
      <c r="C26" s="9"/>
      <c r="D26" s="9"/>
      <c r="Q26" s="2"/>
    </row>
    <row r="27" spans="1:18" x14ac:dyDescent="0.2">
      <c r="C27" s="9"/>
      <c r="D27" s="9"/>
      <c r="Q27" s="2"/>
    </row>
    <row r="28" spans="1:18" x14ac:dyDescent="0.2">
      <c r="C28" s="9"/>
      <c r="D28" s="9"/>
      <c r="Q28" s="2"/>
    </row>
    <row r="29" spans="1:18" x14ac:dyDescent="0.2">
      <c r="C29" s="9"/>
      <c r="D29" s="9"/>
      <c r="Q29" s="2"/>
    </row>
    <row r="30" spans="1:18" x14ac:dyDescent="0.2">
      <c r="C30" s="9"/>
      <c r="D30" s="9"/>
      <c r="Q30" s="2"/>
    </row>
    <row r="31" spans="1:18" x14ac:dyDescent="0.2">
      <c r="C31" s="9"/>
      <c r="D31" s="9"/>
      <c r="Q31" s="2"/>
    </row>
    <row r="32" spans="1:18" x14ac:dyDescent="0.2">
      <c r="C32" s="9"/>
      <c r="D32" s="9"/>
      <c r="Q32" s="2"/>
    </row>
    <row r="33" spans="3:17" x14ac:dyDescent="0.2">
      <c r="C33" s="9"/>
      <c r="D33" s="9"/>
      <c r="Q33" s="2"/>
    </row>
    <row r="34" spans="3:17" x14ac:dyDescent="0.2">
      <c r="C34" s="9"/>
      <c r="D34" s="9"/>
    </row>
    <row r="35" spans="3:17" x14ac:dyDescent="0.2">
      <c r="C35" s="9"/>
      <c r="D35" s="9"/>
    </row>
    <row r="36" spans="3:17" x14ac:dyDescent="0.2">
      <c r="C36" s="9"/>
      <c r="D36" s="9"/>
    </row>
    <row r="37" spans="3:17" x14ac:dyDescent="0.2">
      <c r="C37" s="9"/>
      <c r="D37" s="9"/>
    </row>
    <row r="38" spans="3:17" x14ac:dyDescent="0.2">
      <c r="C38" s="9"/>
      <c r="D38" s="9"/>
    </row>
    <row r="39" spans="3:17" x14ac:dyDescent="0.2">
      <c r="C39" s="9"/>
      <c r="D39" s="9"/>
    </row>
    <row r="40" spans="3:17" x14ac:dyDescent="0.2">
      <c r="C40" s="9"/>
      <c r="D40" s="9"/>
    </row>
    <row r="41" spans="3:17" x14ac:dyDescent="0.2">
      <c r="C41" s="9"/>
      <c r="D41" s="9"/>
    </row>
    <row r="42" spans="3:17" x14ac:dyDescent="0.2">
      <c r="C42" s="9"/>
      <c r="D42" s="9"/>
    </row>
    <row r="43" spans="3:17" x14ac:dyDescent="0.2">
      <c r="C43" s="9"/>
      <c r="D43" s="9"/>
    </row>
    <row r="44" spans="3:17" x14ac:dyDescent="0.2">
      <c r="C44" s="9"/>
      <c r="D44" s="9"/>
    </row>
    <row r="45" spans="3:17" x14ac:dyDescent="0.2">
      <c r="C45" s="9"/>
      <c r="D45" s="9"/>
    </row>
    <row r="46" spans="3:17" x14ac:dyDescent="0.2">
      <c r="C46" s="9"/>
      <c r="D46" s="9"/>
    </row>
    <row r="47" spans="3:17" x14ac:dyDescent="0.2">
      <c r="C47" s="9"/>
      <c r="D47" s="9"/>
    </row>
    <row r="48" spans="3:17" x14ac:dyDescent="0.2">
      <c r="C48" s="9"/>
      <c r="D48" s="9"/>
    </row>
    <row r="49" spans="3:4" x14ac:dyDescent="0.2">
      <c r="C49" s="9"/>
      <c r="D49" s="9"/>
    </row>
    <row r="50" spans="3:4" x14ac:dyDescent="0.2">
      <c r="C50" s="9"/>
      <c r="D50" s="9"/>
    </row>
    <row r="51" spans="3:4" x14ac:dyDescent="0.2">
      <c r="C51" s="9"/>
      <c r="D51" s="9"/>
    </row>
    <row r="52" spans="3:4" x14ac:dyDescent="0.2">
      <c r="C52" s="9"/>
      <c r="D52" s="9"/>
    </row>
    <row r="53" spans="3:4" x14ac:dyDescent="0.2">
      <c r="C53" s="9"/>
      <c r="D53" s="9"/>
    </row>
    <row r="54" spans="3:4" x14ac:dyDescent="0.2">
      <c r="C54" s="9"/>
      <c r="D54" s="9"/>
    </row>
    <row r="55" spans="3:4" x14ac:dyDescent="0.2">
      <c r="C55" s="9"/>
      <c r="D55" s="9"/>
    </row>
    <row r="56" spans="3:4" x14ac:dyDescent="0.2">
      <c r="C56" s="9"/>
      <c r="D56" s="9"/>
    </row>
    <row r="57" spans="3:4" x14ac:dyDescent="0.2">
      <c r="C57" s="9"/>
      <c r="D57" s="9"/>
    </row>
    <row r="58" spans="3:4" x14ac:dyDescent="0.2">
      <c r="C58" s="9"/>
      <c r="D58" s="9"/>
    </row>
    <row r="59" spans="3:4" x14ac:dyDescent="0.2">
      <c r="C59" s="9"/>
      <c r="D59" s="9"/>
    </row>
    <row r="60" spans="3:4" x14ac:dyDescent="0.2">
      <c r="C60" s="9"/>
      <c r="D60" s="9"/>
    </row>
    <row r="61" spans="3:4" x14ac:dyDescent="0.2">
      <c r="C61" s="9"/>
      <c r="D61" s="9"/>
    </row>
    <row r="62" spans="3:4" x14ac:dyDescent="0.2">
      <c r="C62" s="9"/>
      <c r="D62" s="9"/>
    </row>
    <row r="63" spans="3:4" x14ac:dyDescent="0.2">
      <c r="C63" s="9"/>
      <c r="D63" s="9"/>
    </row>
    <row r="64" spans="3:4" x14ac:dyDescent="0.2">
      <c r="C64" s="9"/>
      <c r="D64" s="9"/>
    </row>
    <row r="65" spans="3:4" x14ac:dyDescent="0.2">
      <c r="C65" s="9"/>
      <c r="D65" s="9"/>
    </row>
    <row r="66" spans="3:4" x14ac:dyDescent="0.2">
      <c r="C66" s="9"/>
      <c r="D66" s="9"/>
    </row>
    <row r="67" spans="3:4" x14ac:dyDescent="0.2">
      <c r="C67" s="9"/>
      <c r="D67" s="9"/>
    </row>
    <row r="68" spans="3:4" x14ac:dyDescent="0.2">
      <c r="C68" s="9"/>
      <c r="D68" s="9"/>
    </row>
    <row r="69" spans="3:4" x14ac:dyDescent="0.2">
      <c r="C69" s="9"/>
      <c r="D69" s="9"/>
    </row>
    <row r="70" spans="3:4" x14ac:dyDescent="0.2">
      <c r="C70" s="9"/>
      <c r="D70" s="9"/>
    </row>
    <row r="71" spans="3:4" x14ac:dyDescent="0.2">
      <c r="C71" s="9"/>
      <c r="D71" s="9"/>
    </row>
    <row r="72" spans="3:4" x14ac:dyDescent="0.2">
      <c r="C72" s="9"/>
      <c r="D72" s="9"/>
    </row>
    <row r="73" spans="3:4" x14ac:dyDescent="0.2">
      <c r="C73" s="9"/>
      <c r="D73" s="9"/>
    </row>
    <row r="74" spans="3:4" x14ac:dyDescent="0.2">
      <c r="C74" s="9"/>
      <c r="D74" s="9"/>
    </row>
    <row r="75" spans="3:4" x14ac:dyDescent="0.2">
      <c r="C75" s="9"/>
      <c r="D75" s="9"/>
    </row>
    <row r="76" spans="3:4" x14ac:dyDescent="0.2">
      <c r="C76" s="9"/>
      <c r="D76" s="9"/>
    </row>
    <row r="77" spans="3:4" x14ac:dyDescent="0.2">
      <c r="C77" s="9"/>
      <c r="D77" s="9"/>
    </row>
    <row r="78" spans="3:4" x14ac:dyDescent="0.2">
      <c r="C78" s="9"/>
      <c r="D78" s="9"/>
    </row>
    <row r="79" spans="3:4" x14ac:dyDescent="0.2">
      <c r="C79" s="9"/>
      <c r="D79" s="9"/>
    </row>
    <row r="80" spans="3:4" x14ac:dyDescent="0.2">
      <c r="C80" s="9"/>
      <c r="D80" s="9"/>
    </row>
    <row r="81" spans="3:4" x14ac:dyDescent="0.2">
      <c r="C81" s="9"/>
      <c r="D81" s="9"/>
    </row>
    <row r="82" spans="3:4" x14ac:dyDescent="0.2">
      <c r="C82" s="9"/>
      <c r="D82" s="9"/>
    </row>
    <row r="83" spans="3:4" x14ac:dyDescent="0.2">
      <c r="C83" s="9"/>
      <c r="D83" s="9"/>
    </row>
    <row r="84" spans="3:4" x14ac:dyDescent="0.2">
      <c r="C84" s="9"/>
      <c r="D84" s="9"/>
    </row>
    <row r="85" spans="3:4" x14ac:dyDescent="0.2">
      <c r="C85" s="9"/>
      <c r="D85" s="9"/>
    </row>
    <row r="86" spans="3:4" x14ac:dyDescent="0.2">
      <c r="C86" s="9"/>
      <c r="D86" s="9"/>
    </row>
    <row r="87" spans="3:4" x14ac:dyDescent="0.2">
      <c r="C87" s="9"/>
      <c r="D87" s="9"/>
    </row>
    <row r="88" spans="3:4" x14ac:dyDescent="0.2">
      <c r="C88" s="9"/>
      <c r="D88" s="9"/>
    </row>
    <row r="89" spans="3:4" x14ac:dyDescent="0.2">
      <c r="C89" s="9"/>
      <c r="D89" s="9"/>
    </row>
    <row r="90" spans="3:4" x14ac:dyDescent="0.2">
      <c r="C90" s="9"/>
      <c r="D90" s="9"/>
    </row>
    <row r="91" spans="3:4" x14ac:dyDescent="0.2">
      <c r="C91" s="9"/>
      <c r="D91" s="9"/>
    </row>
    <row r="92" spans="3:4" x14ac:dyDescent="0.2">
      <c r="C92" s="9"/>
      <c r="D92" s="9"/>
    </row>
    <row r="93" spans="3:4" x14ac:dyDescent="0.2">
      <c r="C93" s="9"/>
      <c r="D93" s="9"/>
    </row>
    <row r="94" spans="3:4" x14ac:dyDescent="0.2">
      <c r="C94" s="9"/>
      <c r="D94" s="9"/>
    </row>
    <row r="95" spans="3:4" x14ac:dyDescent="0.2">
      <c r="C95" s="9"/>
      <c r="D95" s="9"/>
    </row>
    <row r="96" spans="3:4" x14ac:dyDescent="0.2">
      <c r="C96" s="9"/>
      <c r="D96" s="9"/>
    </row>
    <row r="97" spans="3:4" x14ac:dyDescent="0.2">
      <c r="C97" s="9"/>
      <c r="D97" s="9"/>
    </row>
    <row r="98" spans="3:4" x14ac:dyDescent="0.2">
      <c r="C98" s="9"/>
      <c r="D98" s="9"/>
    </row>
    <row r="99" spans="3:4" x14ac:dyDescent="0.2">
      <c r="C99" s="9"/>
      <c r="D99" s="9"/>
    </row>
    <row r="100" spans="3:4" x14ac:dyDescent="0.2">
      <c r="C100" s="9"/>
      <c r="D100" s="9"/>
    </row>
    <row r="101" spans="3:4" x14ac:dyDescent="0.2">
      <c r="C101" s="9"/>
      <c r="D101" s="9"/>
    </row>
    <row r="102" spans="3:4" x14ac:dyDescent="0.2">
      <c r="C102" s="9"/>
      <c r="D102" s="9"/>
    </row>
    <row r="103" spans="3:4" x14ac:dyDescent="0.2">
      <c r="C103" s="9"/>
      <c r="D103" s="9"/>
    </row>
    <row r="104" spans="3:4" x14ac:dyDescent="0.2">
      <c r="C104" s="9"/>
      <c r="D104" s="9"/>
    </row>
    <row r="105" spans="3:4" x14ac:dyDescent="0.2">
      <c r="C105" s="9"/>
      <c r="D105" s="9"/>
    </row>
    <row r="106" spans="3:4" x14ac:dyDescent="0.2">
      <c r="C106" s="9"/>
      <c r="D106" s="9"/>
    </row>
    <row r="107" spans="3:4" x14ac:dyDescent="0.2">
      <c r="C107" s="9"/>
      <c r="D107" s="9"/>
    </row>
    <row r="108" spans="3:4" x14ac:dyDescent="0.2">
      <c r="C108" s="9"/>
      <c r="D108" s="9"/>
    </row>
    <row r="109" spans="3:4" x14ac:dyDescent="0.2">
      <c r="C109" s="9"/>
      <c r="D109" s="9"/>
    </row>
    <row r="110" spans="3:4" x14ac:dyDescent="0.2">
      <c r="C110" s="9"/>
      <c r="D110" s="9"/>
    </row>
    <row r="111" spans="3:4" x14ac:dyDescent="0.2">
      <c r="C111" s="9"/>
      <c r="D111" s="9"/>
    </row>
    <row r="112" spans="3:4" x14ac:dyDescent="0.2">
      <c r="C112" s="9"/>
      <c r="D112" s="9"/>
    </row>
    <row r="113" spans="3:4" x14ac:dyDescent="0.2">
      <c r="C113" s="9"/>
      <c r="D113" s="9"/>
    </row>
    <row r="114" spans="3:4" x14ac:dyDescent="0.2">
      <c r="C114" s="9"/>
      <c r="D114" s="9"/>
    </row>
    <row r="115" spans="3:4" x14ac:dyDescent="0.2">
      <c r="C115" s="9"/>
      <c r="D115" s="9"/>
    </row>
    <row r="116" spans="3:4" x14ac:dyDescent="0.2">
      <c r="C116" s="9"/>
      <c r="D116" s="9"/>
    </row>
    <row r="117" spans="3:4" x14ac:dyDescent="0.2">
      <c r="C117" s="9"/>
      <c r="D117" s="9"/>
    </row>
    <row r="118" spans="3:4" x14ac:dyDescent="0.2">
      <c r="C118" s="9"/>
      <c r="D118" s="9"/>
    </row>
    <row r="119" spans="3:4" x14ac:dyDescent="0.2">
      <c r="C119" s="9"/>
      <c r="D119" s="9"/>
    </row>
    <row r="120" spans="3:4" x14ac:dyDescent="0.2">
      <c r="C120" s="9"/>
      <c r="D120" s="9"/>
    </row>
    <row r="121" spans="3:4" x14ac:dyDescent="0.2">
      <c r="C121" s="9"/>
      <c r="D121" s="9"/>
    </row>
    <row r="122" spans="3:4" x14ac:dyDescent="0.2">
      <c r="C122" s="9"/>
      <c r="D122" s="9"/>
    </row>
    <row r="123" spans="3:4" x14ac:dyDescent="0.2">
      <c r="C123" s="9"/>
      <c r="D123" s="9"/>
    </row>
    <row r="124" spans="3:4" x14ac:dyDescent="0.2">
      <c r="C124" s="9"/>
      <c r="D124" s="9"/>
    </row>
    <row r="125" spans="3:4" x14ac:dyDescent="0.2">
      <c r="C125" s="9"/>
      <c r="D125" s="9"/>
    </row>
    <row r="126" spans="3:4" x14ac:dyDescent="0.2">
      <c r="C126" s="9"/>
      <c r="D126" s="9"/>
    </row>
    <row r="127" spans="3:4" x14ac:dyDescent="0.2">
      <c r="C127" s="9"/>
      <c r="D127" s="9"/>
    </row>
    <row r="128" spans="3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  <row r="231" spans="3:4" x14ac:dyDescent="0.2">
      <c r="C231" s="9"/>
      <c r="D231" s="9"/>
    </row>
    <row r="232" spans="3:4" x14ac:dyDescent="0.2">
      <c r="C232" s="9"/>
      <c r="D232" s="9"/>
    </row>
    <row r="233" spans="3:4" x14ac:dyDescent="0.2">
      <c r="C233" s="9"/>
      <c r="D233" s="9"/>
    </row>
    <row r="234" spans="3:4" x14ac:dyDescent="0.2">
      <c r="C234" s="9"/>
      <c r="D234" s="9"/>
    </row>
    <row r="235" spans="3:4" x14ac:dyDescent="0.2">
      <c r="C235" s="9"/>
      <c r="D235" s="9"/>
    </row>
    <row r="236" spans="3:4" x14ac:dyDescent="0.2">
      <c r="C236" s="9"/>
      <c r="D236" s="9"/>
    </row>
    <row r="237" spans="3:4" x14ac:dyDescent="0.2">
      <c r="C237" s="9"/>
      <c r="D237" s="9"/>
    </row>
    <row r="238" spans="3:4" x14ac:dyDescent="0.2">
      <c r="C238" s="9"/>
      <c r="D238" s="9"/>
    </row>
    <row r="239" spans="3:4" x14ac:dyDescent="0.2">
      <c r="C239" s="9"/>
      <c r="D239" s="9"/>
    </row>
    <row r="240" spans="3:4" x14ac:dyDescent="0.2">
      <c r="C240" s="9"/>
      <c r="D240" s="9"/>
    </row>
    <row r="241" spans="3:4" x14ac:dyDescent="0.2">
      <c r="C241" s="9"/>
      <c r="D241" s="9"/>
    </row>
    <row r="242" spans="3:4" x14ac:dyDescent="0.2">
      <c r="C242" s="9"/>
      <c r="D242" s="9"/>
    </row>
    <row r="243" spans="3:4" x14ac:dyDescent="0.2">
      <c r="C243" s="9"/>
      <c r="D243" s="9"/>
    </row>
    <row r="244" spans="3:4" x14ac:dyDescent="0.2">
      <c r="C244" s="9"/>
      <c r="D244" s="9"/>
    </row>
    <row r="245" spans="3:4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  <row r="6936" spans="3:4" x14ac:dyDescent="0.2">
      <c r="C6936" s="9"/>
      <c r="D6936" s="9"/>
    </row>
    <row r="6937" spans="3:4" x14ac:dyDescent="0.2">
      <c r="C6937" s="9"/>
      <c r="D6937" s="9"/>
    </row>
    <row r="6938" spans="3:4" x14ac:dyDescent="0.2">
      <c r="C6938" s="9"/>
      <c r="D6938" s="9"/>
    </row>
    <row r="6939" spans="3:4" x14ac:dyDescent="0.2">
      <c r="C6939" s="9"/>
      <c r="D6939" s="9"/>
    </row>
    <row r="6940" spans="3:4" x14ac:dyDescent="0.2">
      <c r="C6940" s="9"/>
      <c r="D6940" s="9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2024-02-28T04:43:45Z</dcterms:modified>
</cp:coreProperties>
</file>