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A68F43-8F91-4269-BBF1-F81E02E14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 s="1"/>
  <c r="G23" i="1" s="1"/>
  <c r="J23" i="1" s="1"/>
  <c r="Q23" i="1"/>
  <c r="E24" i="1"/>
  <c r="F24" i="1"/>
  <c r="G24" i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/>
  <c r="G28" i="1"/>
  <c r="J28" i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/>
  <c r="J32" i="1"/>
  <c r="Q32" i="1"/>
  <c r="E33" i="1"/>
  <c r="F33" i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/>
  <c r="G36" i="1"/>
  <c r="J36" i="1"/>
  <c r="Q36" i="1"/>
  <c r="E37" i="1"/>
  <c r="F37" i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/>
  <c r="G40" i="1"/>
  <c r="J40" i="1" s="1"/>
  <c r="Q40" i="1"/>
  <c r="E41" i="1"/>
  <c r="F41" i="1"/>
  <c r="G41" i="1" s="1"/>
  <c r="J41" i="1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/>
  <c r="G44" i="1"/>
  <c r="J44" i="1"/>
  <c r="Q44" i="1"/>
  <c r="E45" i="1"/>
  <c r="F45" i="1"/>
  <c r="G45" i="1" s="1"/>
  <c r="J45" i="1" s="1"/>
  <c r="Q45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/>
  <c r="G48" i="1"/>
  <c r="J48" i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E52" i="1"/>
  <c r="F52" i="1"/>
  <c r="G52" i="1"/>
  <c r="J52" i="1"/>
  <c r="Q52" i="1"/>
  <c r="E53" i="1"/>
  <c r="F53" i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/>
  <c r="G56" i="1"/>
  <c r="J56" i="1" s="1"/>
  <c r="Q56" i="1"/>
  <c r="E57" i="1"/>
  <c r="F57" i="1"/>
  <c r="G57" i="1" s="1"/>
  <c r="J57" i="1" s="1"/>
  <c r="Q57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/>
  <c r="J60" i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/>
  <c r="G64" i="1"/>
  <c r="J64" i="1"/>
  <c r="Q64" i="1"/>
  <c r="E65" i="1"/>
  <c r="F65" i="1"/>
  <c r="G65" i="1" s="1"/>
  <c r="J65" i="1" s="1"/>
  <c r="Q65" i="1"/>
  <c r="E66" i="1"/>
  <c r="F66" i="1" s="1"/>
  <c r="G66" i="1" s="1"/>
  <c r="J66" i="1" s="1"/>
  <c r="Q66" i="1"/>
  <c r="E67" i="1"/>
  <c r="F67" i="1" s="1"/>
  <c r="G67" i="1" s="1"/>
  <c r="J67" i="1" s="1"/>
  <c r="Q67" i="1"/>
  <c r="E68" i="1"/>
  <c r="F68" i="1"/>
  <c r="G68" i="1"/>
  <c r="J68" i="1"/>
  <c r="Q68" i="1"/>
  <c r="E69" i="1"/>
  <c r="F69" i="1"/>
  <c r="G69" i="1" s="1"/>
  <c r="J69" i="1" s="1"/>
  <c r="Q69" i="1"/>
  <c r="E70" i="1"/>
  <c r="F70" i="1" s="1"/>
  <c r="G70" i="1" s="1"/>
  <c r="J70" i="1" s="1"/>
  <c r="Q70" i="1"/>
  <c r="E71" i="1"/>
  <c r="F71" i="1" s="1"/>
  <c r="G71" i="1" s="1"/>
  <c r="J71" i="1" s="1"/>
  <c r="Q71" i="1"/>
  <c r="E72" i="1"/>
  <c r="F72" i="1"/>
  <c r="G72" i="1"/>
  <c r="J72" i="1" s="1"/>
  <c r="Q72" i="1"/>
  <c r="E73" i="1"/>
  <c r="F73" i="1"/>
  <c r="G73" i="1" s="1"/>
  <c r="J73" i="1" s="1"/>
  <c r="Q73" i="1"/>
  <c r="E74" i="1"/>
  <c r="F74" i="1" s="1"/>
  <c r="G74" i="1" s="1"/>
  <c r="J74" i="1" s="1"/>
  <c r="Q74" i="1"/>
  <c r="E75" i="1"/>
  <c r="F75" i="1" s="1"/>
  <c r="G75" i="1" s="1"/>
  <c r="J75" i="1" s="1"/>
  <c r="Q75" i="1"/>
  <c r="E76" i="1"/>
  <c r="F76" i="1"/>
  <c r="G76" i="1"/>
  <c r="J76" i="1"/>
  <c r="Q76" i="1"/>
  <c r="E77" i="1"/>
  <c r="F77" i="1"/>
  <c r="G77" i="1" s="1"/>
  <c r="J77" i="1" s="1"/>
  <c r="Q77" i="1"/>
  <c r="E78" i="1"/>
  <c r="F78" i="1" s="1"/>
  <c r="G78" i="1" s="1"/>
  <c r="J78" i="1" s="1"/>
  <c r="Q78" i="1"/>
  <c r="E79" i="1"/>
  <c r="F79" i="1" s="1"/>
  <c r="G79" i="1" s="1"/>
  <c r="J79" i="1" s="1"/>
  <c r="Q79" i="1"/>
  <c r="E80" i="1"/>
  <c r="F80" i="1"/>
  <c r="G80" i="1"/>
  <c r="J80" i="1"/>
  <c r="Q80" i="1"/>
  <c r="E81" i="1"/>
  <c r="F81" i="1"/>
  <c r="G81" i="1" s="1"/>
  <c r="J81" i="1" s="1"/>
  <c r="Q81" i="1"/>
  <c r="E82" i="1"/>
  <c r="F82" i="1" s="1"/>
  <c r="G82" i="1" s="1"/>
  <c r="J82" i="1" s="1"/>
  <c r="Q82" i="1"/>
  <c r="E83" i="1"/>
  <c r="F83" i="1" s="1"/>
  <c r="G83" i="1" s="1"/>
  <c r="J83" i="1" s="1"/>
  <c r="Q83" i="1"/>
  <c r="E84" i="1"/>
  <c r="F84" i="1"/>
  <c r="G84" i="1"/>
  <c r="J84" i="1"/>
  <c r="Q84" i="1"/>
  <c r="E85" i="1"/>
  <c r="F85" i="1"/>
  <c r="G85" i="1" s="1"/>
  <c r="J85" i="1" s="1"/>
  <c r="Q85" i="1"/>
  <c r="E86" i="1"/>
  <c r="F86" i="1" s="1"/>
  <c r="G86" i="1" s="1"/>
  <c r="J86" i="1" s="1"/>
  <c r="Q86" i="1"/>
  <c r="E87" i="1"/>
  <c r="F87" i="1" s="1"/>
  <c r="G87" i="1" s="1"/>
  <c r="J87" i="1" s="1"/>
  <c r="Q87" i="1"/>
  <c r="E88" i="1"/>
  <c r="F88" i="1"/>
  <c r="G88" i="1"/>
  <c r="J88" i="1" s="1"/>
  <c r="Q88" i="1"/>
  <c r="E89" i="1"/>
  <c r="F89" i="1"/>
  <c r="G89" i="1" s="1"/>
  <c r="J89" i="1" s="1"/>
  <c r="Q89" i="1"/>
  <c r="E90" i="1"/>
  <c r="F90" i="1" s="1"/>
  <c r="G90" i="1" s="1"/>
  <c r="J90" i="1" s="1"/>
  <c r="Q90" i="1"/>
  <c r="E91" i="1"/>
  <c r="F91" i="1" s="1"/>
  <c r="G91" i="1" s="1"/>
  <c r="J91" i="1" s="1"/>
  <c r="Q91" i="1"/>
  <c r="E92" i="1"/>
  <c r="F92" i="1"/>
  <c r="G92" i="1"/>
  <c r="J92" i="1"/>
  <c r="Q92" i="1"/>
  <c r="E93" i="1"/>
  <c r="F93" i="1"/>
  <c r="G93" i="1" s="1"/>
  <c r="J93" i="1" s="1"/>
  <c r="Q93" i="1"/>
  <c r="E94" i="1"/>
  <c r="F94" i="1" s="1"/>
  <c r="G94" i="1" s="1"/>
  <c r="J94" i="1" s="1"/>
  <c r="Q94" i="1"/>
  <c r="E95" i="1"/>
  <c r="F95" i="1"/>
  <c r="G95" i="1" s="1"/>
  <c r="J95" i="1" s="1"/>
  <c r="Q95" i="1"/>
  <c r="E96" i="1"/>
  <c r="F96" i="1"/>
  <c r="G96" i="1"/>
  <c r="J96" i="1"/>
  <c r="Q96" i="1"/>
  <c r="E97" i="1"/>
  <c r="F97" i="1"/>
  <c r="G97" i="1" s="1"/>
  <c r="J97" i="1" s="1"/>
  <c r="Q97" i="1"/>
  <c r="E98" i="1"/>
  <c r="F98" i="1" s="1"/>
  <c r="G98" i="1" s="1"/>
  <c r="J98" i="1" s="1"/>
  <c r="Q98" i="1"/>
  <c r="E99" i="1"/>
  <c r="F99" i="1" s="1"/>
  <c r="G99" i="1" s="1"/>
  <c r="J99" i="1" s="1"/>
  <c r="Q99" i="1"/>
  <c r="E100" i="1"/>
  <c r="F100" i="1"/>
  <c r="G100" i="1"/>
  <c r="J100" i="1"/>
  <c r="Q100" i="1"/>
  <c r="E101" i="1"/>
  <c r="F101" i="1"/>
  <c r="G101" i="1" s="1"/>
  <c r="J101" i="1" s="1"/>
  <c r="Q101" i="1"/>
  <c r="E102" i="1"/>
  <c r="F102" i="1" s="1"/>
  <c r="G102" i="1" s="1"/>
  <c r="J102" i="1" s="1"/>
  <c r="Q102" i="1"/>
  <c r="E103" i="1"/>
  <c r="F103" i="1" s="1"/>
  <c r="G103" i="1" s="1"/>
  <c r="J103" i="1" s="1"/>
  <c r="Q103" i="1"/>
  <c r="E104" i="1"/>
  <c r="F104" i="1"/>
  <c r="G104" i="1"/>
  <c r="J104" i="1" s="1"/>
  <c r="Q104" i="1"/>
  <c r="E105" i="1"/>
  <c r="F105" i="1"/>
  <c r="G105" i="1" s="1"/>
  <c r="J105" i="1" s="1"/>
  <c r="Q105" i="1"/>
  <c r="E106" i="1"/>
  <c r="F106" i="1" s="1"/>
  <c r="G106" i="1" s="1"/>
  <c r="J106" i="1" s="1"/>
  <c r="Q106" i="1"/>
  <c r="E107" i="1"/>
  <c r="F107" i="1"/>
  <c r="G107" i="1" s="1"/>
  <c r="J107" i="1" s="1"/>
  <c r="Q107" i="1"/>
  <c r="E108" i="1"/>
  <c r="F108" i="1"/>
  <c r="G108" i="1"/>
  <c r="J108" i="1" s="1"/>
  <c r="Q108" i="1"/>
  <c r="E109" i="1"/>
  <c r="F109" i="1"/>
  <c r="G109" i="1" s="1"/>
  <c r="J109" i="1" s="1"/>
  <c r="Q109" i="1"/>
  <c r="E110" i="1"/>
  <c r="F110" i="1" s="1"/>
  <c r="G110" i="1" s="1"/>
  <c r="J110" i="1"/>
  <c r="Q110" i="1"/>
  <c r="E111" i="1"/>
  <c r="F111" i="1" s="1"/>
  <c r="G111" i="1" s="1"/>
  <c r="J111" i="1" s="1"/>
  <c r="Q111" i="1"/>
  <c r="E112" i="1"/>
  <c r="F112" i="1"/>
  <c r="G112" i="1"/>
  <c r="J112" i="1"/>
  <c r="Q112" i="1"/>
  <c r="E113" i="1"/>
  <c r="F113" i="1"/>
  <c r="G113" i="1" s="1"/>
  <c r="J113" i="1" s="1"/>
  <c r="Q113" i="1"/>
  <c r="E114" i="1"/>
  <c r="F114" i="1" s="1"/>
  <c r="G114" i="1" s="1"/>
  <c r="J114" i="1" s="1"/>
  <c r="Q114" i="1"/>
  <c r="E115" i="1"/>
  <c r="F115" i="1" s="1"/>
  <c r="G115" i="1" s="1"/>
  <c r="J115" i="1" s="1"/>
  <c r="Q115" i="1"/>
  <c r="E116" i="1"/>
  <c r="F116" i="1"/>
  <c r="G116" i="1"/>
  <c r="J116" i="1" s="1"/>
  <c r="Q116" i="1"/>
  <c r="E117" i="1"/>
  <c r="F117" i="1"/>
  <c r="G117" i="1" s="1"/>
  <c r="J117" i="1" s="1"/>
  <c r="Q117" i="1"/>
  <c r="E118" i="1"/>
  <c r="F118" i="1" s="1"/>
  <c r="G118" i="1" s="1"/>
  <c r="J118" i="1" s="1"/>
  <c r="Q118" i="1"/>
  <c r="E119" i="1"/>
  <c r="F119" i="1" s="1"/>
  <c r="G119" i="1" s="1"/>
  <c r="J119" i="1" s="1"/>
  <c r="Q119" i="1"/>
  <c r="E120" i="1"/>
  <c r="F120" i="1"/>
  <c r="G120" i="1"/>
  <c r="J120" i="1" s="1"/>
  <c r="Q120" i="1"/>
  <c r="E121" i="1"/>
  <c r="F121" i="1"/>
  <c r="G121" i="1" s="1"/>
  <c r="J121" i="1" s="1"/>
  <c r="Q121" i="1"/>
  <c r="E122" i="1"/>
  <c r="F122" i="1" s="1"/>
  <c r="G122" i="1" s="1"/>
  <c r="J122" i="1" s="1"/>
  <c r="Q122" i="1"/>
  <c r="E123" i="1"/>
  <c r="F123" i="1" s="1"/>
  <c r="G123" i="1" s="1"/>
  <c r="J123" i="1" s="1"/>
  <c r="Q123" i="1"/>
  <c r="E124" i="1"/>
  <c r="F124" i="1"/>
  <c r="G124" i="1"/>
  <c r="J124" i="1" s="1"/>
  <c r="Q124" i="1"/>
  <c r="E125" i="1"/>
  <c r="F125" i="1"/>
  <c r="G125" i="1" s="1"/>
  <c r="J125" i="1" s="1"/>
  <c r="Q125" i="1"/>
  <c r="E126" i="1"/>
  <c r="F126" i="1" s="1"/>
  <c r="G126" i="1" s="1"/>
  <c r="J126" i="1" s="1"/>
  <c r="Q126" i="1"/>
  <c r="E127" i="1"/>
  <c r="F127" i="1" s="1"/>
  <c r="G127" i="1" s="1"/>
  <c r="J127" i="1" s="1"/>
  <c r="Q127" i="1"/>
  <c r="E128" i="1"/>
  <c r="F128" i="1"/>
  <c r="G128" i="1"/>
  <c r="J128" i="1" s="1"/>
  <c r="Q128" i="1"/>
  <c r="E129" i="1"/>
  <c r="F129" i="1"/>
  <c r="G129" i="1" s="1"/>
  <c r="J129" i="1" s="1"/>
  <c r="Q129" i="1"/>
  <c r="E130" i="1"/>
  <c r="F130" i="1" s="1"/>
  <c r="G130" i="1" s="1"/>
  <c r="J130" i="1" s="1"/>
  <c r="Q130" i="1"/>
  <c r="E131" i="1"/>
  <c r="F131" i="1" s="1"/>
  <c r="G131" i="1" s="1"/>
  <c r="J131" i="1" s="1"/>
  <c r="Q131" i="1"/>
  <c r="E132" i="1"/>
  <c r="F132" i="1"/>
  <c r="G132" i="1"/>
  <c r="J132" i="1" s="1"/>
  <c r="Q132" i="1"/>
  <c r="E133" i="1"/>
  <c r="F133" i="1"/>
  <c r="G133" i="1" s="1"/>
  <c r="J133" i="1" s="1"/>
  <c r="Q133" i="1"/>
  <c r="E134" i="1"/>
  <c r="F134" i="1" s="1"/>
  <c r="G134" i="1" s="1"/>
  <c r="J134" i="1" s="1"/>
  <c r="Q134" i="1"/>
  <c r="E135" i="1"/>
  <c r="F135" i="1" s="1"/>
  <c r="G135" i="1" s="1"/>
  <c r="J135" i="1" s="1"/>
  <c r="Q135" i="1"/>
  <c r="E136" i="1"/>
  <c r="F136" i="1"/>
  <c r="G136" i="1"/>
  <c r="J136" i="1" s="1"/>
  <c r="Q136" i="1"/>
  <c r="E137" i="1"/>
  <c r="F137" i="1"/>
  <c r="G137" i="1" s="1"/>
  <c r="J137" i="1" s="1"/>
  <c r="Q137" i="1"/>
  <c r="E138" i="1"/>
  <c r="F138" i="1" s="1"/>
  <c r="G138" i="1" s="1"/>
  <c r="J138" i="1" s="1"/>
  <c r="Q138" i="1"/>
  <c r="E139" i="1"/>
  <c r="F139" i="1" s="1"/>
  <c r="G139" i="1" s="1"/>
  <c r="J139" i="1" s="1"/>
  <c r="Q139" i="1"/>
  <c r="E140" i="1"/>
  <c r="F140" i="1"/>
  <c r="G140" i="1"/>
  <c r="J140" i="1" s="1"/>
  <c r="Q140" i="1"/>
  <c r="E141" i="1"/>
  <c r="F141" i="1"/>
  <c r="G141" i="1" s="1"/>
  <c r="J141" i="1" s="1"/>
  <c r="Q141" i="1"/>
  <c r="E142" i="1"/>
  <c r="F142" i="1" s="1"/>
  <c r="G142" i="1" s="1"/>
  <c r="J142" i="1" s="1"/>
  <c r="Q142" i="1"/>
  <c r="E143" i="1"/>
  <c r="F143" i="1" s="1"/>
  <c r="G143" i="1" s="1"/>
  <c r="J143" i="1" s="1"/>
  <c r="Q143" i="1"/>
  <c r="E144" i="1"/>
  <c r="F144" i="1"/>
  <c r="G144" i="1"/>
  <c r="J144" i="1" s="1"/>
  <c r="Q144" i="1"/>
  <c r="E145" i="1"/>
  <c r="F145" i="1" s="1"/>
  <c r="G145" i="1" s="1"/>
  <c r="J145" i="1" s="1"/>
  <c r="Q145" i="1"/>
  <c r="E146" i="1"/>
  <c r="F146" i="1" s="1"/>
  <c r="G146" i="1" s="1"/>
  <c r="J146" i="1" s="1"/>
  <c r="Q146" i="1"/>
  <c r="E147" i="1"/>
  <c r="F147" i="1" s="1"/>
  <c r="G147" i="1" s="1"/>
  <c r="J147" i="1" s="1"/>
  <c r="Q147" i="1"/>
  <c r="E148" i="1"/>
  <c r="F148" i="1"/>
  <c r="G148" i="1"/>
  <c r="J148" i="1"/>
  <c r="Q148" i="1"/>
  <c r="E149" i="1"/>
  <c r="F149" i="1"/>
  <c r="G149" i="1" s="1"/>
  <c r="J149" i="1" s="1"/>
  <c r="Q149" i="1"/>
  <c r="E150" i="1"/>
  <c r="F150" i="1" s="1"/>
  <c r="G150" i="1" s="1"/>
  <c r="J150" i="1" s="1"/>
  <c r="Q150" i="1"/>
  <c r="E151" i="1"/>
  <c r="F151" i="1" s="1"/>
  <c r="G151" i="1" s="1"/>
  <c r="J151" i="1" s="1"/>
  <c r="Q151" i="1"/>
  <c r="E152" i="1"/>
  <c r="F152" i="1"/>
  <c r="G152" i="1" s="1"/>
  <c r="J152" i="1" s="1"/>
  <c r="Q152" i="1"/>
  <c r="E153" i="1"/>
  <c r="F153" i="1"/>
  <c r="G153" i="1" s="1"/>
  <c r="J153" i="1" s="1"/>
  <c r="Q153" i="1"/>
  <c r="E154" i="1"/>
  <c r="F154" i="1" s="1"/>
  <c r="G154" i="1" s="1"/>
  <c r="J154" i="1" s="1"/>
  <c r="Q154" i="1"/>
  <c r="E155" i="1"/>
  <c r="F155" i="1" s="1"/>
  <c r="G155" i="1" s="1"/>
  <c r="J155" i="1" s="1"/>
  <c r="Q155" i="1"/>
  <c r="E156" i="1"/>
  <c r="F156" i="1"/>
  <c r="G156" i="1"/>
  <c r="J156" i="1" s="1"/>
  <c r="Q156" i="1"/>
  <c r="E157" i="1"/>
  <c r="F157" i="1"/>
  <c r="G157" i="1" s="1"/>
  <c r="J157" i="1"/>
  <c r="Q157" i="1"/>
  <c r="E158" i="1"/>
  <c r="F158" i="1" s="1"/>
  <c r="G158" i="1" s="1"/>
  <c r="J158" i="1" s="1"/>
  <c r="Q158" i="1"/>
  <c r="E159" i="1"/>
  <c r="F159" i="1" s="1"/>
  <c r="G159" i="1" s="1"/>
  <c r="J159" i="1" s="1"/>
  <c r="Q159" i="1"/>
  <c r="E160" i="1"/>
  <c r="F160" i="1"/>
  <c r="G160" i="1"/>
  <c r="J160" i="1" s="1"/>
  <c r="Q160" i="1"/>
  <c r="E161" i="1"/>
  <c r="F161" i="1" s="1"/>
  <c r="G161" i="1" s="1"/>
  <c r="J161" i="1" s="1"/>
  <c r="Q161" i="1"/>
  <c r="E162" i="1"/>
  <c r="F162" i="1" s="1"/>
  <c r="G162" i="1" s="1"/>
  <c r="J162" i="1"/>
  <c r="Q162" i="1"/>
  <c r="E163" i="1"/>
  <c r="F163" i="1"/>
  <c r="G163" i="1" s="1"/>
  <c r="J163" i="1" s="1"/>
  <c r="Q163" i="1"/>
  <c r="E164" i="1"/>
  <c r="F164" i="1"/>
  <c r="G164" i="1"/>
  <c r="J164" i="1" s="1"/>
  <c r="Q164" i="1"/>
  <c r="E165" i="1"/>
  <c r="F165" i="1" s="1"/>
  <c r="G165" i="1" s="1"/>
  <c r="J165" i="1" s="1"/>
  <c r="Q165" i="1"/>
  <c r="E166" i="1"/>
  <c r="F166" i="1" s="1"/>
  <c r="G166" i="1" s="1"/>
  <c r="J166" i="1" s="1"/>
  <c r="Q166" i="1"/>
  <c r="E167" i="1"/>
  <c r="F167" i="1"/>
  <c r="G167" i="1" s="1"/>
  <c r="J167" i="1" s="1"/>
  <c r="Q167" i="1"/>
  <c r="E168" i="1"/>
  <c r="F168" i="1"/>
  <c r="G168" i="1" s="1"/>
  <c r="J168" i="1" s="1"/>
  <c r="Q168" i="1"/>
  <c r="E169" i="1"/>
  <c r="F169" i="1" s="1"/>
  <c r="G169" i="1" s="1"/>
  <c r="J169" i="1" s="1"/>
  <c r="Q169" i="1"/>
  <c r="E170" i="1"/>
  <c r="F170" i="1" s="1"/>
  <c r="G170" i="1" s="1"/>
  <c r="J170" i="1"/>
  <c r="Q170" i="1"/>
  <c r="E171" i="1"/>
  <c r="F171" i="1"/>
  <c r="G171" i="1" s="1"/>
  <c r="J171" i="1" s="1"/>
  <c r="Q171" i="1"/>
  <c r="E172" i="1"/>
  <c r="F172" i="1" s="1"/>
  <c r="G172" i="1" s="1"/>
  <c r="J172" i="1" s="1"/>
  <c r="Q172" i="1"/>
  <c r="E173" i="1"/>
  <c r="F173" i="1" s="1"/>
  <c r="G173" i="1" s="1"/>
  <c r="J173" i="1" s="1"/>
  <c r="Q173" i="1"/>
  <c r="E174" i="1"/>
  <c r="F174" i="1" s="1"/>
  <c r="G174" i="1" s="1"/>
  <c r="J174" i="1" s="1"/>
  <c r="Q174" i="1"/>
  <c r="E175" i="1"/>
  <c r="F175" i="1" s="1"/>
  <c r="G175" i="1" s="1"/>
  <c r="J175" i="1" s="1"/>
  <c r="Q175" i="1"/>
  <c r="E176" i="1"/>
  <c r="F176" i="1" s="1"/>
  <c r="G176" i="1" s="1"/>
  <c r="J176" i="1" s="1"/>
  <c r="Q176" i="1"/>
  <c r="E177" i="1"/>
  <c r="F177" i="1" s="1"/>
  <c r="G177" i="1" s="1"/>
  <c r="J177" i="1" s="1"/>
  <c r="Q177" i="1"/>
  <c r="E178" i="1"/>
  <c r="F178" i="1" s="1"/>
  <c r="G178" i="1" s="1"/>
  <c r="J178" i="1" s="1"/>
  <c r="Q178" i="1"/>
  <c r="E179" i="1"/>
  <c r="F179" i="1"/>
  <c r="G179" i="1"/>
  <c r="J179" i="1" s="1"/>
  <c r="Q179" i="1"/>
  <c r="E180" i="1"/>
  <c r="F180" i="1" s="1"/>
  <c r="G180" i="1" s="1"/>
  <c r="J180" i="1" s="1"/>
  <c r="Q180" i="1"/>
  <c r="E181" i="1"/>
  <c r="F181" i="1" s="1"/>
  <c r="G181" i="1" s="1"/>
  <c r="J181" i="1" s="1"/>
  <c r="Q181" i="1"/>
  <c r="E182" i="1"/>
  <c r="F182" i="1" s="1"/>
  <c r="G182" i="1"/>
  <c r="J182" i="1" s="1"/>
  <c r="Q182" i="1"/>
  <c r="E183" i="1"/>
  <c r="F183" i="1"/>
  <c r="G183" i="1" s="1"/>
  <c r="J183" i="1" s="1"/>
  <c r="Q183" i="1"/>
  <c r="E184" i="1"/>
  <c r="F184" i="1" s="1"/>
  <c r="G184" i="1" s="1"/>
  <c r="J184" i="1" s="1"/>
  <c r="Q184" i="1"/>
  <c r="E185" i="1"/>
  <c r="F185" i="1" s="1"/>
  <c r="G185" i="1" s="1"/>
  <c r="J185" i="1" s="1"/>
  <c r="Q185" i="1"/>
  <c r="E186" i="1"/>
  <c r="F186" i="1" s="1"/>
  <c r="G186" i="1" s="1"/>
  <c r="J186" i="1"/>
  <c r="Q186" i="1"/>
  <c r="E187" i="1"/>
  <c r="F187" i="1"/>
  <c r="G187" i="1" s="1"/>
  <c r="J187" i="1" s="1"/>
  <c r="Q187" i="1"/>
  <c r="E188" i="1"/>
  <c r="F188" i="1"/>
  <c r="G188" i="1" s="1"/>
  <c r="J188" i="1" s="1"/>
  <c r="Q188" i="1"/>
  <c r="E189" i="1"/>
  <c r="F189" i="1" s="1"/>
  <c r="G189" i="1" s="1"/>
  <c r="J189" i="1" s="1"/>
  <c r="Q189" i="1"/>
  <c r="E190" i="1"/>
  <c r="F190" i="1" s="1"/>
  <c r="G190" i="1" s="1"/>
  <c r="J190" i="1" s="1"/>
  <c r="Q190" i="1"/>
  <c r="E191" i="1"/>
  <c r="F191" i="1" s="1"/>
  <c r="G191" i="1" s="1"/>
  <c r="J191" i="1" s="1"/>
  <c r="Q191" i="1"/>
  <c r="E192" i="1"/>
  <c r="F192" i="1"/>
  <c r="G192" i="1" s="1"/>
  <c r="J192" i="1" s="1"/>
  <c r="Q192" i="1"/>
  <c r="E193" i="1"/>
  <c r="F193" i="1"/>
  <c r="G193" i="1" s="1"/>
  <c r="J193" i="1"/>
  <c r="Q193" i="1"/>
  <c r="E194" i="1"/>
  <c r="F194" i="1"/>
  <c r="G194" i="1" s="1"/>
  <c r="J194" i="1" s="1"/>
  <c r="Q194" i="1"/>
  <c r="E195" i="1"/>
  <c r="F195" i="1" s="1"/>
  <c r="G195" i="1" s="1"/>
  <c r="J195" i="1" s="1"/>
  <c r="Q195" i="1"/>
  <c r="E196" i="1"/>
  <c r="F196" i="1"/>
  <c r="G196" i="1"/>
  <c r="J196" i="1" s="1"/>
  <c r="Q196" i="1"/>
  <c r="E197" i="1"/>
  <c r="F197" i="1"/>
  <c r="G197" i="1" s="1"/>
  <c r="J197" i="1" s="1"/>
  <c r="Q197" i="1"/>
  <c r="E198" i="1"/>
  <c r="F198" i="1"/>
  <c r="G198" i="1" s="1"/>
  <c r="J198" i="1" s="1"/>
  <c r="Q198" i="1"/>
  <c r="E199" i="1"/>
  <c r="F199" i="1" s="1"/>
  <c r="G199" i="1" s="1"/>
  <c r="J199" i="1" s="1"/>
  <c r="Q199" i="1"/>
  <c r="E200" i="1"/>
  <c r="F200" i="1"/>
  <c r="G200" i="1"/>
  <c r="J200" i="1" s="1"/>
  <c r="Q200" i="1"/>
  <c r="E201" i="1"/>
  <c r="F201" i="1"/>
  <c r="G201" i="1" s="1"/>
  <c r="J201" i="1" s="1"/>
  <c r="Q201" i="1"/>
  <c r="E202" i="1"/>
  <c r="F202" i="1"/>
  <c r="G202" i="1" s="1"/>
  <c r="J202" i="1" s="1"/>
  <c r="Q202" i="1"/>
  <c r="E203" i="1"/>
  <c r="F203" i="1" s="1"/>
  <c r="G203" i="1" s="1"/>
  <c r="J203" i="1" s="1"/>
  <c r="Q203" i="1"/>
  <c r="E204" i="1"/>
  <c r="F204" i="1"/>
  <c r="G204" i="1" s="1"/>
  <c r="J204" i="1" s="1"/>
  <c r="Q204" i="1"/>
  <c r="E205" i="1"/>
  <c r="F205" i="1"/>
  <c r="G205" i="1" s="1"/>
  <c r="J205" i="1"/>
  <c r="Q205" i="1"/>
  <c r="E206" i="1"/>
  <c r="F206" i="1"/>
  <c r="G206" i="1" s="1"/>
  <c r="J206" i="1" s="1"/>
  <c r="Q206" i="1"/>
  <c r="E207" i="1"/>
  <c r="F207" i="1" s="1"/>
  <c r="G207" i="1" s="1"/>
  <c r="J207" i="1"/>
  <c r="Q207" i="1"/>
  <c r="E208" i="1"/>
  <c r="F208" i="1"/>
  <c r="G208" i="1"/>
  <c r="J208" i="1" s="1"/>
  <c r="Q208" i="1"/>
  <c r="E209" i="1"/>
  <c r="F209" i="1"/>
  <c r="G209" i="1" s="1"/>
  <c r="J209" i="1"/>
  <c r="Q209" i="1"/>
  <c r="E210" i="1"/>
  <c r="F210" i="1"/>
  <c r="G210" i="1" s="1"/>
  <c r="J210" i="1" s="1"/>
  <c r="Q210" i="1"/>
  <c r="E211" i="1"/>
  <c r="F211" i="1" s="1"/>
  <c r="G211" i="1" s="1"/>
  <c r="J211" i="1"/>
  <c r="Q211" i="1"/>
  <c r="E212" i="1"/>
  <c r="F212" i="1"/>
  <c r="G212" i="1" s="1"/>
  <c r="J212" i="1" s="1"/>
  <c r="Q212" i="1"/>
  <c r="E213" i="1"/>
  <c r="F213" i="1"/>
  <c r="G213" i="1" s="1"/>
  <c r="J213" i="1"/>
  <c r="Q213" i="1"/>
  <c r="E214" i="1"/>
  <c r="F214" i="1"/>
  <c r="G214" i="1" s="1"/>
  <c r="J214" i="1" s="1"/>
  <c r="Q214" i="1"/>
  <c r="E215" i="1"/>
  <c r="F215" i="1" s="1"/>
  <c r="G215" i="1" s="1"/>
  <c r="J215" i="1"/>
  <c r="Q215" i="1"/>
  <c r="E216" i="1"/>
  <c r="F216" i="1"/>
  <c r="G216" i="1" s="1"/>
  <c r="J216" i="1" s="1"/>
  <c r="Q216" i="1"/>
  <c r="E217" i="1"/>
  <c r="F217" i="1"/>
  <c r="G217" i="1" s="1"/>
  <c r="J217" i="1"/>
  <c r="Q217" i="1"/>
  <c r="E218" i="1"/>
  <c r="F218" i="1"/>
  <c r="G218" i="1" s="1"/>
  <c r="J218" i="1" s="1"/>
  <c r="Q218" i="1"/>
  <c r="E219" i="1"/>
  <c r="F219" i="1" s="1"/>
  <c r="G219" i="1" s="1"/>
  <c r="J219" i="1" s="1"/>
  <c r="Q219" i="1"/>
  <c r="E220" i="1"/>
  <c r="F220" i="1"/>
  <c r="G220" i="1"/>
  <c r="J220" i="1" s="1"/>
  <c r="Q220" i="1"/>
  <c r="E221" i="1"/>
  <c r="F221" i="1"/>
  <c r="G221" i="1" s="1"/>
  <c r="J221" i="1" s="1"/>
  <c r="Q221" i="1"/>
  <c r="E222" i="1"/>
  <c r="F222" i="1"/>
  <c r="G222" i="1" s="1"/>
  <c r="J222" i="1" s="1"/>
  <c r="Q222" i="1"/>
  <c r="E223" i="1"/>
  <c r="F223" i="1" s="1"/>
  <c r="G223" i="1" s="1"/>
  <c r="J223" i="1" s="1"/>
  <c r="Q223" i="1"/>
  <c r="E224" i="1"/>
  <c r="F224" i="1"/>
  <c r="G224" i="1"/>
  <c r="J224" i="1" s="1"/>
  <c r="Q224" i="1"/>
  <c r="E225" i="1"/>
  <c r="F225" i="1"/>
  <c r="G225" i="1" s="1"/>
  <c r="J225" i="1" s="1"/>
  <c r="Q225" i="1"/>
  <c r="E226" i="1"/>
  <c r="F226" i="1"/>
  <c r="G226" i="1" s="1"/>
  <c r="J226" i="1" s="1"/>
  <c r="Q226" i="1"/>
  <c r="E227" i="1"/>
  <c r="F227" i="1" s="1"/>
  <c r="G227" i="1" s="1"/>
  <c r="J227" i="1" s="1"/>
  <c r="Q227" i="1"/>
  <c r="E228" i="1"/>
  <c r="F228" i="1"/>
  <c r="G228" i="1"/>
  <c r="J228" i="1" s="1"/>
  <c r="Q228" i="1"/>
  <c r="E229" i="1"/>
  <c r="F229" i="1"/>
  <c r="G229" i="1" s="1"/>
  <c r="J229" i="1" s="1"/>
  <c r="Q229" i="1"/>
  <c r="E230" i="1"/>
  <c r="F230" i="1"/>
  <c r="G230" i="1" s="1"/>
  <c r="J230" i="1" s="1"/>
  <c r="Q230" i="1"/>
  <c r="E231" i="1"/>
  <c r="F231" i="1" s="1"/>
  <c r="G231" i="1" s="1"/>
  <c r="J231" i="1" s="1"/>
  <c r="Q231" i="1"/>
  <c r="E232" i="1"/>
  <c r="F232" i="1"/>
  <c r="G232" i="1"/>
  <c r="J232" i="1" s="1"/>
  <c r="Q232" i="1"/>
  <c r="E233" i="1"/>
  <c r="F233" i="1"/>
  <c r="G233" i="1" s="1"/>
  <c r="J233" i="1" s="1"/>
  <c r="Q233" i="1"/>
  <c r="E234" i="1"/>
  <c r="F234" i="1"/>
  <c r="G234" i="1" s="1"/>
  <c r="J234" i="1" s="1"/>
  <c r="Q234" i="1"/>
  <c r="E235" i="1"/>
  <c r="F235" i="1" s="1"/>
  <c r="G235" i="1" s="1"/>
  <c r="J235" i="1" s="1"/>
  <c r="Q235" i="1"/>
  <c r="E236" i="1"/>
  <c r="F236" i="1"/>
  <c r="G236" i="1" s="1"/>
  <c r="J236" i="1" s="1"/>
  <c r="Q236" i="1"/>
  <c r="E237" i="1"/>
  <c r="F237" i="1" s="1"/>
  <c r="G237" i="1" s="1"/>
  <c r="J237" i="1" s="1"/>
  <c r="Q237" i="1"/>
  <c r="E238" i="1"/>
  <c r="F238" i="1"/>
  <c r="G238" i="1"/>
  <c r="J238" i="1" s="1"/>
  <c r="Q238" i="1"/>
  <c r="E239" i="1"/>
  <c r="F239" i="1" s="1"/>
  <c r="G239" i="1" s="1"/>
  <c r="J239" i="1"/>
  <c r="Q239" i="1"/>
  <c r="E240" i="1"/>
  <c r="F240" i="1"/>
  <c r="G240" i="1" s="1"/>
  <c r="J240" i="1" s="1"/>
  <c r="Q240" i="1"/>
  <c r="E241" i="1"/>
  <c r="F241" i="1"/>
  <c r="G241" i="1" s="1"/>
  <c r="J241" i="1"/>
  <c r="Q241" i="1"/>
  <c r="E242" i="1"/>
  <c r="F242" i="1"/>
  <c r="G242" i="1" s="1"/>
  <c r="J242" i="1" s="1"/>
  <c r="Q242" i="1"/>
  <c r="E243" i="1"/>
  <c r="F243" i="1" s="1"/>
  <c r="G243" i="1" s="1"/>
  <c r="J243" i="1" s="1"/>
  <c r="Q243" i="1"/>
  <c r="E244" i="1"/>
  <c r="F244" i="1"/>
  <c r="G244" i="1"/>
  <c r="J244" i="1" s="1"/>
  <c r="Q244" i="1"/>
  <c r="E245" i="1"/>
  <c r="F245" i="1" s="1"/>
  <c r="G245" i="1" s="1"/>
  <c r="J245" i="1" s="1"/>
  <c r="Q245" i="1"/>
  <c r="E246" i="1"/>
  <c r="F246" i="1"/>
  <c r="G246" i="1"/>
  <c r="J246" i="1"/>
  <c r="Q246" i="1"/>
  <c r="E247" i="1"/>
  <c r="F247" i="1" s="1"/>
  <c r="G247" i="1" s="1"/>
  <c r="J247" i="1"/>
  <c r="Q247" i="1"/>
  <c r="E248" i="1"/>
  <c r="F248" i="1"/>
  <c r="G248" i="1"/>
  <c r="J248" i="1" s="1"/>
  <c r="Q248" i="1"/>
  <c r="E249" i="1"/>
  <c r="F249" i="1"/>
  <c r="G249" i="1" s="1"/>
  <c r="J249" i="1" s="1"/>
  <c r="Q249" i="1"/>
  <c r="E250" i="1"/>
  <c r="F250" i="1"/>
  <c r="G250" i="1" s="1"/>
  <c r="J250" i="1" s="1"/>
  <c r="Q250" i="1"/>
  <c r="E251" i="1"/>
  <c r="F251" i="1" s="1"/>
  <c r="G251" i="1" s="1"/>
  <c r="J251" i="1" s="1"/>
  <c r="Q251" i="1"/>
  <c r="E252" i="1"/>
  <c r="F252" i="1"/>
  <c r="G252" i="1" s="1"/>
  <c r="J252" i="1" s="1"/>
  <c r="Q252" i="1"/>
  <c r="E253" i="1"/>
  <c r="F253" i="1" s="1"/>
  <c r="G253" i="1" s="1"/>
  <c r="J253" i="1" s="1"/>
  <c r="Q253" i="1"/>
  <c r="E254" i="1"/>
  <c r="F254" i="1"/>
  <c r="G254" i="1"/>
  <c r="J254" i="1" s="1"/>
  <c r="Q254" i="1"/>
  <c r="E255" i="1"/>
  <c r="F255" i="1" s="1"/>
  <c r="G255" i="1" s="1"/>
  <c r="J255" i="1"/>
  <c r="Q255" i="1"/>
  <c r="E256" i="1"/>
  <c r="F256" i="1"/>
  <c r="G256" i="1" s="1"/>
  <c r="J256" i="1" s="1"/>
  <c r="Q256" i="1"/>
  <c r="E257" i="1"/>
  <c r="F257" i="1"/>
  <c r="G257" i="1" s="1"/>
  <c r="J257" i="1"/>
  <c r="Q257" i="1"/>
  <c r="E258" i="1"/>
  <c r="F258" i="1"/>
  <c r="G258" i="1" s="1"/>
  <c r="J258" i="1" s="1"/>
  <c r="Q258" i="1"/>
  <c r="E259" i="1"/>
  <c r="F259" i="1" s="1"/>
  <c r="G259" i="1" s="1"/>
  <c r="J259" i="1" s="1"/>
  <c r="Q259" i="1"/>
  <c r="E260" i="1"/>
  <c r="F260" i="1"/>
  <c r="G260" i="1"/>
  <c r="J260" i="1" s="1"/>
  <c r="Q260" i="1"/>
  <c r="E261" i="1"/>
  <c r="F261" i="1" s="1"/>
  <c r="G261" i="1" s="1"/>
  <c r="J261" i="1" s="1"/>
  <c r="Q261" i="1"/>
  <c r="E262" i="1"/>
  <c r="F262" i="1"/>
  <c r="G262" i="1"/>
  <c r="J262" i="1"/>
  <c r="Q262" i="1"/>
  <c r="E263" i="1"/>
  <c r="F263" i="1" s="1"/>
  <c r="G263" i="1" s="1"/>
  <c r="J263" i="1"/>
  <c r="Q263" i="1"/>
  <c r="E264" i="1"/>
  <c r="F264" i="1"/>
  <c r="G264" i="1"/>
  <c r="J264" i="1" s="1"/>
  <c r="Q264" i="1"/>
  <c r="E265" i="1"/>
  <c r="F265" i="1" s="1"/>
  <c r="G265" i="1" s="1"/>
  <c r="J265" i="1" s="1"/>
  <c r="Q265" i="1"/>
  <c r="E266" i="1"/>
  <c r="F266" i="1"/>
  <c r="G266" i="1" s="1"/>
  <c r="J266" i="1" s="1"/>
  <c r="Q266" i="1"/>
  <c r="E267" i="1"/>
  <c r="F267" i="1"/>
  <c r="G267" i="1" s="1"/>
  <c r="J267" i="1"/>
  <c r="Q267" i="1"/>
  <c r="E268" i="1"/>
  <c r="F268" i="1"/>
  <c r="G268" i="1" s="1"/>
  <c r="J268" i="1" s="1"/>
  <c r="Q268" i="1"/>
  <c r="E269" i="1"/>
  <c r="F269" i="1"/>
  <c r="G269" i="1" s="1"/>
  <c r="J269" i="1" s="1"/>
  <c r="Q269" i="1"/>
  <c r="E270" i="1"/>
  <c r="F270" i="1"/>
  <c r="G270" i="1"/>
  <c r="J270" i="1"/>
  <c r="Q270" i="1"/>
  <c r="E271" i="1"/>
  <c r="F271" i="1" s="1"/>
  <c r="G271" i="1" s="1"/>
  <c r="J271" i="1" s="1"/>
  <c r="Q271" i="1"/>
  <c r="E272" i="1"/>
  <c r="F272" i="1"/>
  <c r="G272" i="1"/>
  <c r="J272" i="1" s="1"/>
  <c r="Q272" i="1"/>
  <c r="E273" i="1"/>
  <c r="F273" i="1" s="1"/>
  <c r="G273" i="1" s="1"/>
  <c r="J273" i="1" s="1"/>
  <c r="Q273" i="1"/>
  <c r="E274" i="1"/>
  <c r="F274" i="1"/>
  <c r="G274" i="1" s="1"/>
  <c r="J274" i="1" s="1"/>
  <c r="Q274" i="1"/>
  <c r="E275" i="1"/>
  <c r="F275" i="1"/>
  <c r="G275" i="1" s="1"/>
  <c r="J275" i="1"/>
  <c r="Q275" i="1"/>
  <c r="E276" i="1"/>
  <c r="F276" i="1"/>
  <c r="G276" i="1" s="1"/>
  <c r="J276" i="1" s="1"/>
  <c r="Q276" i="1"/>
  <c r="E277" i="1"/>
  <c r="F277" i="1"/>
  <c r="G277" i="1" s="1"/>
  <c r="J277" i="1" s="1"/>
  <c r="Q277" i="1"/>
  <c r="E278" i="1"/>
  <c r="F278" i="1"/>
  <c r="G278" i="1"/>
  <c r="J278" i="1"/>
  <c r="Q278" i="1"/>
  <c r="E279" i="1"/>
  <c r="F279" i="1" s="1"/>
  <c r="G279" i="1" s="1"/>
  <c r="J279" i="1" s="1"/>
  <c r="Q279" i="1"/>
  <c r="E280" i="1"/>
  <c r="F280" i="1"/>
  <c r="G280" i="1"/>
  <c r="J280" i="1" s="1"/>
  <c r="Q280" i="1"/>
  <c r="E281" i="1"/>
  <c r="F281" i="1" s="1"/>
  <c r="G281" i="1" s="1"/>
  <c r="J281" i="1" s="1"/>
  <c r="Q281" i="1"/>
  <c r="E282" i="1"/>
  <c r="F282" i="1"/>
  <c r="G282" i="1" s="1"/>
  <c r="J282" i="1" s="1"/>
  <c r="Q282" i="1"/>
  <c r="E283" i="1"/>
  <c r="F283" i="1"/>
  <c r="G283" i="1" s="1"/>
  <c r="J283" i="1"/>
  <c r="Q283" i="1"/>
  <c r="E284" i="1"/>
  <c r="F284" i="1"/>
  <c r="G284" i="1" s="1"/>
  <c r="J284" i="1" s="1"/>
  <c r="Q284" i="1"/>
  <c r="E285" i="1"/>
  <c r="F285" i="1"/>
  <c r="G285" i="1" s="1"/>
  <c r="J285" i="1" s="1"/>
  <c r="Q285" i="1"/>
  <c r="E286" i="1"/>
  <c r="F286" i="1"/>
  <c r="G286" i="1"/>
  <c r="J286" i="1"/>
  <c r="Q286" i="1"/>
  <c r="E287" i="1"/>
  <c r="F287" i="1" s="1"/>
  <c r="G287" i="1" s="1"/>
  <c r="J287" i="1" s="1"/>
  <c r="Q287" i="1"/>
  <c r="E288" i="1"/>
  <c r="F288" i="1"/>
  <c r="G288" i="1"/>
  <c r="J288" i="1" s="1"/>
  <c r="Q288" i="1"/>
  <c r="E289" i="1"/>
  <c r="F289" i="1" s="1"/>
  <c r="G289" i="1" s="1"/>
  <c r="J289" i="1" s="1"/>
  <c r="Q289" i="1"/>
  <c r="E290" i="1"/>
  <c r="F290" i="1" s="1"/>
  <c r="G290" i="1" s="1"/>
  <c r="J290" i="1" s="1"/>
  <c r="Q290" i="1"/>
  <c r="E291" i="1"/>
  <c r="F291" i="1"/>
  <c r="G291" i="1" s="1"/>
  <c r="J291" i="1" s="1"/>
  <c r="Q291" i="1"/>
  <c r="E292" i="1"/>
  <c r="F292" i="1"/>
  <c r="G292" i="1"/>
  <c r="J292" i="1"/>
  <c r="Q292" i="1"/>
  <c r="E293" i="1"/>
  <c r="F293" i="1" s="1"/>
  <c r="G293" i="1" s="1"/>
  <c r="J293" i="1" s="1"/>
  <c r="Q293" i="1"/>
  <c r="E294" i="1"/>
  <c r="F294" i="1" s="1"/>
  <c r="G294" i="1" s="1"/>
  <c r="J294" i="1" s="1"/>
  <c r="Q294" i="1"/>
  <c r="E295" i="1"/>
  <c r="F295" i="1"/>
  <c r="G295" i="1" s="1"/>
  <c r="J295" i="1" s="1"/>
  <c r="Q295" i="1"/>
  <c r="E296" i="1"/>
  <c r="F296" i="1"/>
  <c r="G296" i="1"/>
  <c r="J296" i="1"/>
  <c r="Q296" i="1"/>
  <c r="E297" i="1"/>
  <c r="F297" i="1" s="1"/>
  <c r="G297" i="1" s="1"/>
  <c r="J297" i="1" s="1"/>
  <c r="Q297" i="1"/>
  <c r="E298" i="1"/>
  <c r="F298" i="1" s="1"/>
  <c r="G298" i="1" s="1"/>
  <c r="J298" i="1" s="1"/>
  <c r="Q298" i="1"/>
  <c r="E299" i="1"/>
  <c r="F299" i="1"/>
  <c r="G299" i="1" s="1"/>
  <c r="J299" i="1" s="1"/>
  <c r="Q299" i="1"/>
  <c r="E300" i="1"/>
  <c r="F300" i="1"/>
  <c r="G300" i="1"/>
  <c r="J300" i="1"/>
  <c r="Q300" i="1"/>
  <c r="E301" i="1"/>
  <c r="F301" i="1" s="1"/>
  <c r="G301" i="1" s="1"/>
  <c r="J301" i="1" s="1"/>
  <c r="Q301" i="1"/>
  <c r="E302" i="1"/>
  <c r="F302" i="1" s="1"/>
  <c r="G302" i="1" s="1"/>
  <c r="J302" i="1" s="1"/>
  <c r="Q302" i="1"/>
  <c r="E303" i="1"/>
  <c r="F303" i="1"/>
  <c r="G303" i="1" s="1"/>
  <c r="J303" i="1" s="1"/>
  <c r="Q303" i="1"/>
  <c r="E304" i="1"/>
  <c r="F304" i="1"/>
  <c r="G304" i="1"/>
  <c r="J304" i="1"/>
  <c r="Q304" i="1"/>
  <c r="E305" i="1"/>
  <c r="F305" i="1" s="1"/>
  <c r="G305" i="1" s="1"/>
  <c r="J305" i="1" s="1"/>
  <c r="Q305" i="1"/>
  <c r="E306" i="1"/>
  <c r="F306" i="1" s="1"/>
  <c r="G306" i="1" s="1"/>
  <c r="J306" i="1" s="1"/>
  <c r="Q306" i="1"/>
  <c r="E307" i="1"/>
  <c r="F307" i="1"/>
  <c r="G307" i="1" s="1"/>
  <c r="J307" i="1" s="1"/>
  <c r="Q307" i="1"/>
  <c r="E308" i="1"/>
  <c r="F308" i="1"/>
  <c r="G308" i="1"/>
  <c r="J308" i="1"/>
  <c r="Q308" i="1"/>
  <c r="E309" i="1"/>
  <c r="F309" i="1" s="1"/>
  <c r="G309" i="1" s="1"/>
  <c r="J309" i="1" s="1"/>
  <c r="Q309" i="1"/>
  <c r="E310" i="1"/>
  <c r="F310" i="1" s="1"/>
  <c r="G310" i="1" s="1"/>
  <c r="J310" i="1" s="1"/>
  <c r="Q310" i="1"/>
  <c r="E311" i="1"/>
  <c r="F311" i="1"/>
  <c r="G311" i="1" s="1"/>
  <c r="J311" i="1" s="1"/>
  <c r="Q311" i="1"/>
  <c r="E312" i="1"/>
  <c r="F312" i="1"/>
  <c r="G312" i="1"/>
  <c r="J312" i="1"/>
  <c r="Q312" i="1"/>
  <c r="E313" i="1"/>
  <c r="F313" i="1" s="1"/>
  <c r="G313" i="1" s="1"/>
  <c r="J313" i="1" s="1"/>
  <c r="Q313" i="1"/>
  <c r="E314" i="1"/>
  <c r="F314" i="1" s="1"/>
  <c r="G314" i="1" s="1"/>
  <c r="J314" i="1" s="1"/>
  <c r="Q314" i="1"/>
  <c r="E315" i="1"/>
  <c r="F315" i="1"/>
  <c r="G315" i="1" s="1"/>
  <c r="J315" i="1" s="1"/>
  <c r="Q315" i="1"/>
  <c r="E316" i="1"/>
  <c r="F316" i="1"/>
  <c r="G316" i="1"/>
  <c r="J316" i="1"/>
  <c r="Q316" i="1"/>
  <c r="E317" i="1"/>
  <c r="F317" i="1" s="1"/>
  <c r="G317" i="1" s="1"/>
  <c r="J317" i="1" s="1"/>
  <c r="Q317" i="1"/>
  <c r="E318" i="1"/>
  <c r="F318" i="1" s="1"/>
  <c r="G318" i="1" s="1"/>
  <c r="J318" i="1" s="1"/>
  <c r="Q318" i="1"/>
  <c r="E319" i="1"/>
  <c r="F319" i="1"/>
  <c r="G319" i="1" s="1"/>
  <c r="J319" i="1" s="1"/>
  <c r="Q319" i="1"/>
  <c r="E320" i="1"/>
  <c r="F320" i="1"/>
  <c r="G320" i="1"/>
  <c r="J320" i="1"/>
  <c r="Q320" i="1"/>
  <c r="E321" i="1"/>
  <c r="F321" i="1" s="1"/>
  <c r="G321" i="1" s="1"/>
  <c r="J321" i="1" s="1"/>
  <c r="Q321" i="1"/>
  <c r="F14" i="1"/>
  <c r="C21" i="1"/>
  <c r="R22" i="1"/>
  <c r="A21" i="1"/>
  <c r="G11" i="1"/>
  <c r="F11" i="1"/>
  <c r="C7" i="1"/>
  <c r="C8" i="1"/>
  <c r="E21" i="1"/>
  <c r="F21" i="1"/>
  <c r="C17" i="1"/>
  <c r="Q21" i="1"/>
  <c r="G21" i="1"/>
  <c r="H21" i="1"/>
  <c r="C12" i="1"/>
  <c r="F15" i="1" l="1"/>
  <c r="C16" i="1"/>
  <c r="D18" i="1" s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148" i="1"/>
  <c r="O152" i="1"/>
  <c r="O156" i="1"/>
  <c r="O160" i="1"/>
  <c r="O164" i="1"/>
  <c r="O16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134" i="1"/>
  <c r="O138" i="1"/>
  <c r="O142" i="1"/>
  <c r="O146" i="1"/>
  <c r="O150" i="1"/>
  <c r="O154" i="1"/>
  <c r="O158" i="1"/>
  <c r="O33" i="1"/>
  <c r="O49" i="1"/>
  <c r="O65" i="1"/>
  <c r="O81" i="1"/>
  <c r="O97" i="1"/>
  <c r="O157" i="1"/>
  <c r="O159" i="1"/>
  <c r="O173" i="1"/>
  <c r="O176" i="1"/>
  <c r="O179" i="1"/>
  <c r="O189" i="1"/>
  <c r="O182" i="1"/>
  <c r="O192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" i="1"/>
  <c r="O45" i="1"/>
  <c r="O61" i="1"/>
  <c r="O77" i="1"/>
  <c r="O93" i="1"/>
  <c r="O113" i="1"/>
  <c r="O117" i="1"/>
  <c r="O121" i="1"/>
  <c r="O125" i="1"/>
  <c r="O129" i="1"/>
  <c r="O133" i="1"/>
  <c r="O137" i="1"/>
  <c r="O141" i="1"/>
  <c r="O145" i="1"/>
  <c r="O147" i="1"/>
  <c r="O161" i="1"/>
  <c r="O169" i="1"/>
  <c r="O172" i="1"/>
  <c r="O175" i="1"/>
  <c r="O185" i="1"/>
  <c r="O188" i="1"/>
  <c r="O109" i="1"/>
  <c r="O163" i="1"/>
  <c r="O166" i="1"/>
  <c r="O178" i="1"/>
  <c r="O191" i="1"/>
  <c r="O195" i="1"/>
  <c r="O199" i="1"/>
  <c r="O203" i="1"/>
  <c r="O207" i="1"/>
  <c r="O211" i="1"/>
  <c r="O215" i="1"/>
  <c r="O219" i="1"/>
  <c r="O223" i="1"/>
  <c r="O227" i="1"/>
  <c r="O231" i="1"/>
  <c r="O25" i="1"/>
  <c r="O41" i="1"/>
  <c r="O57" i="1"/>
  <c r="O73" i="1"/>
  <c r="O89" i="1"/>
  <c r="O105" i="1"/>
  <c r="O149" i="1"/>
  <c r="O151" i="1"/>
  <c r="O171" i="1"/>
  <c r="O181" i="1"/>
  <c r="O184" i="1"/>
  <c r="O187" i="1"/>
  <c r="O174" i="1"/>
  <c r="O190" i="1"/>
  <c r="O194" i="1"/>
  <c r="O198" i="1"/>
  <c r="O202" i="1"/>
  <c r="O206" i="1"/>
  <c r="O210" i="1"/>
  <c r="O214" i="1"/>
  <c r="O218" i="1"/>
  <c r="O222" i="1"/>
  <c r="O226" i="1"/>
  <c r="O230" i="1"/>
  <c r="O234" i="1"/>
  <c r="O238" i="1"/>
  <c r="O242" i="1"/>
  <c r="O246" i="1"/>
  <c r="O250" i="1"/>
  <c r="O254" i="1"/>
  <c r="O258" i="1"/>
  <c r="O262" i="1"/>
  <c r="O266" i="1"/>
  <c r="O270" i="1"/>
  <c r="O274" i="1"/>
  <c r="O278" i="1"/>
  <c r="O282" i="1"/>
  <c r="O286" i="1"/>
  <c r="O53" i="1"/>
  <c r="O205" i="1"/>
  <c r="O241" i="1"/>
  <c r="O257" i="1"/>
  <c r="O292" i="1"/>
  <c r="O296" i="1"/>
  <c r="O300" i="1"/>
  <c r="O304" i="1"/>
  <c r="O308" i="1"/>
  <c r="O312" i="1"/>
  <c r="O316" i="1"/>
  <c r="O320" i="1"/>
  <c r="O291" i="1"/>
  <c r="O155" i="1"/>
  <c r="O193" i="1"/>
  <c r="O213" i="1"/>
  <c r="O297" i="1"/>
  <c r="O165" i="1"/>
  <c r="O239" i="1"/>
  <c r="O69" i="1"/>
  <c r="O153" i="1"/>
  <c r="O243" i="1"/>
  <c r="O259" i="1"/>
  <c r="O269" i="1"/>
  <c r="O277" i="1"/>
  <c r="O285" i="1"/>
  <c r="O245" i="1"/>
  <c r="O261" i="1"/>
  <c r="O295" i="1"/>
  <c r="O299" i="1"/>
  <c r="O303" i="1"/>
  <c r="O237" i="1"/>
  <c r="O301" i="1"/>
  <c r="O305" i="1"/>
  <c r="O309" i="1"/>
  <c r="O313" i="1"/>
  <c r="O283" i="1"/>
  <c r="O85" i="1"/>
  <c r="O201" i="1"/>
  <c r="O307" i="1"/>
  <c r="O311" i="1"/>
  <c r="O315" i="1"/>
  <c r="O319" i="1"/>
  <c r="O293" i="1"/>
  <c r="O37" i="1"/>
  <c r="O255" i="1"/>
  <c r="O267" i="1"/>
  <c r="O275" i="1"/>
  <c r="O101" i="1"/>
  <c r="O247" i="1"/>
  <c r="O263" i="1"/>
  <c r="O271" i="1"/>
  <c r="O279" i="1"/>
  <c r="O287" i="1"/>
  <c r="O183" i="1"/>
  <c r="O253" i="1"/>
  <c r="O321" i="1"/>
  <c r="O177" i="1"/>
  <c r="O197" i="1"/>
  <c r="O221" i="1"/>
  <c r="O225" i="1"/>
  <c r="O229" i="1"/>
  <c r="O233" i="1"/>
  <c r="O249" i="1"/>
  <c r="O290" i="1"/>
  <c r="O294" i="1"/>
  <c r="O298" i="1"/>
  <c r="O302" i="1"/>
  <c r="O306" i="1"/>
  <c r="O310" i="1"/>
  <c r="O314" i="1"/>
  <c r="O318" i="1"/>
  <c r="O289" i="1"/>
  <c r="O170" i="1"/>
  <c r="O209" i="1"/>
  <c r="O162" i="1"/>
  <c r="O167" i="1"/>
  <c r="O180" i="1"/>
  <c r="O217" i="1"/>
  <c r="O235" i="1"/>
  <c r="O251" i="1"/>
  <c r="O265" i="1"/>
  <c r="O273" i="1"/>
  <c r="O281" i="1"/>
  <c r="O317" i="1"/>
  <c r="O186" i="1"/>
  <c r="C15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<sst xmlns="http://schemas.openxmlformats.org/spreadsheetml/2006/main" count="658" uniqueCount="53">
  <si>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</si>
  <si>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</si>
  <si>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</si>
  <si>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</si>
  <si>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</si>
  <si>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</si>
  <si>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</si>
  <si>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</si>
  <si>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</si>
  <si>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</si>
  <si>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</si>
  <si>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</si>
  <si>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</si>
  <si>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</si>
  <si>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</si>
  <si>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</si>
  <si>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</si>
  <si>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</si>
  <si>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</si>
  <si>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</si>
  <si>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</si>
  <si>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</si>
  <si>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</si>
  <si>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</si>
  <si>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</si>
  <si>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</si>
  <si>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</si>
  <si>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</si>
  <si>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</si>
  <si>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</si>
  <si>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</si>
  <si>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</si>
  <si>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</si>
  <si>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</si>
  <si>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</si>
  <si>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V1053 Cen  / GSC 7242-0828</t>
  </si>
  <si>
    <t>Cen_V1053.xls</t>
  </si>
  <si>
    <t>EW</t>
  </si>
  <si>
    <t>IBVS 5480 Eph.</t>
  </si>
  <si>
    <t>IBVS 5480</t>
  </si>
  <si>
    <t>Cen</t>
  </si>
  <si>
    <t>CCD</t>
  </si>
  <si>
    <t>BAV Journal 95</t>
  </si>
  <si>
    <t>I</t>
  </si>
  <si>
    <t>II</t>
  </si>
  <si>
    <t xml:space="preserve">Mag </t>
  </si>
  <si>
    <t>Add cycle</t>
  </si>
  <si>
    <t>Old Cycle</t>
  </si>
  <si>
    <t>Next ToM-P</t>
  </si>
  <si>
    <t>Next ToM-S</t>
  </si>
  <si>
    <t>VSX</t>
  </si>
  <si>
    <t>11.80-12.65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</si>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</sst>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 applyProtection="1">
      <alignment horizontal="left" vertical="center"/>
      <protection locked="0"/>
    </xf>
    <xf numFmtId="0" fontId="0" fillId="0" borderId="6" xfId="0" applyBorder="1">
      <alignment vertical="top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22" fontId="16" fillId="0" borderId="12" xfId="0" applyNumberFormat="1" applyFont="1" applyBorder="1" applyAlignment="1">
      <alignment horizontal="right" vertical="center"/>
    </xf>
    <xf numFmtId="0" fontId="13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V1053 Cen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3-4C4A-8AA0-ADF68D8E78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3-4C4A-8AA0-ADF68D8E78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6.4800005202414468E-4</c:v>
                </c:pt>
                <c:pt idx="2">
                  <c:v>-3.0400019022636116E-4</c:v>
                </c:pt>
                <c:pt idx="3">
                  <c:v>-4.3599995842669159E-4</c:v>
                </c:pt>
                <c:pt idx="4">
                  <c:v>-6.9599998096236959E-4</c:v>
                </c:pt>
                <c:pt idx="5">
                  <c:v>3.7200006772764027E-4</c:v>
                </c:pt>
                <c:pt idx="6">
                  <c:v>4.7999988601077348E-4</c:v>
                </c:pt>
                <c:pt idx="7">
                  <c:v>1.0959998035104945E-3</c:v>
                </c:pt>
                <c:pt idx="8">
                  <c:v>7.4399998266017064E-4</c:v>
                </c:pt>
                <c:pt idx="9">
                  <c:v>1.199982943944633E-5</c:v>
                </c:pt>
                <c:pt idx="10">
                  <c:v>1.9999817595817149E-5</c:v>
                </c:pt>
                <c:pt idx="11">
                  <c:v>3.3599977905396372E-4</c:v>
                </c:pt>
                <c:pt idx="12">
                  <c:v>7.6000000262865797E-4</c:v>
                </c:pt>
                <c:pt idx="13">
                  <c:v>5.2799993136432022E-4</c:v>
                </c:pt>
                <c:pt idx="14">
                  <c:v>4.3999832996632904E-5</c:v>
                </c:pt>
                <c:pt idx="15">
                  <c:v>5.7599987485446036E-4</c:v>
                </c:pt>
                <c:pt idx="16">
                  <c:v>1.2440001373761334E-3</c:v>
                </c:pt>
                <c:pt idx="17">
                  <c:v>4.5200009481050074E-4</c:v>
                </c:pt>
                <c:pt idx="18">
                  <c:v>1.0600000168778934E-3</c:v>
                </c:pt>
                <c:pt idx="19">
                  <c:v>3.7599979259539396E-4</c:v>
                </c:pt>
                <c:pt idx="20">
                  <c:v>8.8399986270815134E-4</c:v>
                </c:pt>
                <c:pt idx="21">
                  <c:v>-6.0799992934335023E-4</c:v>
                </c:pt>
                <c:pt idx="22">
                  <c:v>-9.9999851954635233E-5</c:v>
                </c:pt>
                <c:pt idx="23">
                  <c:v>9.999983012676239E-5</c:v>
                </c:pt>
                <c:pt idx="24">
                  <c:v>3.1599993235431612E-4</c:v>
                </c:pt>
                <c:pt idx="25">
                  <c:v>5.1600008009700105E-4</c:v>
                </c:pt>
                <c:pt idx="26">
                  <c:v>1.408000010997057E-3</c:v>
                </c:pt>
                <c:pt idx="27">
                  <c:v>1.9240001201978885E-3</c:v>
                </c:pt>
                <c:pt idx="28">
                  <c:v>1.6400001404690556E-3</c:v>
                </c:pt>
                <c:pt idx="29">
                  <c:v>1.1560000639292412E-3</c:v>
                </c:pt>
                <c:pt idx="30">
                  <c:v>1.6240002005361021E-3</c:v>
                </c:pt>
                <c:pt idx="31">
                  <c:v>1.6640001558698714E-3</c:v>
                </c:pt>
                <c:pt idx="32">
                  <c:v>1.4560000563506037E-3</c:v>
                </c:pt>
                <c:pt idx="33">
                  <c:v>1.7799999841372482E-3</c:v>
                </c:pt>
                <c:pt idx="34">
                  <c:v>2.1880002313992009E-3</c:v>
                </c:pt>
                <c:pt idx="35">
                  <c:v>1.5559999083052389E-3</c:v>
                </c:pt>
                <c:pt idx="36">
                  <c:v>1.496000011684373E-3</c:v>
                </c:pt>
                <c:pt idx="37">
                  <c:v>1.0639998145052232E-3</c:v>
                </c:pt>
                <c:pt idx="38">
                  <c:v>1.2799999240087345E-3</c:v>
                </c:pt>
                <c:pt idx="39">
                  <c:v>8.1199980922974646E-4</c:v>
                </c:pt>
                <c:pt idx="40">
                  <c:v>1.4800000717514195E-3</c:v>
                </c:pt>
                <c:pt idx="41">
                  <c:v>1.7880000159493648E-3</c:v>
                </c:pt>
                <c:pt idx="42">
                  <c:v>2.119999953720253E-3</c:v>
                </c:pt>
                <c:pt idx="43">
                  <c:v>1.1880001402460039E-3</c:v>
                </c:pt>
                <c:pt idx="44">
                  <c:v>1.5280000370694324E-3</c:v>
                </c:pt>
                <c:pt idx="45">
                  <c:v>1.3959997959318571E-3</c:v>
                </c:pt>
                <c:pt idx="46">
                  <c:v>1.2360000691842288E-3</c:v>
                </c:pt>
                <c:pt idx="47">
                  <c:v>1.5040000798762776E-3</c:v>
                </c:pt>
                <c:pt idx="48">
                  <c:v>1.8439999694237486E-3</c:v>
                </c:pt>
                <c:pt idx="49">
                  <c:v>1.2120001192670316E-3</c:v>
                </c:pt>
                <c:pt idx="50">
                  <c:v>1.6439998653368093E-3</c:v>
                </c:pt>
                <c:pt idx="51">
                  <c:v>1.3119999639457092E-3</c:v>
                </c:pt>
                <c:pt idx="52">
                  <c:v>1.3199999593780376E-3</c:v>
                </c:pt>
                <c:pt idx="53">
                  <c:v>1.1359998097759672E-3</c:v>
                </c:pt>
                <c:pt idx="54">
                  <c:v>1.5120001116883941E-3</c:v>
                </c:pt>
                <c:pt idx="55">
                  <c:v>1.1519997933646664E-3</c:v>
                </c:pt>
                <c:pt idx="56">
                  <c:v>1.2200001438031904E-3</c:v>
                </c:pt>
                <c:pt idx="57">
                  <c:v>1.6279999254038557E-3</c:v>
                </c:pt>
                <c:pt idx="58">
                  <c:v>1.675999847066123E-3</c:v>
                </c:pt>
                <c:pt idx="59">
                  <c:v>1.6519998971489258E-3</c:v>
                </c:pt>
                <c:pt idx="60">
                  <c:v>1.5080002121976577E-3</c:v>
                </c:pt>
                <c:pt idx="61">
                  <c:v>9.8400017304811627E-4</c:v>
                </c:pt>
                <c:pt idx="62">
                  <c:v>1.7239998560398817E-3</c:v>
                </c:pt>
                <c:pt idx="63">
                  <c:v>1.5080002340255305E-3</c:v>
                </c:pt>
                <c:pt idx="64">
                  <c:v>1.4239999145502225E-3</c:v>
                </c:pt>
                <c:pt idx="65">
                  <c:v>2.1920000144746155E-3</c:v>
                </c:pt>
                <c:pt idx="66">
                  <c:v>1.4319999099825509E-3</c:v>
                </c:pt>
                <c:pt idx="67">
                  <c:v>1.6400000240537338E-3</c:v>
                </c:pt>
                <c:pt idx="68">
                  <c:v>1.8080002046190202E-3</c:v>
                </c:pt>
                <c:pt idx="69">
                  <c:v>1.715999904263299E-3</c:v>
                </c:pt>
                <c:pt idx="70">
                  <c:v>1.5400002157548442E-3</c:v>
                </c:pt>
                <c:pt idx="71">
                  <c:v>1.5560001993435435E-3</c:v>
                </c:pt>
                <c:pt idx="72">
                  <c:v>1.3240001280792058E-3</c:v>
                </c:pt>
                <c:pt idx="73">
                  <c:v>1.1319999903207645E-3</c:v>
                </c:pt>
                <c:pt idx="74">
                  <c:v>1.4079999964451417E-3</c:v>
                </c:pt>
                <c:pt idx="75">
                  <c:v>1.0480001437827013E-3</c:v>
                </c:pt>
                <c:pt idx="76">
                  <c:v>1.6160001105163246E-3</c:v>
                </c:pt>
                <c:pt idx="77">
                  <c:v>1.9560000437195413E-3</c:v>
                </c:pt>
                <c:pt idx="78">
                  <c:v>1.3720001297770068E-3</c:v>
                </c:pt>
                <c:pt idx="79">
                  <c:v>1.3800001252093352E-3</c:v>
                </c:pt>
                <c:pt idx="80">
                  <c:v>1.4879999434924684E-3</c:v>
                </c:pt>
                <c:pt idx="81">
                  <c:v>2.0559999102260917E-3</c:v>
                </c:pt>
                <c:pt idx="82">
                  <c:v>1.3960001233499497E-3</c:v>
                </c:pt>
                <c:pt idx="83">
                  <c:v>1.8639997942955233E-3</c:v>
                </c:pt>
                <c:pt idx="84">
                  <c:v>1.4040001115063205E-3</c:v>
                </c:pt>
                <c:pt idx="85">
                  <c:v>2.0719999156426638E-3</c:v>
                </c:pt>
                <c:pt idx="86">
                  <c:v>1.128000149037689E-3</c:v>
                </c:pt>
                <c:pt idx="87">
                  <c:v>1.8519999430282041E-3</c:v>
                </c:pt>
                <c:pt idx="88">
                  <c:v>1.1600001962506212E-3</c:v>
                </c:pt>
                <c:pt idx="89">
                  <c:v>1.8679999266169034E-3</c:v>
                </c:pt>
                <c:pt idx="90">
                  <c:v>2.3759999967296608E-3</c:v>
                </c:pt>
                <c:pt idx="91">
                  <c:v>2.0680000743595883E-3</c:v>
                </c:pt>
                <c:pt idx="92">
                  <c:v>1.3759998546447605E-3</c:v>
                </c:pt>
                <c:pt idx="93">
                  <c:v>1.5839999687159434E-3</c:v>
                </c:pt>
                <c:pt idx="94">
                  <c:v>1.8919999201898463E-3</c:v>
                </c:pt>
                <c:pt idx="95">
                  <c:v>1.4840002186247148E-3</c:v>
                </c:pt>
                <c:pt idx="96">
                  <c:v>2.5679997852421366E-3</c:v>
                </c:pt>
                <c:pt idx="97">
                  <c:v>1.9160000083502382E-3</c:v>
                </c:pt>
                <c:pt idx="98">
                  <c:v>1.5240002103382722E-3</c:v>
                </c:pt>
                <c:pt idx="99">
                  <c:v>2.807999902870506E-3</c:v>
                </c:pt>
                <c:pt idx="100">
                  <c:v>1.7159998969873413E-3</c:v>
                </c:pt>
                <c:pt idx="101">
                  <c:v>2.5319999185740016E-3</c:v>
                </c:pt>
                <c:pt idx="102">
                  <c:v>1.5079998047440313E-3</c:v>
                </c:pt>
                <c:pt idx="103">
                  <c:v>1.8160002146032639E-3</c:v>
                </c:pt>
                <c:pt idx="104">
                  <c:v>2.8479998945840634E-3</c:v>
                </c:pt>
                <c:pt idx="105">
                  <c:v>1.6560001240577549E-3</c:v>
                </c:pt>
                <c:pt idx="106">
                  <c:v>2.3959997997735627E-3</c:v>
                </c:pt>
                <c:pt idx="107">
                  <c:v>2.0639998983824626E-3</c:v>
                </c:pt>
                <c:pt idx="108">
                  <c:v>2.3039999578031711E-3</c:v>
                </c:pt>
                <c:pt idx="109">
                  <c:v>1.880000221717637E-3</c:v>
                </c:pt>
                <c:pt idx="110">
                  <c:v>4.8000074457377195E-5</c:v>
                </c:pt>
                <c:pt idx="111">
                  <c:v>2.0200000290060416E-3</c:v>
                </c:pt>
                <c:pt idx="112">
                  <c:v>1.7879999577417038E-3</c:v>
                </c:pt>
                <c:pt idx="113">
                  <c:v>1.7120000993600115E-3</c:v>
                </c:pt>
                <c:pt idx="114">
                  <c:v>2.2200001913006417E-3</c:v>
                </c:pt>
                <c:pt idx="115">
                  <c:v>1.6279998017125763E-3</c:v>
                </c:pt>
                <c:pt idx="116">
                  <c:v>1.6439998071291484E-3</c:v>
                </c:pt>
                <c:pt idx="117">
                  <c:v>1.9119998178211972E-3</c:v>
                </c:pt>
                <c:pt idx="118">
                  <c:v>2.3520000031567179E-3</c:v>
                </c:pt>
                <c:pt idx="119">
                  <c:v>2.0200001017656177E-3</c:v>
                </c:pt>
                <c:pt idx="120">
                  <c:v>1.627999845368322E-3</c:v>
                </c:pt>
                <c:pt idx="121">
                  <c:v>2.167999860830605E-3</c:v>
                </c:pt>
                <c:pt idx="122">
                  <c:v>2.2360002112691291E-3</c:v>
                </c:pt>
                <c:pt idx="123">
                  <c:v>2.4439998596790247E-3</c:v>
                </c:pt>
                <c:pt idx="124">
                  <c:v>1.684000228124205E-3</c:v>
                </c:pt>
                <c:pt idx="125">
                  <c:v>1.1520002008182928E-3</c:v>
                </c:pt>
                <c:pt idx="126">
                  <c:v>2.2600001830141991E-3</c:v>
                </c:pt>
                <c:pt idx="127">
                  <c:v>2.3839999848860316E-3</c:v>
                </c:pt>
                <c:pt idx="128">
                  <c:v>1.3519998756237328E-3</c:v>
                </c:pt>
                <c:pt idx="129">
                  <c:v>2.1919998544035479E-3</c:v>
                </c:pt>
                <c:pt idx="130">
                  <c:v>2.3999999684747308E-3</c:v>
                </c:pt>
                <c:pt idx="131">
                  <c:v>1.6679998152540065E-3</c:v>
                </c:pt>
                <c:pt idx="132">
                  <c:v>2.2359997819876298E-3</c:v>
                </c:pt>
                <c:pt idx="133">
                  <c:v>2.08400005067233E-3</c:v>
                </c:pt>
                <c:pt idx="134">
                  <c:v>2.5520001872791909E-3</c:v>
                </c:pt>
                <c:pt idx="135">
                  <c:v>1.7920000827871263E-3</c:v>
                </c:pt>
                <c:pt idx="136">
                  <c:v>2.2600002266699448E-3</c:v>
                </c:pt>
                <c:pt idx="137">
                  <c:v>1.8000000782194547E-3</c:v>
                </c:pt>
                <c:pt idx="138">
                  <c:v>2.967999957036227E-3</c:v>
                </c:pt>
                <c:pt idx="139">
                  <c:v>2.2159998479764909E-3</c:v>
                </c:pt>
                <c:pt idx="140">
                  <c:v>1.89999993017409E-3</c:v>
                </c:pt>
                <c:pt idx="141">
                  <c:v>2.8079997864551842E-3</c:v>
                </c:pt>
                <c:pt idx="142">
                  <c:v>1.7760001428541727E-3</c:v>
                </c:pt>
                <c:pt idx="143">
                  <c:v>1.2160001642769203E-3</c:v>
                </c:pt>
                <c:pt idx="144">
                  <c:v>1.9239999382989481E-3</c:v>
                </c:pt>
                <c:pt idx="145">
                  <c:v>1.8919999929494224E-3</c:v>
                </c:pt>
                <c:pt idx="146">
                  <c:v>2.5399998339707963E-3</c:v>
                </c:pt>
                <c:pt idx="147">
                  <c:v>2.6480001179152168E-3</c:v>
                </c:pt>
                <c:pt idx="148">
                  <c:v>2.0480002276599407E-3</c:v>
                </c:pt>
                <c:pt idx="149">
                  <c:v>1.8880001371144317E-3</c:v>
                </c:pt>
                <c:pt idx="150">
                  <c:v>2.4960000591818243E-3</c:v>
                </c:pt>
                <c:pt idx="151">
                  <c:v>2.6039998774649575E-3</c:v>
                </c:pt>
                <c:pt idx="152">
                  <c:v>4.2439999015186913E-3</c:v>
                </c:pt>
                <c:pt idx="153">
                  <c:v>3.3520000215503387E-3</c:v>
                </c:pt>
                <c:pt idx="154">
                  <c:v>3.3080001740017906E-3</c:v>
                </c:pt>
                <c:pt idx="155">
                  <c:v>3.9999999789870344E-3</c:v>
                </c:pt>
                <c:pt idx="156">
                  <c:v>2.240000176243484E-3</c:v>
                </c:pt>
                <c:pt idx="157">
                  <c:v>3.7080000183777884E-3</c:v>
                </c:pt>
                <c:pt idx="158">
                  <c:v>3.1160000944510102E-3</c:v>
                </c:pt>
                <c:pt idx="159">
                  <c:v>3.2239999127341434E-3</c:v>
                </c:pt>
                <c:pt idx="160">
                  <c:v>1.963999769941438E-3</c:v>
                </c:pt>
                <c:pt idx="161">
                  <c:v>3.8719998119631782E-3</c:v>
                </c:pt>
                <c:pt idx="162">
                  <c:v>4.0559999761171639E-3</c:v>
                </c:pt>
                <c:pt idx="163">
                  <c:v>3.2239999927696772E-3</c:v>
                </c:pt>
                <c:pt idx="164">
                  <c:v>2.1559999804594554E-3</c:v>
                </c:pt>
                <c:pt idx="165">
                  <c:v>2.6040001612273045E-3</c:v>
                </c:pt>
                <c:pt idx="166">
                  <c:v>3.1720001279609278E-3</c:v>
                </c:pt>
                <c:pt idx="167">
                  <c:v>2.7119999795104377E-3</c:v>
                </c:pt>
                <c:pt idx="168">
                  <c:v>2.8800001600757241E-3</c:v>
                </c:pt>
                <c:pt idx="169">
                  <c:v>3.0879998157615773E-3</c:v>
                </c:pt>
                <c:pt idx="170">
                  <c:v>3.1560001662001014E-3</c:v>
                </c:pt>
                <c:pt idx="171">
                  <c:v>2.5639997766120359E-3</c:v>
                </c:pt>
                <c:pt idx="172">
                  <c:v>2.3040002270136029E-3</c:v>
                </c:pt>
                <c:pt idx="173">
                  <c:v>2.9720000238739885E-3</c:v>
                </c:pt>
                <c:pt idx="174">
                  <c:v>3.3199999234057032E-3</c:v>
                </c:pt>
                <c:pt idx="175">
                  <c:v>2.7879998960997909E-3</c:v>
                </c:pt>
                <c:pt idx="176">
                  <c:v>3.0279999627964571E-3</c:v>
                </c:pt>
                <c:pt idx="177">
                  <c:v>3.2959999734885059E-3</c:v>
                </c:pt>
                <c:pt idx="178">
                  <c:v>3.7520001424127258E-3</c:v>
                </c:pt>
                <c:pt idx="179">
                  <c:v>3.1199998193187639E-3</c:v>
                </c:pt>
                <c:pt idx="180">
                  <c:v>2.4879999618860893E-3</c:v>
                </c:pt>
                <c:pt idx="181">
                  <c:v>2.6280001911800355E-3</c:v>
                </c:pt>
                <c:pt idx="182">
                  <c:v>3.5959999440819956E-3</c:v>
                </c:pt>
                <c:pt idx="183">
                  <c:v>2.9200001736171544E-3</c:v>
                </c:pt>
                <c:pt idx="184">
                  <c:v>3.3599999369471334E-3</c:v>
                </c:pt>
                <c:pt idx="185">
                  <c:v>3.4279998217243701E-3</c:v>
                </c:pt>
                <c:pt idx="186">
                  <c:v>3.2680000949767418E-3</c:v>
                </c:pt>
                <c:pt idx="187">
                  <c:v>3.1359998611151241E-3</c:v>
                </c:pt>
                <c:pt idx="188">
                  <c:v>3.5760000464506447E-3</c:v>
                </c:pt>
                <c:pt idx="189">
                  <c:v>2.9440001890179701E-3</c:v>
                </c:pt>
                <c:pt idx="190">
                  <c:v>3.7840001605218276E-3</c:v>
                </c:pt>
                <c:pt idx="191">
                  <c:v>2.2519999693031423E-3</c:v>
                </c:pt>
                <c:pt idx="192">
                  <c:v>3.4920001999125816E-3</c:v>
                </c:pt>
                <c:pt idx="193">
                  <c:v>3.3839999305200763E-3</c:v>
                </c:pt>
                <c:pt idx="194">
                  <c:v>2.051999865216203E-3</c:v>
                </c:pt>
                <c:pt idx="195">
                  <c:v>3.7079998583067209E-3</c:v>
                </c:pt>
                <c:pt idx="196">
                  <c:v>3.3000000985339284E-3</c:v>
                </c:pt>
                <c:pt idx="197">
                  <c:v>2.508000070520211E-3</c:v>
                </c:pt>
                <c:pt idx="198">
                  <c:v>3.5760001192102209E-3</c:v>
                </c:pt>
                <c:pt idx="199">
                  <c:v>4.2159999720752239E-3</c:v>
                </c:pt>
                <c:pt idx="200">
                  <c:v>3.9839999008108862E-3</c:v>
                </c:pt>
                <c:pt idx="201">
                  <c:v>3.1239999661920592E-3</c:v>
                </c:pt>
                <c:pt idx="202">
                  <c:v>3.6919999329256825E-3</c:v>
                </c:pt>
                <c:pt idx="203">
                  <c:v>3.3999999723164365E-3</c:v>
                </c:pt>
                <c:pt idx="204">
                  <c:v>4.4160001343698241E-3</c:v>
                </c:pt>
                <c:pt idx="205">
                  <c:v>3.1240000098478049E-3</c:v>
                </c:pt>
                <c:pt idx="206">
                  <c:v>3.9640000395593233E-3</c:v>
                </c:pt>
                <c:pt idx="207">
                  <c:v>3.3320001821266487E-3</c:v>
                </c:pt>
                <c:pt idx="208">
                  <c:v>3.1719999897177331E-3</c:v>
                </c:pt>
                <c:pt idx="209">
                  <c:v>4.1400002082809806E-3</c:v>
                </c:pt>
                <c:pt idx="210">
                  <c:v>3.5799997713183984E-3</c:v>
                </c:pt>
                <c:pt idx="211">
                  <c:v>2.9559999020420946E-3</c:v>
                </c:pt>
                <c:pt idx="212">
                  <c:v>3.563999809557572E-3</c:v>
                </c:pt>
                <c:pt idx="213">
                  <c:v>2.7959997678408399E-3</c:v>
                </c:pt>
                <c:pt idx="214">
                  <c:v>2.3880000153440051E-3</c:v>
                </c:pt>
                <c:pt idx="215">
                  <c:v>3.811999958998058E-3</c:v>
                </c:pt>
                <c:pt idx="216">
                  <c:v>2.9440000944305211E-3</c:v>
                </c:pt>
                <c:pt idx="217">
                  <c:v>4.0520000766264275E-3</c:v>
                </c:pt>
                <c:pt idx="218">
                  <c:v>4.2039998297696002E-3</c:v>
                </c:pt>
                <c:pt idx="219">
                  <c:v>4.3200001236982644E-3</c:v>
                </c:pt>
                <c:pt idx="220">
                  <c:v>4.4279999419813976E-3</c:v>
                </c:pt>
                <c:pt idx="221">
                  <c:v>4.952000017510727E-3</c:v>
                </c:pt>
                <c:pt idx="222">
                  <c:v>3.3439999897382222E-3</c:v>
                </c:pt>
                <c:pt idx="223">
                  <c:v>3.8520000671269372E-3</c:v>
                </c:pt>
                <c:pt idx="224">
                  <c:v>4.0600001811981201E-3</c:v>
                </c:pt>
                <c:pt idx="225">
                  <c:v>4.2679998296080157E-3</c:v>
                </c:pt>
                <c:pt idx="226">
                  <c:v>3.3679999833111651E-3</c:v>
                </c:pt>
                <c:pt idx="227">
                  <c:v>3.9759998908266425E-3</c:v>
                </c:pt>
                <c:pt idx="228">
                  <c:v>2.9840001807315275E-3</c:v>
                </c:pt>
                <c:pt idx="229">
                  <c:v>3.9679999172221869E-3</c:v>
                </c:pt>
                <c:pt idx="230">
                  <c:v>3.7759997794637457E-3</c:v>
                </c:pt>
                <c:pt idx="231">
                  <c:v>3.7839997748960741E-3</c:v>
                </c:pt>
                <c:pt idx="232">
                  <c:v>3.391999976884108E-3</c:v>
                </c:pt>
                <c:pt idx="233">
                  <c:v>3.9839999153628014E-3</c:v>
                </c:pt>
                <c:pt idx="234">
                  <c:v>3.592000124626793E-3</c:v>
                </c:pt>
                <c:pt idx="235">
                  <c:v>2.9319998502614908E-3</c:v>
                </c:pt>
                <c:pt idx="236">
                  <c:v>3.1999998609535396E-3</c:v>
                </c:pt>
                <c:pt idx="237">
                  <c:v>4.0399998324573971E-3</c:v>
                </c:pt>
                <c:pt idx="238">
                  <c:v>4.1080001828959212E-3</c:v>
                </c:pt>
                <c:pt idx="239">
                  <c:v>3.6000001346110366E-3</c:v>
                </c:pt>
                <c:pt idx="240">
                  <c:v>4.2399999802000821E-3</c:v>
                </c:pt>
                <c:pt idx="241">
                  <c:v>4.8079999469337054E-3</c:v>
                </c:pt>
                <c:pt idx="242">
                  <c:v>3.416000006836839E-3</c:v>
                </c:pt>
                <c:pt idx="243">
                  <c:v>3.2239998763543554E-3</c:v>
                </c:pt>
                <c:pt idx="244">
                  <c:v>3.8560002140002325E-3</c:v>
                </c:pt>
                <c:pt idx="245">
                  <c:v>4.3239998849458061E-3</c:v>
                </c:pt>
                <c:pt idx="246">
                  <c:v>4.1320002201246098E-3</c:v>
                </c:pt>
                <c:pt idx="247">
                  <c:v>3.640000126324594E-3</c:v>
                </c:pt>
                <c:pt idx="248">
                  <c:v>3.456000005826354E-3</c:v>
                </c:pt>
                <c:pt idx="249">
                  <c:v>3.8800002294010483E-3</c:v>
                </c:pt>
                <c:pt idx="250">
                  <c:v>3.948000114178285E-3</c:v>
                </c:pt>
                <c:pt idx="251">
                  <c:v>3.7040000752313063E-3</c:v>
                </c:pt>
                <c:pt idx="252">
                  <c:v>3.9120001893024892E-3</c:v>
                </c:pt>
                <c:pt idx="253">
                  <c:v>3.9800000740797259E-3</c:v>
                </c:pt>
                <c:pt idx="254">
                  <c:v>3.2479999208590016E-3</c:v>
                </c:pt>
                <c:pt idx="255">
                  <c:v>4.3199999709031545E-3</c:v>
                </c:pt>
                <c:pt idx="256">
                  <c:v>4.1880001954268664E-3</c:v>
                </c:pt>
                <c:pt idx="257">
                  <c:v>3.4560000422061421E-3</c:v>
                </c:pt>
                <c:pt idx="258">
                  <c:v>3.5639998604892753E-3</c:v>
                </c:pt>
                <c:pt idx="259">
                  <c:v>4.903999921225477E-3</c:v>
                </c:pt>
                <c:pt idx="260">
                  <c:v>3.4200001391582191E-3</c:v>
                </c:pt>
                <c:pt idx="261">
                  <c:v>3.5279999574413523E-3</c:v>
                </c:pt>
                <c:pt idx="262">
                  <c:v>3.3960001892410219E-3</c:v>
                </c:pt>
                <c:pt idx="263">
                  <c:v>3.0359998709172942E-3</c:v>
                </c:pt>
                <c:pt idx="264">
                  <c:v>3.4040001773973927E-3</c:v>
                </c:pt>
                <c:pt idx="265">
                  <c:v>4.4279998473939486E-3</c:v>
                </c:pt>
                <c:pt idx="266">
                  <c:v>4.0360000566579401E-3</c:v>
                </c:pt>
                <c:pt idx="267">
                  <c:v>4.5520001149270684E-3</c:v>
                </c:pt>
                <c:pt idx="268">
                  <c:v>4.2600001543178223E-3</c:v>
                </c:pt>
                <c:pt idx="269">
                  <c:v>3.9600002128281631E-3</c:v>
                </c:pt>
                <c:pt idx="270">
                  <c:v>5.1440000970615074E-3</c:v>
                </c:pt>
                <c:pt idx="271">
                  <c:v>4.2920001578750089E-3</c:v>
                </c:pt>
                <c:pt idx="272">
                  <c:v>3.5000001298612915E-3</c:v>
                </c:pt>
                <c:pt idx="273">
                  <c:v>2.5679998507257551E-3</c:v>
                </c:pt>
                <c:pt idx="274">
                  <c:v>4.3840000289492309E-3</c:v>
                </c:pt>
                <c:pt idx="275">
                  <c:v>2.9520001407945529E-3</c:v>
                </c:pt>
                <c:pt idx="276">
                  <c:v>4.2079998820554465E-3</c:v>
                </c:pt>
                <c:pt idx="277">
                  <c:v>3.2760000685811974E-3</c:v>
                </c:pt>
                <c:pt idx="278">
                  <c:v>3.7079998146509752E-3</c:v>
                </c:pt>
                <c:pt idx="279">
                  <c:v>4.2759997886605561E-3</c:v>
                </c:pt>
                <c:pt idx="280">
                  <c:v>3.8160001058713533E-3</c:v>
                </c:pt>
                <c:pt idx="281">
                  <c:v>4.6840000286465511E-3</c:v>
                </c:pt>
                <c:pt idx="282">
                  <c:v>1.6240001059486531E-3</c:v>
                </c:pt>
                <c:pt idx="283">
                  <c:v>4.1400000554858707E-3</c:v>
                </c:pt>
                <c:pt idx="284">
                  <c:v>4.108000110136345E-3</c:v>
                </c:pt>
                <c:pt idx="285">
                  <c:v>3.7319998300517909E-3</c:v>
                </c:pt>
                <c:pt idx="286">
                  <c:v>3.8400001139962114E-3</c:v>
                </c:pt>
                <c:pt idx="287">
                  <c:v>4.0479997696820647E-3</c:v>
                </c:pt>
                <c:pt idx="288">
                  <c:v>3.7319998518796638E-3</c:v>
                </c:pt>
                <c:pt idx="289">
                  <c:v>3.0640000695711933E-3</c:v>
                </c:pt>
                <c:pt idx="290">
                  <c:v>3.13199995434843E-3</c:v>
                </c:pt>
                <c:pt idx="291">
                  <c:v>5.039999981818255E-3</c:v>
                </c:pt>
                <c:pt idx="292">
                  <c:v>3.5560001779231243E-3</c:v>
                </c:pt>
                <c:pt idx="293">
                  <c:v>3.6560000298777595E-3</c:v>
                </c:pt>
                <c:pt idx="294">
                  <c:v>4.8639998422004282E-3</c:v>
                </c:pt>
                <c:pt idx="295">
                  <c:v>4.4720000514644198E-3</c:v>
                </c:pt>
                <c:pt idx="296">
                  <c:v>4.4880000350531191E-3</c:v>
                </c:pt>
                <c:pt idx="297">
                  <c:v>3.4639999139471911E-3</c:v>
                </c:pt>
                <c:pt idx="298">
                  <c:v>3.3720000792527571E-3</c:v>
                </c:pt>
                <c:pt idx="299">
                  <c:v>3.9959999994607642E-3</c:v>
                </c:pt>
                <c:pt idx="300">
                  <c:v>4.5040000695735216E-3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83-4C4A-8AA0-ADF68D8E78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83-4C4A-8AA0-ADF68D8E78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83-4C4A-8AA0-ADF68D8E78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83-4C4A-8AA0-ADF68D8E78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6.9999999999999999E-4</c:v>
                  </c:pt>
                  <c:pt idx="4">
                    <c:v>5.9999999999999995E-4</c:v>
                  </c:pt>
                  <c:pt idx="5">
                    <c:v>2.0000000000000001E-4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5.9999999999999995E-4</c:v>
                  </c:pt>
                  <c:pt idx="9">
                    <c:v>2.0000000000000001E-4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5.0000000000000001E-4</c:v>
                  </c:pt>
                  <c:pt idx="15">
                    <c:v>5.9999999999999995E-4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2.9999999999999997E-4</c:v>
                  </c:pt>
                  <c:pt idx="20">
                    <c:v>2.0000000000000001E-4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2.9999999999999997E-4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2.9999999999999997E-4</c:v>
                  </c:pt>
                  <c:pt idx="27">
                    <c:v>2.9999999999999997E-4</c:v>
                  </c:pt>
                  <c:pt idx="28">
                    <c:v>8.9999999999999998E-4</c:v>
                  </c:pt>
                  <c:pt idx="29">
                    <c:v>5.9999999999999995E-4</c:v>
                  </c:pt>
                  <c:pt idx="30">
                    <c:v>2.9999999999999997E-4</c:v>
                  </c:pt>
                  <c:pt idx="31">
                    <c:v>2.0000000000000001E-4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4.0000000000000002E-4</c:v>
                  </c:pt>
                  <c:pt idx="35">
                    <c:v>2.9999999999999997E-4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2.9999999999999997E-4</c:v>
                  </c:pt>
                  <c:pt idx="41">
                    <c:v>5.9999999999999995E-4</c:v>
                  </c:pt>
                  <c:pt idx="42">
                    <c:v>2.9999999999999997E-4</c:v>
                  </c:pt>
                  <c:pt idx="43">
                    <c:v>2.0000000000000001E-4</c:v>
                  </c:pt>
                  <c:pt idx="44">
                    <c:v>4.0000000000000002E-4</c:v>
                  </c:pt>
                  <c:pt idx="45">
                    <c:v>2.9999999999999997E-4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2.9999999999999997E-4</c:v>
                  </c:pt>
                  <c:pt idx="50">
                    <c:v>2.9999999999999997E-4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2.9999999999999997E-4</c:v>
                  </c:pt>
                  <c:pt idx="62">
                    <c:v>2.9999999999999997E-4</c:v>
                  </c:pt>
                  <c:pt idx="63">
                    <c:v>2.9999999999999997E-4</c:v>
                  </c:pt>
                  <c:pt idx="64">
                    <c:v>2.9999999999999997E-4</c:v>
                  </c:pt>
                  <c:pt idx="65">
                    <c:v>5.0000000000000001E-4</c:v>
                  </c:pt>
                  <c:pt idx="66">
                    <c:v>2.0000000000000001E-4</c:v>
                  </c:pt>
                  <c:pt idx="67">
                    <c:v>2.0000000000000001E-4</c:v>
                  </c:pt>
                  <c:pt idx="68">
                    <c:v>2.9999999999999997E-4</c:v>
                  </c:pt>
                  <c:pt idx="69">
                    <c:v>2.9999999999999997E-4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2.9999999999999997E-4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5">
                    <c:v>2.0000000000000001E-4</c:v>
                  </c:pt>
                  <c:pt idx="76">
                    <c:v>2.9999999999999997E-4</c:v>
                  </c:pt>
                  <c:pt idx="77">
                    <c:v>5.0000000000000001E-4</c:v>
                  </c:pt>
                  <c:pt idx="78">
                    <c:v>2.0000000000000001E-4</c:v>
                  </c:pt>
                  <c:pt idx="79">
                    <c:v>5.0000000000000001E-4</c:v>
                  </c:pt>
                  <c:pt idx="80">
                    <c:v>4.0000000000000002E-4</c:v>
                  </c:pt>
                  <c:pt idx="81">
                    <c:v>5.0000000000000001E-4</c:v>
                  </c:pt>
                  <c:pt idx="82">
                    <c:v>2.9999999999999997E-4</c:v>
                  </c:pt>
                  <c:pt idx="83">
                    <c:v>2.0000000000000001E-4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4.0000000000000002E-4</c:v>
                  </c:pt>
                  <c:pt idx="87">
                    <c:v>2.0000000000000001E-4</c:v>
                  </c:pt>
                  <c:pt idx="88">
                    <c:v>2.9999999999999997E-4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2.0000000000000001E-4</c:v>
                  </c:pt>
                  <c:pt idx="93">
                    <c:v>2.0000000000000001E-4</c:v>
                  </c:pt>
                  <c:pt idx="94">
                    <c:v>2.9999999999999997E-4</c:v>
                  </c:pt>
                  <c:pt idx="95">
                    <c:v>2.0000000000000001E-4</c:v>
                  </c:pt>
                  <c:pt idx="96">
                    <c:v>5.0000000000000001E-4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4.0000000000000002E-4</c:v>
                  </c:pt>
                  <c:pt idx="100">
                    <c:v>4.0000000000000002E-4</c:v>
                  </c:pt>
                  <c:pt idx="101">
                    <c:v>2.9999999999999997E-4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4.0000000000000002E-4</c:v>
                  </c:pt>
                  <c:pt idx="109">
                    <c:v>2.9999999999999997E-4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4.0000000000000002E-4</c:v>
                  </c:pt>
                  <c:pt idx="113">
                    <c:v>4.0000000000000002E-4</c:v>
                  </c:pt>
                  <c:pt idx="114">
                    <c:v>4.0000000000000002E-4</c:v>
                  </c:pt>
                  <c:pt idx="115">
                    <c:v>8.9999999999999998E-4</c:v>
                  </c:pt>
                  <c:pt idx="116">
                    <c:v>4.0000000000000002E-4</c:v>
                  </c:pt>
                  <c:pt idx="117">
                    <c:v>2.0000000000000001E-4</c:v>
                  </c:pt>
                  <c:pt idx="118">
                    <c:v>4.0000000000000002E-4</c:v>
                  </c:pt>
                  <c:pt idx="119">
                    <c:v>4.0000000000000002E-4</c:v>
                  </c:pt>
                  <c:pt idx="120">
                    <c:v>4.0000000000000002E-4</c:v>
                  </c:pt>
                  <c:pt idx="121">
                    <c:v>2.0000000000000001E-4</c:v>
                  </c:pt>
                  <c:pt idx="122">
                    <c:v>6.9999999999999999E-4</c:v>
                  </c:pt>
                  <c:pt idx="123">
                    <c:v>2.9999999999999997E-4</c:v>
                  </c:pt>
                  <c:pt idx="124">
                    <c:v>6.9999999999999999E-4</c:v>
                  </c:pt>
                  <c:pt idx="125">
                    <c:v>8.0000000000000004E-4</c:v>
                  </c:pt>
                  <c:pt idx="126">
                    <c:v>2.9999999999999997E-4</c:v>
                  </c:pt>
                  <c:pt idx="127">
                    <c:v>2.9999999999999997E-4</c:v>
                  </c:pt>
                  <c:pt idx="128">
                    <c:v>2.9999999999999997E-4</c:v>
                  </c:pt>
                  <c:pt idx="129">
                    <c:v>5.0000000000000001E-4</c:v>
                  </c:pt>
                  <c:pt idx="130">
                    <c:v>4.0000000000000002E-4</c:v>
                  </c:pt>
                  <c:pt idx="131">
                    <c:v>5.0000000000000001E-4</c:v>
                  </c:pt>
                  <c:pt idx="132">
                    <c:v>4.0000000000000002E-4</c:v>
                  </c:pt>
                  <c:pt idx="133">
                    <c:v>2.9999999999999997E-4</c:v>
                  </c:pt>
                  <c:pt idx="134">
                    <c:v>2.9999999999999997E-4</c:v>
                  </c:pt>
                  <c:pt idx="135">
                    <c:v>1E-4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4.0000000000000002E-4</c:v>
                  </c:pt>
                  <c:pt idx="141">
                    <c:v>2.9999999999999997E-4</c:v>
                  </c:pt>
                  <c:pt idx="142">
                    <c:v>4.0000000000000002E-4</c:v>
                  </c:pt>
                  <c:pt idx="143">
                    <c:v>5.0000000000000001E-4</c:v>
                  </c:pt>
                  <c:pt idx="144">
                    <c:v>4.0000000000000002E-4</c:v>
                  </c:pt>
                  <c:pt idx="145">
                    <c:v>4.0000000000000002E-4</c:v>
                  </c:pt>
                  <c:pt idx="146">
                    <c:v>2.0000000000000001E-4</c:v>
                  </c:pt>
                  <c:pt idx="147">
                    <c:v>2.9999999999999997E-4</c:v>
                  </c:pt>
                  <c:pt idx="148">
                    <c:v>4.0000000000000002E-4</c:v>
                  </c:pt>
                  <c:pt idx="149">
                    <c:v>5.0000000000000001E-4</c:v>
                  </c:pt>
                  <c:pt idx="150">
                    <c:v>2.0000000000000001E-4</c:v>
                  </c:pt>
                  <c:pt idx="151">
                    <c:v>2.9999999999999997E-4</c:v>
                  </c:pt>
                  <c:pt idx="152">
                    <c:v>2.9999999999999997E-4</c:v>
                  </c:pt>
                  <c:pt idx="153">
                    <c:v>5.0000000000000001E-4</c:v>
                  </c:pt>
                  <c:pt idx="154">
                    <c:v>5.9999999999999995E-4</c:v>
                  </c:pt>
                  <c:pt idx="155">
                    <c:v>2.0000000000000001E-4</c:v>
                  </c:pt>
                  <c:pt idx="156">
                    <c:v>4.0000000000000002E-4</c:v>
                  </c:pt>
                  <c:pt idx="157">
                    <c:v>2.9999999999999997E-4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6.9999999999999999E-4</c:v>
                  </c:pt>
                  <c:pt idx="162">
                    <c:v>8.0000000000000004E-4</c:v>
                  </c:pt>
                  <c:pt idx="163">
                    <c:v>2.9999999999999997E-4</c:v>
                  </c:pt>
                  <c:pt idx="164">
                    <c:v>8.0000000000000004E-4</c:v>
                  </c:pt>
                  <c:pt idx="165">
                    <c:v>2.9999999999999997E-4</c:v>
                  </c:pt>
                  <c:pt idx="166">
                    <c:v>5.0000000000000001E-4</c:v>
                  </c:pt>
                  <c:pt idx="167">
                    <c:v>4.0000000000000002E-4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2.9999999999999997E-4</c:v>
                  </c:pt>
                  <c:pt idx="171">
                    <c:v>2.9999999999999997E-4</c:v>
                  </c:pt>
                  <c:pt idx="172">
                    <c:v>2.9999999999999997E-4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2.0000000000000001E-4</c:v>
                  </c:pt>
                  <c:pt idx="176">
                    <c:v>4.0000000000000002E-4</c:v>
                  </c:pt>
                  <c:pt idx="177">
                    <c:v>2.9999999999999997E-4</c:v>
                  </c:pt>
                  <c:pt idx="178">
                    <c:v>4.0000000000000002E-4</c:v>
                  </c:pt>
                  <c:pt idx="179">
                    <c:v>1E-4</c:v>
                  </c:pt>
                  <c:pt idx="180">
                    <c:v>5.0000000000000001E-4</c:v>
                  </c:pt>
                  <c:pt idx="181">
                    <c:v>1E-4</c:v>
                  </c:pt>
                  <c:pt idx="182">
                    <c:v>2.0000000000000001E-4</c:v>
                  </c:pt>
                  <c:pt idx="183">
                    <c:v>8.0000000000000004E-4</c:v>
                  </c:pt>
                  <c:pt idx="184">
                    <c:v>2.0000000000000001E-4</c:v>
                  </c:pt>
                  <c:pt idx="185">
                    <c:v>5.9999999999999995E-4</c:v>
                  </c:pt>
                  <c:pt idx="186">
                    <c:v>2.0000000000000001E-4</c:v>
                  </c:pt>
                  <c:pt idx="187">
                    <c:v>4.0000000000000002E-4</c:v>
                  </c:pt>
                  <c:pt idx="188">
                    <c:v>2.9999999999999997E-4</c:v>
                  </c:pt>
                  <c:pt idx="189">
                    <c:v>6.9999999999999999E-4</c:v>
                  </c:pt>
                  <c:pt idx="190">
                    <c:v>2.9999999999999997E-4</c:v>
                  </c:pt>
                  <c:pt idx="191">
                    <c:v>2.9999999999999997E-4</c:v>
                  </c:pt>
                  <c:pt idx="192">
                    <c:v>2.0000000000000001E-4</c:v>
                  </c:pt>
                  <c:pt idx="193">
                    <c:v>2.0000000000000001E-4</c:v>
                  </c:pt>
                  <c:pt idx="194">
                    <c:v>1E-3</c:v>
                  </c:pt>
                  <c:pt idx="195">
                    <c:v>6.9999999999999999E-4</c:v>
                  </c:pt>
                  <c:pt idx="196">
                    <c:v>5.9999999999999995E-4</c:v>
                  </c:pt>
                  <c:pt idx="197">
                    <c:v>2.9999999999999997E-4</c:v>
                  </c:pt>
                  <c:pt idx="198">
                    <c:v>4.0000000000000002E-4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5.0000000000000001E-4</c:v>
                  </c:pt>
                  <c:pt idx="202">
                    <c:v>4.0000000000000002E-4</c:v>
                  </c:pt>
                  <c:pt idx="203">
                    <c:v>5.9999999999999995E-4</c:v>
                  </c:pt>
                  <c:pt idx="204">
                    <c:v>8.0000000000000004E-4</c:v>
                  </c:pt>
                  <c:pt idx="205">
                    <c:v>5.0000000000000001E-4</c:v>
                  </c:pt>
                  <c:pt idx="206">
                    <c:v>2.0000000000000001E-4</c:v>
                  </c:pt>
                  <c:pt idx="207">
                    <c:v>2.9999999999999997E-4</c:v>
                  </c:pt>
                  <c:pt idx="208">
                    <c:v>4.0000000000000002E-4</c:v>
                  </c:pt>
                  <c:pt idx="209">
                    <c:v>2.0000000000000001E-4</c:v>
                  </c:pt>
                  <c:pt idx="210">
                    <c:v>4.0000000000000002E-4</c:v>
                  </c:pt>
                  <c:pt idx="211">
                    <c:v>1E-4</c:v>
                  </c:pt>
                  <c:pt idx="212">
                    <c:v>2.9999999999999997E-4</c:v>
                  </c:pt>
                  <c:pt idx="213">
                    <c:v>5.0000000000000001E-4</c:v>
                  </c:pt>
                  <c:pt idx="214">
                    <c:v>1E-4</c:v>
                  </c:pt>
                  <c:pt idx="215">
                    <c:v>2.0000000000000001E-4</c:v>
                  </c:pt>
                  <c:pt idx="216">
                    <c:v>4.0000000000000002E-4</c:v>
                  </c:pt>
                  <c:pt idx="217">
                    <c:v>2.9999999999999997E-4</c:v>
                  </c:pt>
                  <c:pt idx="218">
                    <c:v>2.9999999999999997E-4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4.0000000000000002E-4</c:v>
                  </c:pt>
                  <c:pt idx="223">
                    <c:v>4.0000000000000002E-4</c:v>
                  </c:pt>
                  <c:pt idx="224">
                    <c:v>5.0000000000000001E-4</c:v>
                  </c:pt>
                  <c:pt idx="225">
                    <c:v>5.9999999999999995E-4</c:v>
                  </c:pt>
                  <c:pt idx="226">
                    <c:v>2.9999999999999997E-4</c:v>
                  </c:pt>
                  <c:pt idx="227">
                    <c:v>5.0000000000000001E-4</c:v>
                  </c:pt>
                  <c:pt idx="228">
                    <c:v>2.9999999999999997E-4</c:v>
                  </c:pt>
                  <c:pt idx="229">
                    <c:v>2.0000000000000001E-4</c:v>
                  </c:pt>
                  <c:pt idx="230">
                    <c:v>4.0000000000000002E-4</c:v>
                  </c:pt>
                  <c:pt idx="231">
                    <c:v>2.0000000000000001E-4</c:v>
                  </c:pt>
                  <c:pt idx="232">
                    <c:v>5.9999999999999995E-4</c:v>
                  </c:pt>
                  <c:pt idx="233">
                    <c:v>2.0000000000000001E-4</c:v>
                  </c:pt>
                  <c:pt idx="234">
                    <c:v>2.9999999999999997E-4</c:v>
                  </c:pt>
                  <c:pt idx="235">
                    <c:v>5.9999999999999995E-4</c:v>
                  </c:pt>
                  <c:pt idx="236">
                    <c:v>5.9999999999999995E-4</c:v>
                  </c:pt>
                  <c:pt idx="237">
                    <c:v>6.9999999999999999E-4</c:v>
                  </c:pt>
                  <c:pt idx="238">
                    <c:v>5.0000000000000001E-4</c:v>
                  </c:pt>
                  <c:pt idx="239">
                    <c:v>8.0000000000000004E-4</c:v>
                  </c:pt>
                  <c:pt idx="240">
                    <c:v>8.0000000000000004E-4</c:v>
                  </c:pt>
                  <c:pt idx="241">
                    <c:v>4.0000000000000002E-4</c:v>
                  </c:pt>
                  <c:pt idx="242">
                    <c:v>2.9999999999999997E-4</c:v>
                  </c:pt>
                  <c:pt idx="243">
                    <c:v>4.0000000000000002E-4</c:v>
                  </c:pt>
                  <c:pt idx="244">
                    <c:v>2.0000000000000001E-4</c:v>
                  </c:pt>
                  <c:pt idx="245">
                    <c:v>2.0000000000000001E-4</c:v>
                  </c:pt>
                  <c:pt idx="246">
                    <c:v>5.0000000000000001E-4</c:v>
                  </c:pt>
                  <c:pt idx="247">
                    <c:v>2.9999999999999997E-4</c:v>
                  </c:pt>
                  <c:pt idx="248">
                    <c:v>4.0000000000000002E-4</c:v>
                  </c:pt>
                  <c:pt idx="249">
                    <c:v>4.0000000000000002E-4</c:v>
                  </c:pt>
                  <c:pt idx="250">
                    <c:v>5.0000000000000001E-4</c:v>
                  </c:pt>
                  <c:pt idx="251">
                    <c:v>2.0000000000000001E-4</c:v>
                  </c:pt>
                  <c:pt idx="252">
                    <c:v>5.0000000000000001E-4</c:v>
                  </c:pt>
                  <c:pt idx="253">
                    <c:v>4.0000000000000002E-4</c:v>
                  </c:pt>
                  <c:pt idx="254">
                    <c:v>2.9999999999999997E-4</c:v>
                  </c:pt>
                  <c:pt idx="255">
                    <c:v>5.0000000000000001E-4</c:v>
                  </c:pt>
                  <c:pt idx="256">
                    <c:v>8.0000000000000004E-4</c:v>
                  </c:pt>
                  <c:pt idx="257">
                    <c:v>2.9999999999999997E-4</c:v>
                  </c:pt>
                  <c:pt idx="258">
                    <c:v>5.9999999999999995E-4</c:v>
                  </c:pt>
                  <c:pt idx="259">
                    <c:v>5.0000000000000001E-4</c:v>
                  </c:pt>
                  <c:pt idx="260">
                    <c:v>2.9999999999999997E-4</c:v>
                  </c:pt>
                  <c:pt idx="261">
                    <c:v>5.0000000000000001E-4</c:v>
                  </c:pt>
                  <c:pt idx="262">
                    <c:v>4.0000000000000002E-4</c:v>
                  </c:pt>
                  <c:pt idx="263">
                    <c:v>1E-4</c:v>
                  </c:pt>
                  <c:pt idx="264">
                    <c:v>6.9999999999999999E-4</c:v>
                  </c:pt>
                  <c:pt idx="265">
                    <c:v>5.0000000000000001E-4</c:v>
                  </c:pt>
                  <c:pt idx="266">
                    <c:v>2.9999999999999997E-4</c:v>
                  </c:pt>
                  <c:pt idx="267">
                    <c:v>5.9999999999999995E-4</c:v>
                  </c:pt>
                  <c:pt idx="268">
                    <c:v>2.9999999999999997E-4</c:v>
                  </c:pt>
                  <c:pt idx="269">
                    <c:v>2.9999999999999997E-4</c:v>
                  </c:pt>
                  <c:pt idx="270">
                    <c:v>2.0000000000000001E-4</c:v>
                  </c:pt>
                  <c:pt idx="271">
                    <c:v>2.9999999999999997E-4</c:v>
                  </c:pt>
                  <c:pt idx="272">
                    <c:v>6.9999999999999999E-4</c:v>
                  </c:pt>
                  <c:pt idx="273">
                    <c:v>5.0000000000000001E-4</c:v>
                  </c:pt>
                  <c:pt idx="274">
                    <c:v>2.0000000000000001E-4</c:v>
                  </c:pt>
                  <c:pt idx="275">
                    <c:v>5.0000000000000001E-4</c:v>
                  </c:pt>
                  <c:pt idx="276">
                    <c:v>2.9999999999999997E-4</c:v>
                  </c:pt>
                  <c:pt idx="277">
                    <c:v>4.0000000000000002E-4</c:v>
                  </c:pt>
                  <c:pt idx="278">
                    <c:v>2.9999999999999997E-4</c:v>
                  </c:pt>
                  <c:pt idx="279">
                    <c:v>2.9999999999999997E-4</c:v>
                  </c:pt>
                  <c:pt idx="280">
                    <c:v>1E-4</c:v>
                  </c:pt>
                  <c:pt idx="281">
                    <c:v>5.9999999999999995E-4</c:v>
                  </c:pt>
                  <c:pt idx="282">
                    <c:v>5.9999999999999995E-4</c:v>
                  </c:pt>
                  <c:pt idx="283">
                    <c:v>2.9999999999999997E-4</c:v>
                  </c:pt>
                  <c:pt idx="284">
                    <c:v>1E-4</c:v>
                  </c:pt>
                  <c:pt idx="285">
                    <c:v>2.0000000000000001E-4</c:v>
                  </c:pt>
                  <c:pt idx="286">
                    <c:v>2.0000000000000001E-4</c:v>
                  </c:pt>
                  <c:pt idx="287">
                    <c:v>2.9999999999999997E-4</c:v>
                  </c:pt>
                  <c:pt idx="288">
                    <c:v>1E-3</c:v>
                  </c:pt>
                  <c:pt idx="289">
                    <c:v>8.0000000000000004E-4</c:v>
                  </c:pt>
                  <c:pt idx="290">
                    <c:v>6.9999999999999999E-4</c:v>
                  </c:pt>
                  <c:pt idx="291">
                    <c:v>5.9999999999999995E-4</c:v>
                  </c:pt>
                  <c:pt idx="292">
                    <c:v>8.0000000000000004E-4</c:v>
                  </c:pt>
                  <c:pt idx="293">
                    <c:v>2.0000000000000001E-4</c:v>
                  </c:pt>
                  <c:pt idx="294">
                    <c:v>2.9999999999999997E-4</c:v>
                  </c:pt>
                  <c:pt idx="295">
                    <c:v>2.9999999999999997E-4</c:v>
                  </c:pt>
                  <c:pt idx="296">
                    <c:v>4.0000000000000002E-4</c:v>
                  </c:pt>
                  <c:pt idx="297">
                    <c:v>1E-4</c:v>
                  </c:pt>
                  <c:pt idx="298">
                    <c:v>2.0000000000000001E-4</c:v>
                  </c:pt>
                  <c:pt idx="299">
                    <c:v>2.0000000000000001E-4</c:v>
                  </c:pt>
                  <c:pt idx="30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83-4C4A-8AA0-ADF68D8E78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6043</c:v>
                </c:pt>
                <c:pt idx="2">
                  <c:v>6048.5</c:v>
                </c:pt>
                <c:pt idx="3">
                  <c:v>6049</c:v>
                </c:pt>
                <c:pt idx="4">
                  <c:v>6051.5</c:v>
                </c:pt>
                <c:pt idx="5">
                  <c:v>6052</c:v>
                </c:pt>
                <c:pt idx="6">
                  <c:v>6055</c:v>
                </c:pt>
                <c:pt idx="7">
                  <c:v>6073.5</c:v>
                </c:pt>
                <c:pt idx="8">
                  <c:v>6104</c:v>
                </c:pt>
                <c:pt idx="9">
                  <c:v>6104.5</c:v>
                </c:pt>
                <c:pt idx="10">
                  <c:v>6107.5</c:v>
                </c:pt>
                <c:pt idx="11">
                  <c:v>6126</c:v>
                </c:pt>
                <c:pt idx="12">
                  <c:v>6135</c:v>
                </c:pt>
                <c:pt idx="13">
                  <c:v>6135.5</c:v>
                </c:pt>
                <c:pt idx="14">
                  <c:v>6141.5</c:v>
                </c:pt>
                <c:pt idx="15">
                  <c:v>6153.5</c:v>
                </c:pt>
                <c:pt idx="16">
                  <c:v>6154</c:v>
                </c:pt>
                <c:pt idx="17">
                  <c:v>6157</c:v>
                </c:pt>
                <c:pt idx="18">
                  <c:v>6172.5</c:v>
                </c:pt>
                <c:pt idx="19">
                  <c:v>6178.5</c:v>
                </c:pt>
                <c:pt idx="20">
                  <c:v>6181.5</c:v>
                </c:pt>
                <c:pt idx="21">
                  <c:v>6184.5</c:v>
                </c:pt>
                <c:pt idx="22">
                  <c:v>6187.5</c:v>
                </c:pt>
                <c:pt idx="23">
                  <c:v>6200</c:v>
                </c:pt>
                <c:pt idx="24">
                  <c:v>6206</c:v>
                </c:pt>
                <c:pt idx="25">
                  <c:v>6218.5</c:v>
                </c:pt>
                <c:pt idx="26">
                  <c:v>6853</c:v>
                </c:pt>
                <c:pt idx="27">
                  <c:v>6884</c:v>
                </c:pt>
                <c:pt idx="28">
                  <c:v>6890</c:v>
                </c:pt>
                <c:pt idx="29">
                  <c:v>6908.5</c:v>
                </c:pt>
                <c:pt idx="30">
                  <c:v>6909</c:v>
                </c:pt>
                <c:pt idx="31">
                  <c:v>6924</c:v>
                </c:pt>
                <c:pt idx="32">
                  <c:v>6933.5</c:v>
                </c:pt>
                <c:pt idx="33">
                  <c:v>6942.5</c:v>
                </c:pt>
                <c:pt idx="34">
                  <c:v>6945.5</c:v>
                </c:pt>
                <c:pt idx="35">
                  <c:v>6946</c:v>
                </c:pt>
                <c:pt idx="36">
                  <c:v>6948.5</c:v>
                </c:pt>
                <c:pt idx="37">
                  <c:v>6949</c:v>
                </c:pt>
                <c:pt idx="38">
                  <c:v>6955</c:v>
                </c:pt>
                <c:pt idx="39">
                  <c:v>6967</c:v>
                </c:pt>
                <c:pt idx="40">
                  <c:v>6967.5</c:v>
                </c:pt>
                <c:pt idx="41">
                  <c:v>6970.5</c:v>
                </c:pt>
                <c:pt idx="42">
                  <c:v>6995</c:v>
                </c:pt>
                <c:pt idx="43">
                  <c:v>6995.5</c:v>
                </c:pt>
                <c:pt idx="44">
                  <c:v>6998</c:v>
                </c:pt>
                <c:pt idx="45">
                  <c:v>6998.5</c:v>
                </c:pt>
                <c:pt idx="46">
                  <c:v>7001</c:v>
                </c:pt>
                <c:pt idx="47">
                  <c:v>7001.5</c:v>
                </c:pt>
                <c:pt idx="48">
                  <c:v>7004</c:v>
                </c:pt>
                <c:pt idx="49">
                  <c:v>7004.5</c:v>
                </c:pt>
                <c:pt idx="50">
                  <c:v>7016.5</c:v>
                </c:pt>
                <c:pt idx="51">
                  <c:v>7017</c:v>
                </c:pt>
                <c:pt idx="52">
                  <c:v>7020</c:v>
                </c:pt>
                <c:pt idx="53">
                  <c:v>7026</c:v>
                </c:pt>
                <c:pt idx="54">
                  <c:v>7029.5</c:v>
                </c:pt>
                <c:pt idx="55">
                  <c:v>7032</c:v>
                </c:pt>
                <c:pt idx="56">
                  <c:v>7032.5</c:v>
                </c:pt>
                <c:pt idx="57">
                  <c:v>7035.5</c:v>
                </c:pt>
                <c:pt idx="58">
                  <c:v>7041</c:v>
                </c:pt>
                <c:pt idx="59">
                  <c:v>7044.5</c:v>
                </c:pt>
                <c:pt idx="60">
                  <c:v>7090.5</c:v>
                </c:pt>
                <c:pt idx="61">
                  <c:v>7094</c:v>
                </c:pt>
                <c:pt idx="62">
                  <c:v>7096.5</c:v>
                </c:pt>
                <c:pt idx="63">
                  <c:v>7103</c:v>
                </c:pt>
                <c:pt idx="64">
                  <c:v>7109</c:v>
                </c:pt>
                <c:pt idx="65">
                  <c:v>7109.5</c:v>
                </c:pt>
                <c:pt idx="66">
                  <c:v>7112</c:v>
                </c:pt>
                <c:pt idx="67">
                  <c:v>7115</c:v>
                </c:pt>
                <c:pt idx="68">
                  <c:v>7115.5</c:v>
                </c:pt>
                <c:pt idx="69">
                  <c:v>7118.5</c:v>
                </c:pt>
                <c:pt idx="70">
                  <c:v>7127.5</c:v>
                </c:pt>
                <c:pt idx="71">
                  <c:v>7133.5</c:v>
                </c:pt>
                <c:pt idx="72">
                  <c:v>7134</c:v>
                </c:pt>
                <c:pt idx="73">
                  <c:v>7137</c:v>
                </c:pt>
                <c:pt idx="74">
                  <c:v>7140.5</c:v>
                </c:pt>
                <c:pt idx="75">
                  <c:v>7143</c:v>
                </c:pt>
                <c:pt idx="76">
                  <c:v>7143.5</c:v>
                </c:pt>
                <c:pt idx="77">
                  <c:v>7171</c:v>
                </c:pt>
                <c:pt idx="78">
                  <c:v>7189.5</c:v>
                </c:pt>
                <c:pt idx="79">
                  <c:v>7192.5</c:v>
                </c:pt>
                <c:pt idx="80">
                  <c:v>7195.5</c:v>
                </c:pt>
                <c:pt idx="81">
                  <c:v>7196</c:v>
                </c:pt>
                <c:pt idx="82">
                  <c:v>7211</c:v>
                </c:pt>
                <c:pt idx="83">
                  <c:v>7211.5</c:v>
                </c:pt>
                <c:pt idx="84">
                  <c:v>7214</c:v>
                </c:pt>
                <c:pt idx="85">
                  <c:v>7214.5</c:v>
                </c:pt>
                <c:pt idx="86">
                  <c:v>7235.5</c:v>
                </c:pt>
                <c:pt idx="87">
                  <c:v>7294.5</c:v>
                </c:pt>
                <c:pt idx="88">
                  <c:v>7297.5</c:v>
                </c:pt>
                <c:pt idx="89">
                  <c:v>7300.5</c:v>
                </c:pt>
                <c:pt idx="90">
                  <c:v>7303.5</c:v>
                </c:pt>
                <c:pt idx="91">
                  <c:v>7313</c:v>
                </c:pt>
                <c:pt idx="92">
                  <c:v>7316</c:v>
                </c:pt>
                <c:pt idx="93">
                  <c:v>7319</c:v>
                </c:pt>
                <c:pt idx="94">
                  <c:v>7322</c:v>
                </c:pt>
                <c:pt idx="95">
                  <c:v>7969</c:v>
                </c:pt>
                <c:pt idx="96">
                  <c:v>7975.5</c:v>
                </c:pt>
                <c:pt idx="97">
                  <c:v>8006</c:v>
                </c:pt>
                <c:pt idx="98">
                  <c:v>8009</c:v>
                </c:pt>
                <c:pt idx="99">
                  <c:v>8015.5</c:v>
                </c:pt>
                <c:pt idx="100">
                  <c:v>8018.5</c:v>
                </c:pt>
                <c:pt idx="101">
                  <c:v>8024.5</c:v>
                </c:pt>
                <c:pt idx="102">
                  <c:v>8028</c:v>
                </c:pt>
                <c:pt idx="103">
                  <c:v>8031</c:v>
                </c:pt>
                <c:pt idx="104">
                  <c:v>8055.5</c:v>
                </c:pt>
                <c:pt idx="105">
                  <c:v>8096</c:v>
                </c:pt>
                <c:pt idx="106">
                  <c:v>8098.5</c:v>
                </c:pt>
                <c:pt idx="107">
                  <c:v>8099</c:v>
                </c:pt>
                <c:pt idx="108">
                  <c:v>8101.5</c:v>
                </c:pt>
                <c:pt idx="109">
                  <c:v>8105</c:v>
                </c:pt>
                <c:pt idx="110">
                  <c:v>8105.5</c:v>
                </c:pt>
                <c:pt idx="111">
                  <c:v>8132.5</c:v>
                </c:pt>
                <c:pt idx="112">
                  <c:v>8133</c:v>
                </c:pt>
                <c:pt idx="113">
                  <c:v>8142</c:v>
                </c:pt>
                <c:pt idx="114">
                  <c:v>8157.5</c:v>
                </c:pt>
                <c:pt idx="115">
                  <c:v>8160.5</c:v>
                </c:pt>
                <c:pt idx="116">
                  <c:v>8179</c:v>
                </c:pt>
                <c:pt idx="117">
                  <c:v>8179.5</c:v>
                </c:pt>
                <c:pt idx="118">
                  <c:v>8182</c:v>
                </c:pt>
                <c:pt idx="119">
                  <c:v>8182.5</c:v>
                </c:pt>
                <c:pt idx="120">
                  <c:v>8185.5</c:v>
                </c:pt>
                <c:pt idx="121">
                  <c:v>8188</c:v>
                </c:pt>
                <c:pt idx="122">
                  <c:v>8188.5</c:v>
                </c:pt>
                <c:pt idx="123">
                  <c:v>8191.5</c:v>
                </c:pt>
                <c:pt idx="124">
                  <c:v>8194</c:v>
                </c:pt>
                <c:pt idx="125">
                  <c:v>8194.5</c:v>
                </c:pt>
                <c:pt idx="126">
                  <c:v>8197.5</c:v>
                </c:pt>
                <c:pt idx="127">
                  <c:v>8206.5</c:v>
                </c:pt>
                <c:pt idx="128">
                  <c:v>8207</c:v>
                </c:pt>
                <c:pt idx="129">
                  <c:v>8209.5</c:v>
                </c:pt>
                <c:pt idx="130">
                  <c:v>8212.5</c:v>
                </c:pt>
                <c:pt idx="131">
                  <c:v>8213</c:v>
                </c:pt>
                <c:pt idx="132">
                  <c:v>8213.5</c:v>
                </c:pt>
                <c:pt idx="133">
                  <c:v>8219</c:v>
                </c:pt>
                <c:pt idx="134">
                  <c:v>8219.5</c:v>
                </c:pt>
                <c:pt idx="135">
                  <c:v>8222</c:v>
                </c:pt>
                <c:pt idx="136">
                  <c:v>8222.5</c:v>
                </c:pt>
                <c:pt idx="137">
                  <c:v>8225</c:v>
                </c:pt>
                <c:pt idx="138">
                  <c:v>8225.5</c:v>
                </c:pt>
                <c:pt idx="139">
                  <c:v>8231</c:v>
                </c:pt>
                <c:pt idx="140">
                  <c:v>8237.5</c:v>
                </c:pt>
                <c:pt idx="141">
                  <c:v>8240.5</c:v>
                </c:pt>
                <c:pt idx="142">
                  <c:v>8241</c:v>
                </c:pt>
                <c:pt idx="143">
                  <c:v>8243.5</c:v>
                </c:pt>
                <c:pt idx="144">
                  <c:v>8271.5</c:v>
                </c:pt>
                <c:pt idx="145">
                  <c:v>8272</c:v>
                </c:pt>
                <c:pt idx="146">
                  <c:v>8277.5</c:v>
                </c:pt>
                <c:pt idx="147">
                  <c:v>8280.5</c:v>
                </c:pt>
                <c:pt idx="148">
                  <c:v>8293</c:v>
                </c:pt>
                <c:pt idx="149">
                  <c:v>8358</c:v>
                </c:pt>
                <c:pt idx="150">
                  <c:v>8373.5</c:v>
                </c:pt>
                <c:pt idx="151">
                  <c:v>8376.5</c:v>
                </c:pt>
                <c:pt idx="152">
                  <c:v>11391.5</c:v>
                </c:pt>
                <c:pt idx="153">
                  <c:v>11394.5</c:v>
                </c:pt>
                <c:pt idx="154">
                  <c:v>11440.5</c:v>
                </c:pt>
                <c:pt idx="155">
                  <c:v>11475</c:v>
                </c:pt>
                <c:pt idx="156">
                  <c:v>11477.5</c:v>
                </c:pt>
                <c:pt idx="157">
                  <c:v>11478</c:v>
                </c:pt>
                <c:pt idx="158">
                  <c:v>11481</c:v>
                </c:pt>
                <c:pt idx="159">
                  <c:v>11484</c:v>
                </c:pt>
                <c:pt idx="160">
                  <c:v>11511.5</c:v>
                </c:pt>
                <c:pt idx="161">
                  <c:v>11527</c:v>
                </c:pt>
                <c:pt idx="162">
                  <c:v>11533.5</c:v>
                </c:pt>
                <c:pt idx="163">
                  <c:v>11534</c:v>
                </c:pt>
                <c:pt idx="164">
                  <c:v>11558.5</c:v>
                </c:pt>
                <c:pt idx="165">
                  <c:v>11564</c:v>
                </c:pt>
                <c:pt idx="166">
                  <c:v>11564.5</c:v>
                </c:pt>
                <c:pt idx="167">
                  <c:v>11567</c:v>
                </c:pt>
                <c:pt idx="168">
                  <c:v>11567.5</c:v>
                </c:pt>
                <c:pt idx="169">
                  <c:v>11570.5</c:v>
                </c:pt>
                <c:pt idx="170">
                  <c:v>11571</c:v>
                </c:pt>
                <c:pt idx="171">
                  <c:v>11574</c:v>
                </c:pt>
                <c:pt idx="172">
                  <c:v>11576.5</c:v>
                </c:pt>
                <c:pt idx="173">
                  <c:v>11577</c:v>
                </c:pt>
                <c:pt idx="174">
                  <c:v>11595</c:v>
                </c:pt>
                <c:pt idx="175">
                  <c:v>11595.5</c:v>
                </c:pt>
                <c:pt idx="176">
                  <c:v>11598</c:v>
                </c:pt>
                <c:pt idx="177">
                  <c:v>11598.5</c:v>
                </c:pt>
                <c:pt idx="178">
                  <c:v>11607</c:v>
                </c:pt>
                <c:pt idx="179">
                  <c:v>11607.5</c:v>
                </c:pt>
                <c:pt idx="180">
                  <c:v>11608</c:v>
                </c:pt>
                <c:pt idx="181">
                  <c:v>11610.5</c:v>
                </c:pt>
                <c:pt idx="182">
                  <c:v>11611</c:v>
                </c:pt>
                <c:pt idx="183">
                  <c:v>11620</c:v>
                </c:pt>
                <c:pt idx="184">
                  <c:v>11647.5</c:v>
                </c:pt>
                <c:pt idx="185">
                  <c:v>11648</c:v>
                </c:pt>
                <c:pt idx="186">
                  <c:v>11650.5</c:v>
                </c:pt>
                <c:pt idx="187">
                  <c:v>11651</c:v>
                </c:pt>
                <c:pt idx="188">
                  <c:v>11653.5</c:v>
                </c:pt>
                <c:pt idx="189">
                  <c:v>11654</c:v>
                </c:pt>
                <c:pt idx="190">
                  <c:v>11656.5</c:v>
                </c:pt>
                <c:pt idx="191">
                  <c:v>11657</c:v>
                </c:pt>
                <c:pt idx="192">
                  <c:v>11659.5</c:v>
                </c:pt>
                <c:pt idx="193">
                  <c:v>11669</c:v>
                </c:pt>
                <c:pt idx="194">
                  <c:v>11669.5</c:v>
                </c:pt>
                <c:pt idx="195">
                  <c:v>11678</c:v>
                </c:pt>
                <c:pt idx="196">
                  <c:v>11687.5</c:v>
                </c:pt>
                <c:pt idx="197">
                  <c:v>11703</c:v>
                </c:pt>
                <c:pt idx="198">
                  <c:v>11703.5</c:v>
                </c:pt>
                <c:pt idx="199">
                  <c:v>11706</c:v>
                </c:pt>
                <c:pt idx="200">
                  <c:v>11706.5</c:v>
                </c:pt>
                <c:pt idx="201">
                  <c:v>11709</c:v>
                </c:pt>
                <c:pt idx="202">
                  <c:v>11709.5</c:v>
                </c:pt>
                <c:pt idx="203">
                  <c:v>11712.5</c:v>
                </c:pt>
                <c:pt idx="204">
                  <c:v>11731</c:v>
                </c:pt>
                <c:pt idx="205">
                  <c:v>11734</c:v>
                </c:pt>
                <c:pt idx="206">
                  <c:v>11774</c:v>
                </c:pt>
                <c:pt idx="207">
                  <c:v>11774.5</c:v>
                </c:pt>
                <c:pt idx="208">
                  <c:v>11777</c:v>
                </c:pt>
                <c:pt idx="209">
                  <c:v>11777.5</c:v>
                </c:pt>
                <c:pt idx="210">
                  <c:v>11780</c:v>
                </c:pt>
                <c:pt idx="211">
                  <c:v>11783.5</c:v>
                </c:pt>
                <c:pt idx="212">
                  <c:v>11786.5</c:v>
                </c:pt>
                <c:pt idx="213">
                  <c:v>11823.5</c:v>
                </c:pt>
                <c:pt idx="214">
                  <c:v>11833</c:v>
                </c:pt>
                <c:pt idx="215">
                  <c:v>11854.5</c:v>
                </c:pt>
                <c:pt idx="216">
                  <c:v>11891.5</c:v>
                </c:pt>
                <c:pt idx="217">
                  <c:v>11894.5</c:v>
                </c:pt>
                <c:pt idx="218">
                  <c:v>12501.5</c:v>
                </c:pt>
                <c:pt idx="219">
                  <c:v>12520</c:v>
                </c:pt>
                <c:pt idx="220">
                  <c:v>12523</c:v>
                </c:pt>
                <c:pt idx="221">
                  <c:v>12544.5</c:v>
                </c:pt>
                <c:pt idx="222">
                  <c:v>12566.5</c:v>
                </c:pt>
                <c:pt idx="223">
                  <c:v>12569.5</c:v>
                </c:pt>
                <c:pt idx="224">
                  <c:v>12572.5</c:v>
                </c:pt>
                <c:pt idx="225">
                  <c:v>12575.5</c:v>
                </c:pt>
                <c:pt idx="226">
                  <c:v>12588</c:v>
                </c:pt>
                <c:pt idx="227">
                  <c:v>12591</c:v>
                </c:pt>
                <c:pt idx="228">
                  <c:v>12594</c:v>
                </c:pt>
                <c:pt idx="229">
                  <c:v>12600.5</c:v>
                </c:pt>
                <c:pt idx="230">
                  <c:v>12603.5</c:v>
                </c:pt>
                <c:pt idx="231">
                  <c:v>12606.5</c:v>
                </c:pt>
                <c:pt idx="232">
                  <c:v>12609.5</c:v>
                </c:pt>
                <c:pt idx="233">
                  <c:v>12619</c:v>
                </c:pt>
                <c:pt idx="234">
                  <c:v>12622</c:v>
                </c:pt>
                <c:pt idx="235">
                  <c:v>12624.5</c:v>
                </c:pt>
                <c:pt idx="236">
                  <c:v>12625</c:v>
                </c:pt>
                <c:pt idx="237">
                  <c:v>12627.5</c:v>
                </c:pt>
                <c:pt idx="238">
                  <c:v>12628</c:v>
                </c:pt>
                <c:pt idx="239">
                  <c:v>12637.5</c:v>
                </c:pt>
                <c:pt idx="240">
                  <c:v>12640</c:v>
                </c:pt>
                <c:pt idx="241">
                  <c:v>12640.5</c:v>
                </c:pt>
                <c:pt idx="242">
                  <c:v>12656</c:v>
                </c:pt>
                <c:pt idx="243">
                  <c:v>12659</c:v>
                </c:pt>
                <c:pt idx="244">
                  <c:v>12671</c:v>
                </c:pt>
                <c:pt idx="245">
                  <c:v>12671.5</c:v>
                </c:pt>
                <c:pt idx="246">
                  <c:v>12674.5</c:v>
                </c:pt>
                <c:pt idx="247">
                  <c:v>12677.5</c:v>
                </c:pt>
                <c:pt idx="248">
                  <c:v>12696</c:v>
                </c:pt>
                <c:pt idx="249">
                  <c:v>12705</c:v>
                </c:pt>
                <c:pt idx="250">
                  <c:v>12705.5</c:v>
                </c:pt>
                <c:pt idx="251">
                  <c:v>12714</c:v>
                </c:pt>
                <c:pt idx="252">
                  <c:v>12717</c:v>
                </c:pt>
                <c:pt idx="253">
                  <c:v>12717.5</c:v>
                </c:pt>
                <c:pt idx="254">
                  <c:v>12718</c:v>
                </c:pt>
                <c:pt idx="255">
                  <c:v>12720</c:v>
                </c:pt>
                <c:pt idx="256">
                  <c:v>12720.5</c:v>
                </c:pt>
                <c:pt idx="257">
                  <c:v>12721</c:v>
                </c:pt>
                <c:pt idx="258">
                  <c:v>12724</c:v>
                </c:pt>
                <c:pt idx="259">
                  <c:v>12726.5</c:v>
                </c:pt>
                <c:pt idx="260">
                  <c:v>12745</c:v>
                </c:pt>
                <c:pt idx="261">
                  <c:v>12748</c:v>
                </c:pt>
                <c:pt idx="262">
                  <c:v>12748.5</c:v>
                </c:pt>
                <c:pt idx="263">
                  <c:v>12751</c:v>
                </c:pt>
                <c:pt idx="264">
                  <c:v>12751.5</c:v>
                </c:pt>
                <c:pt idx="265">
                  <c:v>12760.5</c:v>
                </c:pt>
                <c:pt idx="266">
                  <c:v>12763.5</c:v>
                </c:pt>
                <c:pt idx="267">
                  <c:v>12769.5</c:v>
                </c:pt>
                <c:pt idx="268">
                  <c:v>12772.5</c:v>
                </c:pt>
                <c:pt idx="269">
                  <c:v>12785</c:v>
                </c:pt>
                <c:pt idx="270">
                  <c:v>12804</c:v>
                </c:pt>
                <c:pt idx="271">
                  <c:v>12809.5</c:v>
                </c:pt>
                <c:pt idx="272">
                  <c:v>12825</c:v>
                </c:pt>
                <c:pt idx="273">
                  <c:v>12825.5</c:v>
                </c:pt>
                <c:pt idx="274">
                  <c:v>12831.5</c:v>
                </c:pt>
                <c:pt idx="275">
                  <c:v>12832</c:v>
                </c:pt>
                <c:pt idx="276">
                  <c:v>12840.5</c:v>
                </c:pt>
                <c:pt idx="277">
                  <c:v>12841</c:v>
                </c:pt>
                <c:pt idx="278">
                  <c:v>12853</c:v>
                </c:pt>
                <c:pt idx="279">
                  <c:v>12853.5</c:v>
                </c:pt>
                <c:pt idx="280">
                  <c:v>12856</c:v>
                </c:pt>
                <c:pt idx="281">
                  <c:v>12856.5</c:v>
                </c:pt>
                <c:pt idx="282">
                  <c:v>12859</c:v>
                </c:pt>
                <c:pt idx="283">
                  <c:v>12877.5</c:v>
                </c:pt>
                <c:pt idx="284">
                  <c:v>12878</c:v>
                </c:pt>
                <c:pt idx="285">
                  <c:v>12887</c:v>
                </c:pt>
                <c:pt idx="286">
                  <c:v>12890</c:v>
                </c:pt>
                <c:pt idx="287">
                  <c:v>12893</c:v>
                </c:pt>
                <c:pt idx="288">
                  <c:v>12899.5</c:v>
                </c:pt>
                <c:pt idx="289">
                  <c:v>12911.5</c:v>
                </c:pt>
                <c:pt idx="290">
                  <c:v>12912</c:v>
                </c:pt>
                <c:pt idx="291">
                  <c:v>12915</c:v>
                </c:pt>
                <c:pt idx="292">
                  <c:v>12921</c:v>
                </c:pt>
                <c:pt idx="293">
                  <c:v>12933.5</c:v>
                </c:pt>
                <c:pt idx="294">
                  <c:v>12936.5</c:v>
                </c:pt>
                <c:pt idx="295">
                  <c:v>12939.5</c:v>
                </c:pt>
                <c:pt idx="296">
                  <c:v>12945.5</c:v>
                </c:pt>
                <c:pt idx="297">
                  <c:v>12949</c:v>
                </c:pt>
                <c:pt idx="298">
                  <c:v>12952</c:v>
                </c:pt>
                <c:pt idx="299">
                  <c:v>12986</c:v>
                </c:pt>
                <c:pt idx="300">
                  <c:v>12989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-1.6136683162068922E-3</c:v>
                </c:pt>
                <c:pt idx="1">
                  <c:v>9.5981932160673147E-4</c:v>
                </c:pt>
                <c:pt idx="2">
                  <c:v>9.6216156585759646E-4</c:v>
                </c:pt>
                <c:pt idx="3">
                  <c:v>9.6237449715312921E-4</c:v>
                </c:pt>
                <c:pt idx="4">
                  <c:v>9.6343915363079511E-4</c:v>
                </c:pt>
                <c:pt idx="5">
                  <c:v>9.6365208492632829E-4</c:v>
                </c:pt>
                <c:pt idx="6">
                  <c:v>9.6492967269952738E-4</c:v>
                </c:pt>
                <c:pt idx="7">
                  <c:v>9.7280813063425377E-4</c:v>
                </c:pt>
                <c:pt idx="8">
                  <c:v>9.8579693966177563E-4</c:v>
                </c:pt>
                <c:pt idx="9">
                  <c:v>9.8600987095730881E-4</c:v>
                </c:pt>
                <c:pt idx="10">
                  <c:v>9.8728745873050789E-4</c:v>
                </c:pt>
                <c:pt idx="11">
                  <c:v>9.9516591666523428E-4</c:v>
                </c:pt>
                <c:pt idx="12">
                  <c:v>9.9899867998483067E-4</c:v>
                </c:pt>
                <c:pt idx="13">
                  <c:v>9.9921161128036385E-4</c:v>
                </c:pt>
                <c:pt idx="14">
                  <c:v>1.0017667868267616E-3</c:v>
                </c:pt>
                <c:pt idx="15">
                  <c:v>1.0068771379195575E-3</c:v>
                </c:pt>
                <c:pt idx="16">
                  <c:v>1.0070900692150902E-3</c:v>
                </c:pt>
                <c:pt idx="17">
                  <c:v>1.0083676569882893E-3</c:v>
                </c:pt>
                <c:pt idx="18">
                  <c:v>1.0149685271498171E-3</c:v>
                </c:pt>
                <c:pt idx="19">
                  <c:v>1.0175237026962148E-3</c:v>
                </c:pt>
                <c:pt idx="20">
                  <c:v>1.0188012904694134E-3</c:v>
                </c:pt>
                <c:pt idx="21">
                  <c:v>1.0200788782426125E-3</c:v>
                </c:pt>
                <c:pt idx="22">
                  <c:v>1.0213564660158112E-3</c:v>
                </c:pt>
                <c:pt idx="23">
                  <c:v>1.0266797484041398E-3</c:v>
                </c:pt>
                <c:pt idx="24">
                  <c:v>1.029234923950538E-3</c:v>
                </c:pt>
                <c:pt idx="25">
                  <c:v>1.0345582063388667E-3</c:v>
                </c:pt>
                <c:pt idx="26">
                  <c:v>1.304768020370431E-3</c:v>
                </c:pt>
                <c:pt idx="27">
                  <c:v>1.3179697606934861E-3</c:v>
                </c:pt>
                <c:pt idx="28">
                  <c:v>1.3205249362398838E-3</c:v>
                </c:pt>
                <c:pt idx="29">
                  <c:v>1.3284033941746106E-3</c:v>
                </c:pt>
                <c:pt idx="30">
                  <c:v>1.3286163254701434E-3</c:v>
                </c:pt>
                <c:pt idx="31">
                  <c:v>1.3350042643361379E-3</c:v>
                </c:pt>
                <c:pt idx="32">
                  <c:v>1.3390499589512679E-3</c:v>
                </c:pt>
                <c:pt idx="33">
                  <c:v>1.3428827222708643E-3</c:v>
                </c:pt>
                <c:pt idx="34">
                  <c:v>1.3441603100440634E-3</c:v>
                </c:pt>
                <c:pt idx="35">
                  <c:v>1.3443732413395966E-3</c:v>
                </c:pt>
                <c:pt idx="36">
                  <c:v>1.3454378978172621E-3</c:v>
                </c:pt>
                <c:pt idx="37">
                  <c:v>1.3456508291127952E-3</c:v>
                </c:pt>
                <c:pt idx="38">
                  <c:v>1.348206004659193E-3</c:v>
                </c:pt>
                <c:pt idx="39">
                  <c:v>1.3533163557519889E-3</c:v>
                </c:pt>
                <c:pt idx="40">
                  <c:v>1.3535292870475221E-3</c:v>
                </c:pt>
                <c:pt idx="41">
                  <c:v>1.3548068748207207E-3</c:v>
                </c:pt>
                <c:pt idx="42">
                  <c:v>1.3652405083018448E-3</c:v>
                </c:pt>
                <c:pt idx="43">
                  <c:v>1.365453439597378E-3</c:v>
                </c:pt>
                <c:pt idx="44">
                  <c:v>1.3665180960750439E-3</c:v>
                </c:pt>
                <c:pt idx="45">
                  <c:v>1.3667310273705771E-3</c:v>
                </c:pt>
                <c:pt idx="46">
                  <c:v>1.3677956838482426E-3</c:v>
                </c:pt>
                <c:pt idx="47">
                  <c:v>1.3680086151437757E-3</c:v>
                </c:pt>
                <c:pt idx="48">
                  <c:v>1.3690732716214416E-3</c:v>
                </c:pt>
                <c:pt idx="49">
                  <c:v>1.3692862029169748E-3</c:v>
                </c:pt>
                <c:pt idx="50">
                  <c:v>1.3743965540097703E-3</c:v>
                </c:pt>
                <c:pt idx="51">
                  <c:v>1.3746094853053035E-3</c:v>
                </c:pt>
                <c:pt idx="52">
                  <c:v>1.3758870730785026E-3</c:v>
                </c:pt>
                <c:pt idx="53">
                  <c:v>1.3784422486249003E-3</c:v>
                </c:pt>
                <c:pt idx="54">
                  <c:v>1.3799327676936321E-3</c:v>
                </c:pt>
                <c:pt idx="55">
                  <c:v>1.380997424171298E-3</c:v>
                </c:pt>
                <c:pt idx="56">
                  <c:v>1.3812103554668312E-3</c:v>
                </c:pt>
                <c:pt idx="57">
                  <c:v>1.3824879432400299E-3</c:v>
                </c:pt>
                <c:pt idx="58">
                  <c:v>1.3848301874908944E-3</c:v>
                </c:pt>
                <c:pt idx="59">
                  <c:v>1.3863207065596267E-3</c:v>
                </c:pt>
                <c:pt idx="60">
                  <c:v>1.4059103857486763E-3</c:v>
                </c:pt>
                <c:pt idx="61">
                  <c:v>1.4074009048174081E-3</c:v>
                </c:pt>
                <c:pt idx="62">
                  <c:v>1.408465561295074E-3</c:v>
                </c:pt>
                <c:pt idx="63">
                  <c:v>1.4112336681370049E-3</c:v>
                </c:pt>
                <c:pt idx="64">
                  <c:v>1.4137888436834027E-3</c:v>
                </c:pt>
                <c:pt idx="65">
                  <c:v>1.4140017749789359E-3</c:v>
                </c:pt>
                <c:pt idx="66">
                  <c:v>1.4150664314566018E-3</c:v>
                </c:pt>
                <c:pt idx="67">
                  <c:v>1.4163440192298004E-3</c:v>
                </c:pt>
                <c:pt idx="68">
                  <c:v>1.4165569505253336E-3</c:v>
                </c:pt>
                <c:pt idx="69">
                  <c:v>1.4178345382985327E-3</c:v>
                </c:pt>
                <c:pt idx="70">
                  <c:v>1.4216673016181291E-3</c:v>
                </c:pt>
                <c:pt idx="71">
                  <c:v>1.4242224771645268E-3</c:v>
                </c:pt>
                <c:pt idx="72">
                  <c:v>1.42443540846006E-3</c:v>
                </c:pt>
                <c:pt idx="73">
                  <c:v>1.4257129962332591E-3</c:v>
                </c:pt>
                <c:pt idx="74">
                  <c:v>1.4272035153019909E-3</c:v>
                </c:pt>
                <c:pt idx="75">
                  <c:v>1.4282681717796568E-3</c:v>
                </c:pt>
                <c:pt idx="76">
                  <c:v>1.42848110307519E-3</c:v>
                </c:pt>
                <c:pt idx="77">
                  <c:v>1.4401923243295132E-3</c:v>
                </c:pt>
                <c:pt idx="78">
                  <c:v>1.4480707822642396E-3</c:v>
                </c:pt>
                <c:pt idx="79">
                  <c:v>1.4493483700374382E-3</c:v>
                </c:pt>
                <c:pt idx="80">
                  <c:v>1.4506259578106373E-3</c:v>
                </c:pt>
                <c:pt idx="81">
                  <c:v>1.4508388891061705E-3</c:v>
                </c:pt>
                <c:pt idx="82">
                  <c:v>1.4572268279721646E-3</c:v>
                </c:pt>
                <c:pt idx="83">
                  <c:v>1.4574397592676978E-3</c:v>
                </c:pt>
                <c:pt idx="84">
                  <c:v>1.4585044157453637E-3</c:v>
                </c:pt>
                <c:pt idx="85">
                  <c:v>1.4587173470408969E-3</c:v>
                </c:pt>
                <c:pt idx="86">
                  <c:v>1.4676604614532892E-3</c:v>
                </c:pt>
                <c:pt idx="87">
                  <c:v>1.4927863543262006E-3</c:v>
                </c:pt>
                <c:pt idx="88">
                  <c:v>1.4940639420993993E-3</c:v>
                </c:pt>
                <c:pt idx="89">
                  <c:v>1.4953415298725983E-3</c:v>
                </c:pt>
                <c:pt idx="90">
                  <c:v>1.496619117645797E-3</c:v>
                </c:pt>
                <c:pt idx="91">
                  <c:v>1.500664812260927E-3</c:v>
                </c:pt>
                <c:pt idx="92">
                  <c:v>1.5019424000341257E-3</c:v>
                </c:pt>
                <c:pt idx="93">
                  <c:v>1.5032199878073247E-3</c:v>
                </c:pt>
                <c:pt idx="94">
                  <c:v>1.5044975755805238E-3</c:v>
                </c:pt>
                <c:pt idx="95">
                  <c:v>1.7800306720004168E-3</c:v>
                </c:pt>
                <c:pt idx="96">
                  <c:v>1.7827987788423478E-3</c:v>
                </c:pt>
                <c:pt idx="97">
                  <c:v>1.7957875878698696E-3</c:v>
                </c:pt>
                <c:pt idx="98">
                  <c:v>1.7970651756430687E-3</c:v>
                </c:pt>
                <c:pt idx="99">
                  <c:v>1.7998332824849996E-3</c:v>
                </c:pt>
                <c:pt idx="100">
                  <c:v>1.8011108702581983E-3</c:v>
                </c:pt>
                <c:pt idx="101">
                  <c:v>1.8036660458045964E-3</c:v>
                </c:pt>
                <c:pt idx="102">
                  <c:v>1.8051565648733283E-3</c:v>
                </c:pt>
                <c:pt idx="103">
                  <c:v>1.8064341526465274E-3</c:v>
                </c:pt>
                <c:pt idx="104">
                  <c:v>1.8168677861276515E-3</c:v>
                </c:pt>
                <c:pt idx="105">
                  <c:v>1.8341152210658365E-3</c:v>
                </c:pt>
                <c:pt idx="106">
                  <c:v>1.835179877543502E-3</c:v>
                </c:pt>
                <c:pt idx="107">
                  <c:v>1.8353928088390352E-3</c:v>
                </c:pt>
                <c:pt idx="108">
                  <c:v>1.8364574653167011E-3</c:v>
                </c:pt>
                <c:pt idx="109">
                  <c:v>1.8379479843854329E-3</c:v>
                </c:pt>
                <c:pt idx="110">
                  <c:v>1.8381609156809661E-3</c:v>
                </c:pt>
                <c:pt idx="111">
                  <c:v>1.8496592056397561E-3</c:v>
                </c:pt>
                <c:pt idx="112">
                  <c:v>1.8498721369352893E-3</c:v>
                </c:pt>
                <c:pt idx="113">
                  <c:v>1.8537049002548861E-3</c:v>
                </c:pt>
                <c:pt idx="114">
                  <c:v>1.8603057704164134E-3</c:v>
                </c:pt>
                <c:pt idx="115">
                  <c:v>1.8615833581896125E-3</c:v>
                </c:pt>
                <c:pt idx="116">
                  <c:v>1.8694618161243389E-3</c:v>
                </c:pt>
                <c:pt idx="117">
                  <c:v>1.8696747474198721E-3</c:v>
                </c:pt>
                <c:pt idx="118">
                  <c:v>1.870739403897538E-3</c:v>
                </c:pt>
                <c:pt idx="119">
                  <c:v>1.8709523351930707E-3</c:v>
                </c:pt>
                <c:pt idx="120">
                  <c:v>1.8722299229662698E-3</c:v>
                </c:pt>
                <c:pt idx="121">
                  <c:v>1.8732945794439357E-3</c:v>
                </c:pt>
                <c:pt idx="122">
                  <c:v>1.8735075107394689E-3</c:v>
                </c:pt>
                <c:pt idx="123">
                  <c:v>1.8747850985126675E-3</c:v>
                </c:pt>
                <c:pt idx="124">
                  <c:v>1.8758497549903335E-3</c:v>
                </c:pt>
                <c:pt idx="125">
                  <c:v>1.8760626862858666E-3</c:v>
                </c:pt>
                <c:pt idx="126">
                  <c:v>1.8773402740590653E-3</c:v>
                </c:pt>
                <c:pt idx="127">
                  <c:v>1.8811730373786621E-3</c:v>
                </c:pt>
                <c:pt idx="128">
                  <c:v>1.8813859686741953E-3</c:v>
                </c:pt>
                <c:pt idx="129">
                  <c:v>1.8824506251518608E-3</c:v>
                </c:pt>
                <c:pt idx="130">
                  <c:v>1.8837282129250598E-3</c:v>
                </c:pt>
                <c:pt idx="131">
                  <c:v>1.883941144220593E-3</c:v>
                </c:pt>
                <c:pt idx="132">
                  <c:v>1.8841540755161262E-3</c:v>
                </c:pt>
                <c:pt idx="133">
                  <c:v>1.8864963197669908E-3</c:v>
                </c:pt>
                <c:pt idx="134">
                  <c:v>1.8867092510625239E-3</c:v>
                </c:pt>
                <c:pt idx="135">
                  <c:v>1.8877739075401894E-3</c:v>
                </c:pt>
                <c:pt idx="136">
                  <c:v>1.8879868388357226E-3</c:v>
                </c:pt>
                <c:pt idx="137">
                  <c:v>1.8890514953133885E-3</c:v>
                </c:pt>
                <c:pt idx="138">
                  <c:v>1.8892644266089217E-3</c:v>
                </c:pt>
                <c:pt idx="139">
                  <c:v>1.8916066708597862E-3</c:v>
                </c:pt>
                <c:pt idx="140">
                  <c:v>1.8943747777017171E-3</c:v>
                </c:pt>
                <c:pt idx="141">
                  <c:v>1.8956523654749162E-3</c:v>
                </c:pt>
                <c:pt idx="142">
                  <c:v>1.8958652967704494E-3</c:v>
                </c:pt>
                <c:pt idx="143">
                  <c:v>1.8969299532481149E-3</c:v>
                </c:pt>
                <c:pt idx="144">
                  <c:v>1.9088541057979713E-3</c:v>
                </c:pt>
                <c:pt idx="145">
                  <c:v>1.9090670370935045E-3</c:v>
                </c:pt>
                <c:pt idx="146">
                  <c:v>1.911409281344369E-3</c:v>
                </c:pt>
                <c:pt idx="147">
                  <c:v>1.9126868691175681E-3</c:v>
                </c:pt>
                <c:pt idx="148">
                  <c:v>1.9180101515058967E-3</c:v>
                </c:pt>
                <c:pt idx="149">
                  <c:v>1.9456912199252059E-3</c:v>
                </c:pt>
                <c:pt idx="150">
                  <c:v>1.9522920900867332E-3</c:v>
                </c:pt>
                <c:pt idx="151">
                  <c:v>1.9535696778599323E-3</c:v>
                </c:pt>
                <c:pt idx="152">
                  <c:v>3.237545389924813E-3</c:v>
                </c:pt>
                <c:pt idx="153">
                  <c:v>3.2388229776980121E-3</c:v>
                </c:pt>
                <c:pt idx="154">
                  <c:v>3.2584126568870621E-3</c:v>
                </c:pt>
                <c:pt idx="155">
                  <c:v>3.273104916278849E-3</c:v>
                </c:pt>
                <c:pt idx="156">
                  <c:v>3.2741695727565149E-3</c:v>
                </c:pt>
                <c:pt idx="157">
                  <c:v>3.2743825040520481E-3</c:v>
                </c:pt>
                <c:pt idx="158">
                  <c:v>3.2756600918252463E-3</c:v>
                </c:pt>
                <c:pt idx="159">
                  <c:v>3.2769376795984454E-3</c:v>
                </c:pt>
                <c:pt idx="160">
                  <c:v>3.2886489008527686E-3</c:v>
                </c:pt>
                <c:pt idx="161">
                  <c:v>3.2952497710142963E-3</c:v>
                </c:pt>
                <c:pt idx="162">
                  <c:v>3.2980178778562268E-3</c:v>
                </c:pt>
                <c:pt idx="163">
                  <c:v>3.29823080915176E-3</c:v>
                </c:pt>
                <c:pt idx="164">
                  <c:v>3.308664442632885E-3</c:v>
                </c:pt>
                <c:pt idx="165">
                  <c:v>3.3110066868837491E-3</c:v>
                </c:pt>
                <c:pt idx="166">
                  <c:v>3.3112196181792823E-3</c:v>
                </c:pt>
                <c:pt idx="167">
                  <c:v>3.3122842746569482E-3</c:v>
                </c:pt>
                <c:pt idx="168">
                  <c:v>3.3124972059524814E-3</c:v>
                </c:pt>
                <c:pt idx="169">
                  <c:v>3.3137747937256805E-3</c:v>
                </c:pt>
                <c:pt idx="170">
                  <c:v>3.3139877250212136E-3</c:v>
                </c:pt>
                <c:pt idx="171">
                  <c:v>3.3152653127944119E-3</c:v>
                </c:pt>
                <c:pt idx="172">
                  <c:v>3.3163299692720778E-3</c:v>
                </c:pt>
                <c:pt idx="173">
                  <c:v>3.3165429005676109E-3</c:v>
                </c:pt>
                <c:pt idx="174">
                  <c:v>3.3242084272068046E-3</c:v>
                </c:pt>
                <c:pt idx="175">
                  <c:v>3.3244213585023378E-3</c:v>
                </c:pt>
                <c:pt idx="176">
                  <c:v>3.3254860149800037E-3</c:v>
                </c:pt>
                <c:pt idx="177">
                  <c:v>3.3256989462755369E-3</c:v>
                </c:pt>
                <c:pt idx="178">
                  <c:v>3.3293187782996001E-3</c:v>
                </c:pt>
                <c:pt idx="179">
                  <c:v>3.3295317095951332E-3</c:v>
                </c:pt>
                <c:pt idx="180">
                  <c:v>3.3297446408906664E-3</c:v>
                </c:pt>
                <c:pt idx="181">
                  <c:v>3.3308092973683323E-3</c:v>
                </c:pt>
                <c:pt idx="182">
                  <c:v>3.3310222286638655E-3</c:v>
                </c:pt>
                <c:pt idx="183">
                  <c:v>3.3348549919834619E-3</c:v>
                </c:pt>
                <c:pt idx="184">
                  <c:v>3.3465662132377851E-3</c:v>
                </c:pt>
                <c:pt idx="185">
                  <c:v>3.3467791445333183E-3</c:v>
                </c:pt>
                <c:pt idx="186">
                  <c:v>3.3478438010109842E-3</c:v>
                </c:pt>
                <c:pt idx="187">
                  <c:v>3.3480567323065174E-3</c:v>
                </c:pt>
                <c:pt idx="188">
                  <c:v>3.3491213887841824E-3</c:v>
                </c:pt>
                <c:pt idx="189">
                  <c:v>3.3493343200797156E-3</c:v>
                </c:pt>
                <c:pt idx="190">
                  <c:v>3.3503989765573815E-3</c:v>
                </c:pt>
                <c:pt idx="191">
                  <c:v>3.3506119078529147E-3</c:v>
                </c:pt>
                <c:pt idx="192">
                  <c:v>3.3516765643305806E-3</c:v>
                </c:pt>
                <c:pt idx="193">
                  <c:v>3.3557222589457101E-3</c:v>
                </c:pt>
                <c:pt idx="194">
                  <c:v>3.3559351902412433E-3</c:v>
                </c:pt>
                <c:pt idx="195">
                  <c:v>3.3595550222653065E-3</c:v>
                </c:pt>
                <c:pt idx="196">
                  <c:v>3.363600716880437E-3</c:v>
                </c:pt>
                <c:pt idx="197">
                  <c:v>3.3702015870419647E-3</c:v>
                </c:pt>
                <c:pt idx="198">
                  <c:v>3.3704145183374979E-3</c:v>
                </c:pt>
                <c:pt idx="199">
                  <c:v>3.3714791748151629E-3</c:v>
                </c:pt>
                <c:pt idx="200">
                  <c:v>3.3716921061106961E-3</c:v>
                </c:pt>
                <c:pt idx="201">
                  <c:v>3.372756762588362E-3</c:v>
                </c:pt>
                <c:pt idx="202">
                  <c:v>3.3729696938838952E-3</c:v>
                </c:pt>
                <c:pt idx="203">
                  <c:v>3.3742472816570943E-3</c:v>
                </c:pt>
                <c:pt idx="204">
                  <c:v>3.3821257395918202E-3</c:v>
                </c:pt>
                <c:pt idx="205">
                  <c:v>3.3834033273650193E-3</c:v>
                </c:pt>
                <c:pt idx="206">
                  <c:v>3.4004378310076712E-3</c:v>
                </c:pt>
                <c:pt idx="207">
                  <c:v>3.4006507623032044E-3</c:v>
                </c:pt>
                <c:pt idx="208">
                  <c:v>3.4017154187808703E-3</c:v>
                </c:pt>
                <c:pt idx="209">
                  <c:v>3.4019283500764034E-3</c:v>
                </c:pt>
                <c:pt idx="210">
                  <c:v>3.4029930065540693E-3</c:v>
                </c:pt>
                <c:pt idx="211">
                  <c:v>3.4044835256228007E-3</c:v>
                </c:pt>
                <c:pt idx="212">
                  <c:v>3.4057611133959998E-3</c:v>
                </c:pt>
                <c:pt idx="213">
                  <c:v>3.4215180292654526E-3</c:v>
                </c:pt>
                <c:pt idx="214">
                  <c:v>3.425563723880583E-3</c:v>
                </c:pt>
                <c:pt idx="215">
                  <c:v>3.4347197695885081E-3</c:v>
                </c:pt>
                <c:pt idx="216">
                  <c:v>3.4504766854579609E-3</c:v>
                </c:pt>
                <c:pt idx="217">
                  <c:v>3.4517542732311599E-3</c:v>
                </c:pt>
                <c:pt idx="218">
                  <c:v>3.7102528660084015E-3</c:v>
                </c:pt>
                <c:pt idx="219">
                  <c:v>3.7181313239431275E-3</c:v>
                </c:pt>
                <c:pt idx="220">
                  <c:v>3.7194089117163266E-3</c:v>
                </c:pt>
                <c:pt idx="221">
                  <c:v>3.7285649574242516E-3</c:v>
                </c:pt>
                <c:pt idx="222">
                  <c:v>3.7379339344277107E-3</c:v>
                </c:pt>
                <c:pt idx="223">
                  <c:v>3.7392115222009098E-3</c:v>
                </c:pt>
                <c:pt idx="224">
                  <c:v>3.740489109974108E-3</c:v>
                </c:pt>
                <c:pt idx="225">
                  <c:v>3.7417666977473071E-3</c:v>
                </c:pt>
                <c:pt idx="226">
                  <c:v>3.7470899801356357E-3</c:v>
                </c:pt>
                <c:pt idx="227">
                  <c:v>3.7483675679088348E-3</c:v>
                </c:pt>
                <c:pt idx="228">
                  <c:v>3.7496451556820339E-3</c:v>
                </c:pt>
                <c:pt idx="229">
                  <c:v>3.7524132625239644E-3</c:v>
                </c:pt>
                <c:pt idx="230">
                  <c:v>3.7536908502971635E-3</c:v>
                </c:pt>
                <c:pt idx="231">
                  <c:v>3.7549684380703626E-3</c:v>
                </c:pt>
                <c:pt idx="232">
                  <c:v>3.7562460258435616E-3</c:v>
                </c:pt>
                <c:pt idx="233">
                  <c:v>3.7602917204586912E-3</c:v>
                </c:pt>
                <c:pt idx="234">
                  <c:v>3.7615693082318903E-3</c:v>
                </c:pt>
                <c:pt idx="235">
                  <c:v>3.7626339647095553E-3</c:v>
                </c:pt>
                <c:pt idx="236">
                  <c:v>3.7628468960050885E-3</c:v>
                </c:pt>
                <c:pt idx="237">
                  <c:v>3.7639115524827544E-3</c:v>
                </c:pt>
                <c:pt idx="238">
                  <c:v>3.7641244837782876E-3</c:v>
                </c:pt>
                <c:pt idx="239">
                  <c:v>3.7681701783934172E-3</c:v>
                </c:pt>
                <c:pt idx="240">
                  <c:v>3.7692348348710831E-3</c:v>
                </c:pt>
                <c:pt idx="241">
                  <c:v>3.7694477661666163E-3</c:v>
                </c:pt>
                <c:pt idx="242">
                  <c:v>3.776048636328144E-3</c:v>
                </c:pt>
                <c:pt idx="243">
                  <c:v>3.7773262241013431E-3</c:v>
                </c:pt>
                <c:pt idx="244">
                  <c:v>3.7824365751941385E-3</c:v>
                </c:pt>
                <c:pt idx="245">
                  <c:v>3.7826495064896717E-3</c:v>
                </c:pt>
                <c:pt idx="246">
                  <c:v>3.7839270942628708E-3</c:v>
                </c:pt>
                <c:pt idx="247">
                  <c:v>3.785204682036069E-3</c:v>
                </c:pt>
                <c:pt idx="248">
                  <c:v>3.7930831399707958E-3</c:v>
                </c:pt>
                <c:pt idx="249">
                  <c:v>3.7969159032903922E-3</c:v>
                </c:pt>
                <c:pt idx="250">
                  <c:v>3.7971288345859254E-3</c:v>
                </c:pt>
                <c:pt idx="251">
                  <c:v>3.8007486666099895E-3</c:v>
                </c:pt>
                <c:pt idx="252">
                  <c:v>3.8020262543831877E-3</c:v>
                </c:pt>
                <c:pt idx="253">
                  <c:v>3.8022391856787209E-3</c:v>
                </c:pt>
                <c:pt idx="254">
                  <c:v>3.8024521169742541E-3</c:v>
                </c:pt>
                <c:pt idx="255">
                  <c:v>3.8033038421563868E-3</c:v>
                </c:pt>
                <c:pt idx="256">
                  <c:v>3.80351677345192E-3</c:v>
                </c:pt>
                <c:pt idx="257">
                  <c:v>3.8037297047474532E-3</c:v>
                </c:pt>
                <c:pt idx="258">
                  <c:v>3.8050072925206522E-3</c:v>
                </c:pt>
                <c:pt idx="259">
                  <c:v>3.8060719489983181E-3</c:v>
                </c:pt>
                <c:pt idx="260">
                  <c:v>3.8139504069330441E-3</c:v>
                </c:pt>
                <c:pt idx="261">
                  <c:v>3.8152279947062432E-3</c:v>
                </c:pt>
                <c:pt idx="262">
                  <c:v>3.8154409260017764E-3</c:v>
                </c:pt>
                <c:pt idx="263">
                  <c:v>3.8165055824794423E-3</c:v>
                </c:pt>
                <c:pt idx="264">
                  <c:v>3.8167185137749754E-3</c:v>
                </c:pt>
                <c:pt idx="265">
                  <c:v>3.8205512770945718E-3</c:v>
                </c:pt>
                <c:pt idx="266">
                  <c:v>3.8218288648677709E-3</c:v>
                </c:pt>
                <c:pt idx="267">
                  <c:v>3.8243840404141682E-3</c:v>
                </c:pt>
                <c:pt idx="268">
                  <c:v>3.8256616281873673E-3</c:v>
                </c:pt>
                <c:pt idx="269">
                  <c:v>3.830984910575696E-3</c:v>
                </c:pt>
                <c:pt idx="270">
                  <c:v>3.839076299805956E-3</c:v>
                </c:pt>
                <c:pt idx="271">
                  <c:v>3.8414185440568201E-3</c:v>
                </c:pt>
                <c:pt idx="272">
                  <c:v>3.8480194142183478E-3</c:v>
                </c:pt>
                <c:pt idx="273">
                  <c:v>3.848232345513881E-3</c:v>
                </c:pt>
                <c:pt idx="274">
                  <c:v>3.8507875210602792E-3</c:v>
                </c:pt>
                <c:pt idx="275">
                  <c:v>3.8510004523558124E-3</c:v>
                </c:pt>
                <c:pt idx="276">
                  <c:v>3.8546202843798756E-3</c:v>
                </c:pt>
                <c:pt idx="277">
                  <c:v>3.8548332156754087E-3</c:v>
                </c:pt>
                <c:pt idx="278">
                  <c:v>3.8599435667682042E-3</c:v>
                </c:pt>
                <c:pt idx="279">
                  <c:v>3.8601564980637374E-3</c:v>
                </c:pt>
                <c:pt idx="280">
                  <c:v>3.8612211545414033E-3</c:v>
                </c:pt>
                <c:pt idx="281">
                  <c:v>3.8614340858369365E-3</c:v>
                </c:pt>
                <c:pt idx="282">
                  <c:v>3.8624987423146024E-3</c:v>
                </c:pt>
                <c:pt idx="283">
                  <c:v>3.8703772002493283E-3</c:v>
                </c:pt>
                <c:pt idx="284">
                  <c:v>3.8705901315448615E-3</c:v>
                </c:pt>
                <c:pt idx="285">
                  <c:v>3.8744228948644579E-3</c:v>
                </c:pt>
                <c:pt idx="286">
                  <c:v>3.875700482637657E-3</c:v>
                </c:pt>
                <c:pt idx="287">
                  <c:v>3.8769780704108561E-3</c:v>
                </c:pt>
                <c:pt idx="288">
                  <c:v>3.8797461772527866E-3</c:v>
                </c:pt>
                <c:pt idx="289">
                  <c:v>3.8848565283455829E-3</c:v>
                </c:pt>
                <c:pt idx="290">
                  <c:v>3.8850694596411152E-3</c:v>
                </c:pt>
                <c:pt idx="291">
                  <c:v>3.8863470474143143E-3</c:v>
                </c:pt>
                <c:pt idx="292">
                  <c:v>3.8889022229607125E-3</c:v>
                </c:pt>
                <c:pt idx="293">
                  <c:v>3.8942255053490411E-3</c:v>
                </c:pt>
                <c:pt idx="294">
                  <c:v>3.8955030931222402E-3</c:v>
                </c:pt>
                <c:pt idx="295">
                  <c:v>3.8967806808954384E-3</c:v>
                </c:pt>
                <c:pt idx="296">
                  <c:v>3.8993358564418366E-3</c:v>
                </c:pt>
                <c:pt idx="297">
                  <c:v>3.9008263755105689E-3</c:v>
                </c:pt>
                <c:pt idx="298">
                  <c:v>3.9021039632837671E-3</c:v>
                </c:pt>
                <c:pt idx="299">
                  <c:v>3.9165832913800221E-3</c:v>
                </c:pt>
                <c:pt idx="300">
                  <c:v>3.9178608791532211E-3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83-4C4A-8AA0-ADF68D8E7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598064"/>
        <c:axId val="1"/>
      </c:scatterChart>
      <c:valAx>
        <c:axId val="77459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7927663734115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598064"/>
        <c:crosses val="autoZero"/>
        <c:crossBetween val="midCat"/>
        <c:majorUnit val="5.000000000000001E-3"/>
        <c:minorUnit val="5.0000000000000012E-4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38101</xdr:rowOff>
    </xdr:from>
    <xdr:to>
      <xdr:col>17</xdr:col>
      <xdr:colOff>180975</xdr:colOff>
      <xdr:row>18</xdr:row>
      <xdr:rowOff>85726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19ABC6-1503-A1B5-8353-0AE82D502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30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5703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6"/>
      <c r="F1" s="26" t="s">
        <v>36</v>
      </c>
      <c r="G1" s="27" t="s">
        <v>37</v>
      </c>
      <c r="H1" s="26" t="s">
        <v>38</v>
      </c>
      <c r="I1" s="28">
        <v>51905.805</v>
      </c>
      <c r="J1" s="28">
        <v>0.32346399999999997</v>
      </c>
      <c r="K1" s="26" t="s">
        <v>39</v>
      </c>
      <c r="L1" s="26" t="s">
        <v>40</v>
      </c>
    </row>
    <row r="2" spans="1:12" x14ac:dyDescent="0.2">
      <c r="A2" t="s">
        <v>22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5" t="s">
        <v>38</v>
      </c>
      <c r="C4" s="7">
        <v>51905.805</v>
      </c>
      <c r="D4" s="8">
        <v>0.32346399999999997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51905.805</v>
      </c>
      <c r="D7" s="43" t="s">
        <v>50</v>
      </c>
    </row>
    <row r="8" spans="1:12" x14ac:dyDescent="0.2">
      <c r="A8" t="s">
        <v>2</v>
      </c>
      <c r="C8">
        <f>+D4</f>
        <v>0.32346399999999997</v>
      </c>
      <c r="D8" s="43" t="s">
        <v>50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0">
        <f ca="1">INTERCEPT(INDIRECT($G$11):G992,INDIRECT($F$11):F992)</f>
        <v>-1.6136683162068922E-3</v>
      </c>
      <c r="D11" s="13"/>
      <c r="E11" s="11"/>
      <c r="F11" s="21" t="str">
        <f>"F"&amp;E19</f>
        <v>F21</v>
      </c>
      <c r="G11" s="22" t="str">
        <f>"G"&amp;E19</f>
        <v>G21</v>
      </c>
    </row>
    <row r="12" spans="1:12" x14ac:dyDescent="0.2">
      <c r="A12" s="11" t="s">
        <v>15</v>
      </c>
      <c r="B12" s="11"/>
      <c r="C12" s="20">
        <f ca="1">SLOPE(INDIRECT($G$11):G992,INDIRECT($F$11):F992)</f>
        <v>4.2586259106629553E-7</v>
      </c>
      <c r="D12" s="13"/>
      <c r="E12" s="37" t="s">
        <v>45</v>
      </c>
      <c r="F12" s="38" t="s">
        <v>51</v>
      </c>
    </row>
    <row r="13" spans="1:12" x14ac:dyDescent="0.2">
      <c r="A13" s="11" t="s">
        <v>17</v>
      </c>
      <c r="B13" s="11"/>
      <c r="C13" s="13" t="s">
        <v>12</v>
      </c>
      <c r="D13" s="13"/>
      <c r="E13" s="34" t="s">
        <v>46</v>
      </c>
      <c r="F13" s="39">
        <v>1</v>
      </c>
    </row>
    <row r="14" spans="1:12" x14ac:dyDescent="0.2">
      <c r="A14" s="11"/>
      <c r="B14" s="11"/>
      <c r="C14" s="11"/>
      <c r="D14" s="11"/>
      <c r="E14" s="34" t="s">
        <v>31</v>
      </c>
      <c r="F14" s="40">
        <f ca="1">NOW()+15018.5+$C$9/24</f>
        <v>60600.755149421297</v>
      </c>
    </row>
    <row r="15" spans="1:12" x14ac:dyDescent="0.2">
      <c r="A15" s="14" t="s">
        <v>16</v>
      </c>
      <c r="B15" s="11"/>
      <c r="C15" s="15">
        <f ca="1">(C7+C11)+(C8+C12)*INT(MAX(F21:F3533))</f>
        <v>56107.282813860875</v>
      </c>
      <c r="D15" s="16" t="s">
        <v>31</v>
      </c>
      <c r="E15" s="34" t="s">
        <v>47</v>
      </c>
      <c r="F15" s="40">
        <f ca="1">ROUND(2*($F$14-$C$7)/$C$8,0)/2+$F$13</f>
        <v>26881.5</v>
      </c>
    </row>
    <row r="16" spans="1:12" x14ac:dyDescent="0.2">
      <c r="A16" s="17" t="s">
        <v>3</v>
      </c>
      <c r="B16" s="11"/>
      <c r="C16" s="18">
        <f ca="1">+C8+C12</f>
        <v>0.32346442586259105</v>
      </c>
      <c r="D16" s="16" t="s">
        <v>32</v>
      </c>
      <c r="E16" s="34" t="s">
        <v>32</v>
      </c>
      <c r="F16" s="40">
        <f ca="1">ROUND(2*($F$14-$C$15)/$C$16,0)/2+$F$13</f>
        <v>13892.5</v>
      </c>
    </row>
    <row r="17" spans="1:18" ht="13.5" thickBot="1" x14ac:dyDescent="0.25">
      <c r="A17" s="16" t="s">
        <v>28</v>
      </c>
      <c r="B17" s="11"/>
      <c r="C17" s="11">
        <f>COUNT(C21:C2191)</f>
        <v>301</v>
      </c>
      <c r="D17" s="16" t="s">
        <v>33</v>
      </c>
      <c r="E17" s="35" t="s">
        <v>48</v>
      </c>
      <c r="F17" s="41">
        <f ca="1">+$C$15+$C$16*$F$16-15018.5-$C$9/24</f>
        <v>45582.908183490254</v>
      </c>
    </row>
    <row r="18" spans="1:18" ht="14.25" thickTop="1" thickBot="1" x14ac:dyDescent="0.25">
      <c r="A18" s="17" t="s">
        <v>4</v>
      </c>
      <c r="B18" s="11"/>
      <c r="C18" s="19">
        <f ca="1">+C15</f>
        <v>56107.282813860875</v>
      </c>
      <c r="D18" s="33">
        <f ca="1">+C16</f>
        <v>0.32346442586259105</v>
      </c>
      <c r="E18" s="36" t="s">
        <v>49</v>
      </c>
      <c r="F18" s="42">
        <f ca="1">+($C$15+$C$16*$F$16)-($C$16/2)-15018.5-$C$9/24</f>
        <v>45582.746451277322</v>
      </c>
    </row>
    <row r="19" spans="1:18" ht="13.5" thickTop="1" x14ac:dyDescent="0.2">
      <c r="A19" s="23" t="s">
        <v>34</v>
      </c>
      <c r="E19" s="24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41</v>
      </c>
      <c r="J20" s="6" t="s">
        <v>52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8" x14ac:dyDescent="0.2">
      <c r="A21" t="str">
        <f>$K$1</f>
        <v>IBVS 5480</v>
      </c>
      <c r="C21" s="9">
        <f>+$C$4</f>
        <v>51905.805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-1.6136683162068922E-3</v>
      </c>
      <c r="Q21" s="2">
        <f>+C21-15018.5</f>
        <v>36887.305</v>
      </c>
    </row>
    <row r="22" spans="1:18" x14ac:dyDescent="0.2">
      <c r="A22" s="29" t="s">
        <v>42</v>
      </c>
      <c r="B22" s="30" t="s">
        <v>43</v>
      </c>
      <c r="C22" s="31">
        <v>53860.49860000005</v>
      </c>
      <c r="D22" s="32">
        <v>2.9999999999999997E-4</v>
      </c>
      <c r="E22">
        <f t="shared" ref="E22:E85" si="0">+(C22-C$7)/C$8</f>
        <v>6043.0020033142782</v>
      </c>
      <c r="F22">
        <f t="shared" ref="F22:F85" si="1">ROUND(2*E22,0)/2</f>
        <v>6043</v>
      </c>
      <c r="G22">
        <f t="shared" ref="G22:G85" si="2">+C22-(C$7+F22*C$8)</f>
        <v>6.4800005202414468E-4</v>
      </c>
      <c r="J22">
        <f>+G22</f>
        <v>6.4800005202414468E-4</v>
      </c>
      <c r="O22">
        <f t="shared" ref="O22:O85" ca="1" si="3">+C$11+C$12*$F22</f>
        <v>9.5981932160673147E-4</v>
      </c>
      <c r="Q22" s="2">
        <f t="shared" ref="Q22:Q85" si="4">+C22-15018.5</f>
        <v>38841.99860000005</v>
      </c>
      <c r="R22" t="e">
        <f>IF(ABS(#REF!-C21)&lt;0.00001,1,"")</f>
        <v>#REF!</v>
      </c>
    </row>
    <row r="23" spans="1:18" x14ac:dyDescent="0.2">
      <c r="A23" s="29" t="s">
        <v>42</v>
      </c>
      <c r="B23" s="30" t="s">
        <v>44</v>
      </c>
      <c r="C23" s="31">
        <v>53862.276699999813</v>
      </c>
      <c r="D23" s="32">
        <v>4.0000000000000002E-4</v>
      </c>
      <c r="E23">
        <f t="shared" si="0"/>
        <v>6048.4990601730424</v>
      </c>
      <c r="F23">
        <f t="shared" si="1"/>
        <v>6048.5</v>
      </c>
      <c r="G23">
        <f t="shared" si="2"/>
        <v>-3.0400019022636116E-4</v>
      </c>
      <c r="J23">
        <f>+G23</f>
        <v>-3.0400019022636116E-4</v>
      </c>
      <c r="O23">
        <f t="shared" ca="1" si="3"/>
        <v>9.6216156585759646E-4</v>
      </c>
      <c r="Q23" s="2">
        <f t="shared" si="4"/>
        <v>38843.776699999813</v>
      </c>
    </row>
    <row r="24" spans="1:18" x14ac:dyDescent="0.2">
      <c r="A24" s="29" t="s">
        <v>42</v>
      </c>
      <c r="B24" s="30" t="s">
        <v>43</v>
      </c>
      <c r="C24" s="31">
        <v>53862.438300000038</v>
      </c>
      <c r="D24" s="32">
        <v>6.9999999999999999E-4</v>
      </c>
      <c r="E24">
        <f t="shared" si="0"/>
        <v>6048.9986520912307</v>
      </c>
      <c r="F24">
        <f t="shared" si="1"/>
        <v>6049</v>
      </c>
      <c r="G24">
        <f t="shared" si="2"/>
        <v>-4.3599995842669159E-4</v>
      </c>
      <c r="J24">
        <f>+G24</f>
        <v>-4.3599995842669159E-4</v>
      </c>
      <c r="O24">
        <f t="shared" ca="1" si="3"/>
        <v>9.6237449715312921E-4</v>
      </c>
      <c r="Q24" s="2">
        <f t="shared" si="4"/>
        <v>38843.938300000038</v>
      </c>
    </row>
    <row r="25" spans="1:18" x14ac:dyDescent="0.2">
      <c r="A25" s="29" t="s">
        <v>42</v>
      </c>
      <c r="B25" s="30" t="s">
        <v>44</v>
      </c>
      <c r="C25" s="31">
        <v>53863.246700000018</v>
      </c>
      <c r="D25" s="32">
        <v>5.9999999999999995E-4</v>
      </c>
      <c r="E25">
        <f t="shared" si="0"/>
        <v>6051.4978482922916</v>
      </c>
      <c r="F25">
        <f t="shared" si="1"/>
        <v>6051.5</v>
      </c>
      <c r="G25">
        <f t="shared" si="2"/>
        <v>-6.9599998096236959E-4</v>
      </c>
      <c r="J25">
        <f>+G25</f>
        <v>-6.9599998096236959E-4</v>
      </c>
      <c r="O25">
        <f t="shared" ca="1" si="3"/>
        <v>9.6343915363079511E-4</v>
      </c>
      <c r="Q25" s="2">
        <f t="shared" si="4"/>
        <v>38844.746700000018</v>
      </c>
    </row>
    <row r="26" spans="1:18" x14ac:dyDescent="0.2">
      <c r="A26" s="29" t="s">
        <v>42</v>
      </c>
      <c r="B26" s="30" t="s">
        <v>43</v>
      </c>
      <c r="C26" s="31">
        <v>53863.409500000067</v>
      </c>
      <c r="D26" s="32">
        <v>2.0000000000000001E-4</v>
      </c>
      <c r="E26">
        <f t="shared" si="0"/>
        <v>6052.0011500509081</v>
      </c>
      <c r="F26">
        <f t="shared" si="1"/>
        <v>6052</v>
      </c>
      <c r="G26">
        <f t="shared" si="2"/>
        <v>3.7200006772764027E-4</v>
      </c>
      <c r="J26">
        <f>+G26</f>
        <v>3.7200006772764027E-4</v>
      </c>
      <c r="O26">
        <f t="shared" ca="1" si="3"/>
        <v>9.6365208492632829E-4</v>
      </c>
      <c r="Q26" s="2">
        <f t="shared" si="4"/>
        <v>38844.909500000067</v>
      </c>
    </row>
    <row r="27" spans="1:18" x14ac:dyDescent="0.2">
      <c r="A27" s="29" t="s">
        <v>42</v>
      </c>
      <c r="B27" s="30" t="s">
        <v>43</v>
      </c>
      <c r="C27" s="31">
        <v>53864.379999999888</v>
      </c>
      <c r="D27" s="32">
        <v>4.0000000000000002E-4</v>
      </c>
      <c r="E27">
        <f t="shared" si="0"/>
        <v>6055.0014839360429</v>
      </c>
      <c r="F27">
        <f t="shared" si="1"/>
        <v>6055</v>
      </c>
      <c r="G27">
        <f t="shared" si="2"/>
        <v>4.7999988601077348E-4</v>
      </c>
      <c r="J27">
        <f>+G27</f>
        <v>4.7999988601077348E-4</v>
      </c>
      <c r="O27">
        <f t="shared" ca="1" si="3"/>
        <v>9.6492967269952738E-4</v>
      </c>
      <c r="Q27" s="2">
        <f t="shared" si="4"/>
        <v>38845.879999999888</v>
      </c>
    </row>
    <row r="28" spans="1:18" x14ac:dyDescent="0.2">
      <c r="A28" s="29" t="s">
        <v>42</v>
      </c>
      <c r="B28" s="30" t="s">
        <v>44</v>
      </c>
      <c r="C28" s="31">
        <v>53870.364699999802</v>
      </c>
      <c r="D28" s="32">
        <v>5.0000000000000001E-4</v>
      </c>
      <c r="E28">
        <f t="shared" si="0"/>
        <v>6073.503388320808</v>
      </c>
      <c r="F28">
        <f t="shared" si="1"/>
        <v>6073.5</v>
      </c>
      <c r="G28">
        <f t="shared" si="2"/>
        <v>1.0959998035104945E-3</v>
      </c>
      <c r="J28">
        <f>+G28</f>
        <v>1.0959998035104945E-3</v>
      </c>
      <c r="O28">
        <f t="shared" ca="1" si="3"/>
        <v>9.7280813063425377E-4</v>
      </c>
      <c r="Q28" s="2">
        <f t="shared" si="4"/>
        <v>38851.864699999802</v>
      </c>
    </row>
    <row r="29" spans="1:18" x14ac:dyDescent="0.2">
      <c r="A29" s="29" t="s">
        <v>42</v>
      </c>
      <c r="B29" s="30" t="s">
        <v>43</v>
      </c>
      <c r="C29" s="31">
        <v>53880.229999999981</v>
      </c>
      <c r="D29" s="32">
        <v>5.9999999999999995E-4</v>
      </c>
      <c r="E29">
        <f t="shared" si="0"/>
        <v>6104.0023001013442</v>
      </c>
      <c r="F29">
        <f t="shared" si="1"/>
        <v>6104</v>
      </c>
      <c r="G29">
        <f t="shared" si="2"/>
        <v>7.4399998266017064E-4</v>
      </c>
      <c r="J29">
        <f>+G29</f>
        <v>7.4399998266017064E-4</v>
      </c>
      <c r="O29">
        <f t="shared" ca="1" si="3"/>
        <v>9.8579693966177563E-4</v>
      </c>
      <c r="Q29" s="2">
        <f t="shared" si="4"/>
        <v>38861.729999999981</v>
      </c>
    </row>
    <row r="30" spans="1:18" x14ac:dyDescent="0.2">
      <c r="A30" s="29" t="s">
        <v>42</v>
      </c>
      <c r="B30" s="30" t="s">
        <v>44</v>
      </c>
      <c r="C30" s="31">
        <v>53880.390999999829</v>
      </c>
      <c r="D30" s="32">
        <v>2.0000000000000001E-4</v>
      </c>
      <c r="E30">
        <f t="shared" si="0"/>
        <v>6104.5000370978796</v>
      </c>
      <c r="F30">
        <f t="shared" si="1"/>
        <v>6104.5</v>
      </c>
      <c r="G30">
        <f t="shared" si="2"/>
        <v>1.199982943944633E-5</v>
      </c>
      <c r="J30">
        <f>+G30</f>
        <v>1.199982943944633E-5</v>
      </c>
      <c r="O30">
        <f t="shared" ca="1" si="3"/>
        <v>9.8600987095730881E-4</v>
      </c>
      <c r="Q30" s="2">
        <f t="shared" si="4"/>
        <v>38861.890999999829</v>
      </c>
    </row>
    <row r="31" spans="1:18" x14ac:dyDescent="0.2">
      <c r="A31" s="29" t="s">
        <v>42</v>
      </c>
      <c r="B31" s="30" t="s">
        <v>44</v>
      </c>
      <c r="C31" s="31">
        <v>53881.36139999982</v>
      </c>
      <c r="D31" s="32">
        <v>2.9999999999999997E-4</v>
      </c>
      <c r="E31">
        <f t="shared" si="0"/>
        <v>6107.5000618301247</v>
      </c>
      <c r="F31">
        <f t="shared" si="1"/>
        <v>6107.5</v>
      </c>
      <c r="G31">
        <f t="shared" si="2"/>
        <v>1.9999817595817149E-5</v>
      </c>
      <c r="J31">
        <f>+G31</f>
        <v>1.9999817595817149E-5</v>
      </c>
      <c r="O31">
        <f t="shared" ca="1" si="3"/>
        <v>9.8728745873050789E-4</v>
      </c>
      <c r="Q31" s="2">
        <f t="shared" si="4"/>
        <v>38862.86139999982</v>
      </c>
    </row>
    <row r="32" spans="1:18" x14ac:dyDescent="0.2">
      <c r="A32" s="29" t="s">
        <v>42</v>
      </c>
      <c r="B32" s="30" t="s">
        <v>43</v>
      </c>
      <c r="C32" s="31">
        <v>53887.345799999777</v>
      </c>
      <c r="D32" s="32">
        <v>2.9999999999999997E-4</v>
      </c>
      <c r="E32">
        <f t="shared" si="0"/>
        <v>6126.0010387547827</v>
      </c>
      <c r="F32">
        <f t="shared" si="1"/>
        <v>6126</v>
      </c>
      <c r="G32">
        <f t="shared" si="2"/>
        <v>3.3599977905396372E-4</v>
      </c>
      <c r="J32">
        <f>+G32</f>
        <v>3.3599977905396372E-4</v>
      </c>
      <c r="O32">
        <f t="shared" ca="1" si="3"/>
        <v>9.9516591666523428E-4</v>
      </c>
      <c r="Q32" s="2">
        <f t="shared" si="4"/>
        <v>38868.845799999777</v>
      </c>
    </row>
    <row r="33" spans="1:17" x14ac:dyDescent="0.2">
      <c r="A33" s="29" t="s">
        <v>42</v>
      </c>
      <c r="B33" s="30" t="s">
        <v>43</v>
      </c>
      <c r="C33" s="31">
        <v>53890.257400000002</v>
      </c>
      <c r="D33" s="32">
        <v>2.0000000000000001E-4</v>
      </c>
      <c r="E33">
        <f t="shared" si="0"/>
        <v>6135.0023495659552</v>
      </c>
      <c r="F33">
        <f t="shared" si="1"/>
        <v>6135</v>
      </c>
      <c r="G33">
        <f t="shared" si="2"/>
        <v>7.6000000262865797E-4</v>
      </c>
      <c r="J33">
        <f>+G33</f>
        <v>7.6000000262865797E-4</v>
      </c>
      <c r="O33">
        <f t="shared" ca="1" si="3"/>
        <v>9.9899867998483067E-4</v>
      </c>
      <c r="Q33" s="2">
        <f t="shared" si="4"/>
        <v>38871.757400000002</v>
      </c>
    </row>
    <row r="34" spans="1:17" x14ac:dyDescent="0.2">
      <c r="A34" s="29" t="s">
        <v>42</v>
      </c>
      <c r="B34" s="30" t="s">
        <v>44</v>
      </c>
      <c r="C34" s="31">
        <v>53890.418899999931</v>
      </c>
      <c r="D34" s="32">
        <v>5.0000000000000001E-4</v>
      </c>
      <c r="E34">
        <f t="shared" si="0"/>
        <v>6135.501632329815</v>
      </c>
      <c r="F34">
        <f t="shared" si="1"/>
        <v>6135.5</v>
      </c>
      <c r="G34">
        <f t="shared" si="2"/>
        <v>5.2799993136432022E-4</v>
      </c>
      <c r="J34">
        <f>+G34</f>
        <v>5.2799993136432022E-4</v>
      </c>
      <c r="O34">
        <f t="shared" ca="1" si="3"/>
        <v>9.9921161128036385E-4</v>
      </c>
      <c r="Q34" s="2">
        <f t="shared" si="4"/>
        <v>38871.918899999931</v>
      </c>
    </row>
    <row r="35" spans="1:17" x14ac:dyDescent="0.2">
      <c r="A35" s="29" t="s">
        <v>42</v>
      </c>
      <c r="B35" s="30" t="s">
        <v>44</v>
      </c>
      <c r="C35" s="31">
        <v>53892.359199999832</v>
      </c>
      <c r="D35" s="32">
        <v>5.0000000000000001E-4</v>
      </c>
      <c r="E35">
        <f t="shared" si="0"/>
        <v>6141.5001360269816</v>
      </c>
      <c r="F35">
        <f t="shared" si="1"/>
        <v>6141.5</v>
      </c>
      <c r="G35">
        <f t="shared" si="2"/>
        <v>4.3999832996632904E-5</v>
      </c>
      <c r="J35">
        <f>+G35</f>
        <v>4.3999832996632904E-5</v>
      </c>
      <c r="O35">
        <f t="shared" ca="1" si="3"/>
        <v>1.0017667868267616E-3</v>
      </c>
      <c r="Q35" s="2">
        <f t="shared" si="4"/>
        <v>38873.859199999832</v>
      </c>
    </row>
    <row r="36" spans="1:17" x14ac:dyDescent="0.2">
      <c r="A36" s="29" t="s">
        <v>42</v>
      </c>
      <c r="B36" s="30" t="s">
        <v>44</v>
      </c>
      <c r="C36" s="31">
        <v>53896.241299999878</v>
      </c>
      <c r="D36" s="32">
        <v>5.9999999999999995E-4</v>
      </c>
      <c r="E36">
        <f t="shared" si="0"/>
        <v>6153.501780723288</v>
      </c>
      <c r="F36">
        <f t="shared" si="1"/>
        <v>6153.5</v>
      </c>
      <c r="G36">
        <f t="shared" si="2"/>
        <v>5.7599987485446036E-4</v>
      </c>
      <c r="J36">
        <f>+G36</f>
        <v>5.7599987485446036E-4</v>
      </c>
      <c r="O36">
        <f t="shared" ca="1" si="3"/>
        <v>1.0068771379195575E-3</v>
      </c>
      <c r="Q36" s="2">
        <f t="shared" si="4"/>
        <v>38877.741299999878</v>
      </c>
    </row>
    <row r="37" spans="1:17" x14ac:dyDescent="0.2">
      <c r="A37" s="29" t="s">
        <v>42</v>
      </c>
      <c r="B37" s="30" t="s">
        <v>43</v>
      </c>
      <c r="C37" s="31">
        <v>53896.403700000141</v>
      </c>
      <c r="D37" s="32">
        <v>4.0000000000000002E-4</v>
      </c>
      <c r="E37">
        <f t="shared" si="0"/>
        <v>6154.0038458689087</v>
      </c>
      <c r="F37">
        <f t="shared" si="1"/>
        <v>6154</v>
      </c>
      <c r="G37">
        <f t="shared" si="2"/>
        <v>1.2440001373761334E-3</v>
      </c>
      <c r="J37">
        <f>+G37</f>
        <v>1.2440001373761334E-3</v>
      </c>
      <c r="O37">
        <f t="shared" ca="1" si="3"/>
        <v>1.0070900692150902E-3</v>
      </c>
      <c r="Q37" s="2">
        <f t="shared" si="4"/>
        <v>38877.903700000141</v>
      </c>
    </row>
    <row r="38" spans="1:17" x14ac:dyDescent="0.2">
      <c r="A38" s="29" t="s">
        <v>42</v>
      </c>
      <c r="B38" s="30" t="s">
        <v>43</v>
      </c>
      <c r="C38" s="31">
        <v>53897.373300000094</v>
      </c>
      <c r="D38" s="32">
        <v>2.9999999999999997E-4</v>
      </c>
      <c r="E38">
        <f t="shared" si="0"/>
        <v>6157.0013973737223</v>
      </c>
      <c r="F38">
        <f t="shared" si="1"/>
        <v>6157</v>
      </c>
      <c r="G38">
        <f t="shared" si="2"/>
        <v>4.5200009481050074E-4</v>
      </c>
      <c r="J38">
        <f>+G38</f>
        <v>4.5200009481050074E-4</v>
      </c>
      <c r="O38">
        <f t="shared" ca="1" si="3"/>
        <v>1.0083676569882893E-3</v>
      </c>
      <c r="Q38" s="2">
        <f t="shared" si="4"/>
        <v>38878.873300000094</v>
      </c>
    </row>
    <row r="39" spans="1:17" x14ac:dyDescent="0.2">
      <c r="A39" s="29" t="s">
        <v>42</v>
      </c>
      <c r="B39" s="30" t="s">
        <v>44</v>
      </c>
      <c r="C39" s="31">
        <v>53902.387600000016</v>
      </c>
      <c r="D39" s="32">
        <v>4.0000000000000002E-4</v>
      </c>
      <c r="E39">
        <f t="shared" si="0"/>
        <v>6172.5032770262414</v>
      </c>
      <c r="F39">
        <f t="shared" si="1"/>
        <v>6172.5</v>
      </c>
      <c r="G39">
        <f t="shared" si="2"/>
        <v>1.0600000168778934E-3</v>
      </c>
      <c r="J39">
        <f>+G39</f>
        <v>1.0600000168778934E-3</v>
      </c>
      <c r="O39">
        <f t="shared" ca="1" si="3"/>
        <v>1.0149685271498171E-3</v>
      </c>
      <c r="Q39" s="2">
        <f t="shared" si="4"/>
        <v>38883.887600000016</v>
      </c>
    </row>
    <row r="40" spans="1:17" x14ac:dyDescent="0.2">
      <c r="A40" s="29" t="s">
        <v>42</v>
      </c>
      <c r="B40" s="30" t="s">
        <v>44</v>
      </c>
      <c r="C40" s="31">
        <v>53904.327699999791</v>
      </c>
      <c r="D40" s="32">
        <v>2.9999999999999997E-4</v>
      </c>
      <c r="E40">
        <f t="shared" si="0"/>
        <v>6178.5011624161898</v>
      </c>
      <c r="F40">
        <f t="shared" si="1"/>
        <v>6178.5</v>
      </c>
      <c r="G40">
        <f t="shared" si="2"/>
        <v>3.7599979259539396E-4</v>
      </c>
      <c r="J40">
        <f>+G40</f>
        <v>3.7599979259539396E-4</v>
      </c>
      <c r="O40">
        <f t="shared" ca="1" si="3"/>
        <v>1.0175237026962148E-3</v>
      </c>
      <c r="Q40" s="2">
        <f t="shared" si="4"/>
        <v>38885.827699999791</v>
      </c>
    </row>
    <row r="41" spans="1:17" x14ac:dyDescent="0.2">
      <c r="A41" s="29" t="s">
        <v>42</v>
      </c>
      <c r="B41" s="30" t="s">
        <v>44</v>
      </c>
      <c r="C41" s="31">
        <v>53905.298599999864</v>
      </c>
      <c r="D41" s="32">
        <v>2.0000000000000001E-4</v>
      </c>
      <c r="E41">
        <f t="shared" si="0"/>
        <v>6181.5027329157601</v>
      </c>
      <c r="F41">
        <f t="shared" si="1"/>
        <v>6181.5</v>
      </c>
      <c r="G41">
        <f t="shared" si="2"/>
        <v>8.8399986270815134E-4</v>
      </c>
      <c r="J41">
        <f>+G41</f>
        <v>8.8399986270815134E-4</v>
      </c>
      <c r="O41">
        <f t="shared" ca="1" si="3"/>
        <v>1.0188012904694134E-3</v>
      </c>
      <c r="Q41" s="2">
        <f t="shared" si="4"/>
        <v>38886.798599999864</v>
      </c>
    </row>
    <row r="42" spans="1:17" x14ac:dyDescent="0.2">
      <c r="A42" s="29" t="s">
        <v>42</v>
      </c>
      <c r="B42" s="30" t="s">
        <v>44</v>
      </c>
      <c r="C42" s="31">
        <v>53906.267500000075</v>
      </c>
      <c r="D42" s="32">
        <v>2.9999999999999997E-4</v>
      </c>
      <c r="E42">
        <f t="shared" si="0"/>
        <v>6184.4981203474708</v>
      </c>
      <c r="F42">
        <f t="shared" si="1"/>
        <v>6184.5</v>
      </c>
      <c r="G42">
        <f t="shared" si="2"/>
        <v>-6.0799992934335023E-4</v>
      </c>
      <c r="J42">
        <f>+G42</f>
        <v>-6.0799992934335023E-4</v>
      </c>
      <c r="O42">
        <f t="shared" ca="1" si="3"/>
        <v>1.0200788782426125E-3</v>
      </c>
      <c r="Q42" s="2">
        <f t="shared" si="4"/>
        <v>38887.767500000075</v>
      </c>
    </row>
    <row r="43" spans="1:17" x14ac:dyDescent="0.2">
      <c r="A43" s="29" t="s">
        <v>42</v>
      </c>
      <c r="B43" s="30" t="s">
        <v>44</v>
      </c>
      <c r="C43" s="31">
        <v>53907.238400000148</v>
      </c>
      <c r="D43" s="32">
        <v>2.0000000000000001E-4</v>
      </c>
      <c r="E43">
        <f t="shared" si="0"/>
        <v>6187.4996908470412</v>
      </c>
      <c r="F43">
        <f t="shared" si="1"/>
        <v>6187.5</v>
      </c>
      <c r="G43">
        <f t="shared" si="2"/>
        <v>-9.9999851954635233E-5</v>
      </c>
      <c r="J43">
        <f>+G43</f>
        <v>-9.9999851954635233E-5</v>
      </c>
      <c r="O43">
        <f t="shared" ca="1" si="3"/>
        <v>1.0213564660158112E-3</v>
      </c>
      <c r="Q43" s="2">
        <f t="shared" si="4"/>
        <v>38888.738400000148</v>
      </c>
    </row>
    <row r="44" spans="1:17" x14ac:dyDescent="0.2">
      <c r="A44" s="29" t="s">
        <v>42</v>
      </c>
      <c r="B44" s="30" t="s">
        <v>43</v>
      </c>
      <c r="C44" s="31">
        <v>53911.281899999827</v>
      </c>
      <c r="D44" s="32">
        <v>2.9999999999999997E-4</v>
      </c>
      <c r="E44">
        <f t="shared" si="0"/>
        <v>6200.0003091528797</v>
      </c>
      <c r="F44">
        <f t="shared" si="1"/>
        <v>6200</v>
      </c>
      <c r="G44">
        <f t="shared" si="2"/>
        <v>9.999983012676239E-5</v>
      </c>
      <c r="J44">
        <f>+G44</f>
        <v>9.999983012676239E-5</v>
      </c>
      <c r="O44">
        <f t="shared" ca="1" si="3"/>
        <v>1.0266797484041398E-3</v>
      </c>
      <c r="Q44" s="2">
        <f t="shared" si="4"/>
        <v>38892.781899999827</v>
      </c>
    </row>
    <row r="45" spans="1:17" x14ac:dyDescent="0.2">
      <c r="A45" s="29" t="s">
        <v>42</v>
      </c>
      <c r="B45" s="30" t="s">
        <v>43</v>
      </c>
      <c r="C45" s="31">
        <v>53913.222899999935</v>
      </c>
      <c r="D45" s="32">
        <v>2.9999999999999997E-4</v>
      </c>
      <c r="E45">
        <f t="shared" si="0"/>
        <v>6206.000976924588</v>
      </c>
      <c r="F45">
        <f t="shared" si="1"/>
        <v>6206</v>
      </c>
      <c r="G45">
        <f t="shared" si="2"/>
        <v>3.1599993235431612E-4</v>
      </c>
      <c r="J45">
        <f>+G45</f>
        <v>3.1599993235431612E-4</v>
      </c>
      <c r="O45">
        <f t="shared" ca="1" si="3"/>
        <v>1.029234923950538E-3</v>
      </c>
      <c r="Q45" s="2">
        <f t="shared" si="4"/>
        <v>38894.722899999935</v>
      </c>
    </row>
    <row r="46" spans="1:17" x14ac:dyDescent="0.2">
      <c r="A46" s="29" t="s">
        <v>42</v>
      </c>
      <c r="B46" s="30" t="s">
        <v>44</v>
      </c>
      <c r="C46" s="31">
        <v>53917.26640000008</v>
      </c>
      <c r="D46" s="32">
        <v>4.0000000000000002E-4</v>
      </c>
      <c r="E46">
        <f t="shared" si="0"/>
        <v>6218.5015952318663</v>
      </c>
      <c r="F46">
        <f t="shared" si="1"/>
        <v>6218.5</v>
      </c>
      <c r="G46">
        <f t="shared" si="2"/>
        <v>5.1600008009700105E-4</v>
      </c>
      <c r="J46">
        <f>+G46</f>
        <v>5.1600008009700105E-4</v>
      </c>
      <c r="O46">
        <f t="shared" ca="1" si="3"/>
        <v>1.0345582063388667E-3</v>
      </c>
      <c r="Q46" s="2">
        <f t="shared" si="4"/>
        <v>38898.76640000008</v>
      </c>
    </row>
    <row r="47" spans="1:17" x14ac:dyDescent="0.2">
      <c r="A47" s="29" t="s">
        <v>42</v>
      </c>
      <c r="B47" s="30" t="s">
        <v>43</v>
      </c>
      <c r="C47" s="31">
        <v>54122.505200000014</v>
      </c>
      <c r="D47" s="32">
        <v>2.9999999999999997E-4</v>
      </c>
      <c r="E47">
        <f t="shared" si="0"/>
        <v>6853.004352880117</v>
      </c>
      <c r="F47">
        <f t="shared" si="1"/>
        <v>6853</v>
      </c>
      <c r="G47">
        <f t="shared" si="2"/>
        <v>1.408000010997057E-3</v>
      </c>
      <c r="J47">
        <f>+G47</f>
        <v>1.408000010997057E-3</v>
      </c>
      <c r="O47">
        <f t="shared" ca="1" si="3"/>
        <v>1.304768020370431E-3</v>
      </c>
      <c r="Q47" s="2">
        <f t="shared" si="4"/>
        <v>39104.005200000014</v>
      </c>
    </row>
    <row r="48" spans="1:17" x14ac:dyDescent="0.2">
      <c r="A48" s="29" t="s">
        <v>42</v>
      </c>
      <c r="B48" s="30" t="s">
        <v>43</v>
      </c>
      <c r="C48" s="31">
        <v>54132.533100000117</v>
      </c>
      <c r="D48" s="32">
        <v>2.9999999999999997E-4</v>
      </c>
      <c r="E48">
        <f t="shared" si="0"/>
        <v>6884.0059481120525</v>
      </c>
      <c r="F48">
        <f t="shared" si="1"/>
        <v>6884</v>
      </c>
      <c r="G48">
        <f t="shared" si="2"/>
        <v>1.9240001201978885E-3</v>
      </c>
      <c r="J48">
        <f>+G48</f>
        <v>1.9240001201978885E-3</v>
      </c>
      <c r="O48">
        <f t="shared" ca="1" si="3"/>
        <v>1.3179697606934861E-3</v>
      </c>
      <c r="Q48" s="2">
        <f t="shared" si="4"/>
        <v>39114.033100000117</v>
      </c>
    </row>
    <row r="49" spans="1:17" x14ac:dyDescent="0.2">
      <c r="A49" s="29" t="s">
        <v>42</v>
      </c>
      <c r="B49" s="30" t="s">
        <v>43</v>
      </c>
      <c r="C49" s="31">
        <v>54134.473600000143</v>
      </c>
      <c r="D49" s="32">
        <v>8.9999999999999998E-4</v>
      </c>
      <c r="E49">
        <f t="shared" si="0"/>
        <v>6890.0050701164364</v>
      </c>
      <c r="F49">
        <f t="shared" si="1"/>
        <v>6890</v>
      </c>
      <c r="G49">
        <f t="shared" si="2"/>
        <v>1.6400001404690556E-3</v>
      </c>
      <c r="J49">
        <f>+G49</f>
        <v>1.6400001404690556E-3</v>
      </c>
      <c r="O49">
        <f t="shared" ca="1" si="3"/>
        <v>1.3205249362398838E-3</v>
      </c>
      <c r="Q49" s="2">
        <f t="shared" si="4"/>
        <v>39115.973600000143</v>
      </c>
    </row>
    <row r="50" spans="1:17" x14ac:dyDescent="0.2">
      <c r="A50" s="29" t="s">
        <v>42</v>
      </c>
      <c r="B50" s="30" t="s">
        <v>44</v>
      </c>
      <c r="C50" s="31">
        <v>54140.457200000063</v>
      </c>
      <c r="D50" s="32">
        <v>5.9999999999999995E-4</v>
      </c>
      <c r="E50">
        <f t="shared" si="0"/>
        <v>6908.5035738136621</v>
      </c>
      <c r="F50">
        <f t="shared" si="1"/>
        <v>6908.5</v>
      </c>
      <c r="G50">
        <f t="shared" si="2"/>
        <v>1.1560000639292412E-3</v>
      </c>
      <c r="J50">
        <f>+G50</f>
        <v>1.1560000639292412E-3</v>
      </c>
      <c r="O50">
        <f t="shared" ca="1" si="3"/>
        <v>1.3284033941746106E-3</v>
      </c>
      <c r="Q50" s="2">
        <f t="shared" si="4"/>
        <v>39121.957200000063</v>
      </c>
    </row>
    <row r="51" spans="1:17" x14ac:dyDescent="0.2">
      <c r="A51" s="29" t="s">
        <v>42</v>
      </c>
      <c r="B51" s="30" t="s">
        <v>43</v>
      </c>
      <c r="C51" s="31">
        <v>54140.6194000002</v>
      </c>
      <c r="D51" s="32">
        <v>2.9999999999999997E-4</v>
      </c>
      <c r="E51">
        <f t="shared" si="0"/>
        <v>6909.0050206520655</v>
      </c>
      <c r="F51">
        <f t="shared" si="1"/>
        <v>6909</v>
      </c>
      <c r="G51">
        <f t="shared" si="2"/>
        <v>1.6240002005361021E-3</v>
      </c>
      <c r="J51">
        <f>+G51</f>
        <v>1.6240002005361021E-3</v>
      </c>
      <c r="O51">
        <f t="shared" ca="1" si="3"/>
        <v>1.3286163254701434E-3</v>
      </c>
      <c r="Q51" s="2">
        <f t="shared" si="4"/>
        <v>39122.1194000002</v>
      </c>
    </row>
    <row r="52" spans="1:17" x14ac:dyDescent="0.2">
      <c r="A52" s="29" t="s">
        <v>42</v>
      </c>
      <c r="B52" s="30" t="s">
        <v>43</v>
      </c>
      <c r="C52" s="31">
        <v>54145.471400000155</v>
      </c>
      <c r="D52" s="32">
        <v>2.0000000000000001E-4</v>
      </c>
      <c r="E52">
        <f t="shared" si="0"/>
        <v>6924.0051443132925</v>
      </c>
      <c r="F52">
        <f t="shared" si="1"/>
        <v>6924</v>
      </c>
      <c r="G52">
        <f t="shared" si="2"/>
        <v>1.6640001558698714E-3</v>
      </c>
      <c r="J52">
        <f>+G52</f>
        <v>1.6640001558698714E-3</v>
      </c>
      <c r="O52">
        <f t="shared" ca="1" si="3"/>
        <v>1.3350042643361379E-3</v>
      </c>
      <c r="Q52" s="2">
        <f t="shared" si="4"/>
        <v>39126.971400000155</v>
      </c>
    </row>
    <row r="53" spans="1:17" x14ac:dyDescent="0.2">
      <c r="A53" s="29" t="s">
        <v>42</v>
      </c>
      <c r="B53" s="30" t="s">
        <v>44</v>
      </c>
      <c r="C53" s="31">
        <v>54148.544100000057</v>
      </c>
      <c r="D53" s="32">
        <v>4.0000000000000002E-4</v>
      </c>
      <c r="E53">
        <f t="shared" si="0"/>
        <v>6933.5045012738892</v>
      </c>
      <c r="F53">
        <f t="shared" si="1"/>
        <v>6933.5</v>
      </c>
      <c r="G53">
        <f t="shared" si="2"/>
        <v>1.4560000563506037E-3</v>
      </c>
      <c r="J53">
        <f>+G53</f>
        <v>1.4560000563506037E-3</v>
      </c>
      <c r="O53">
        <f t="shared" ca="1" si="3"/>
        <v>1.3390499589512679E-3</v>
      </c>
      <c r="Q53" s="2">
        <f t="shared" si="4"/>
        <v>39130.044100000057</v>
      </c>
    </row>
    <row r="54" spans="1:17" x14ac:dyDescent="0.2">
      <c r="A54" s="29" t="s">
        <v>42</v>
      </c>
      <c r="B54" s="30" t="s">
        <v>44</v>
      </c>
      <c r="C54" s="31">
        <v>54151.455599999987</v>
      </c>
      <c r="D54" s="32">
        <v>2.0000000000000001E-4</v>
      </c>
      <c r="E54">
        <f t="shared" si="0"/>
        <v>6942.5055029307323</v>
      </c>
      <c r="F54">
        <f t="shared" si="1"/>
        <v>6942.5</v>
      </c>
      <c r="G54">
        <f t="shared" si="2"/>
        <v>1.7799999841372482E-3</v>
      </c>
      <c r="J54">
        <f>+G54</f>
        <v>1.7799999841372482E-3</v>
      </c>
      <c r="O54">
        <f t="shared" ca="1" si="3"/>
        <v>1.3428827222708643E-3</v>
      </c>
      <c r="Q54" s="2">
        <f t="shared" si="4"/>
        <v>39132.955599999987</v>
      </c>
    </row>
    <row r="55" spans="1:17" x14ac:dyDescent="0.2">
      <c r="A55" s="29" t="s">
        <v>42</v>
      </c>
      <c r="B55" s="30" t="s">
        <v>44</v>
      </c>
      <c r="C55" s="31">
        <v>54152.426400000229</v>
      </c>
      <c r="D55" s="32">
        <v>4.0000000000000002E-4</v>
      </c>
      <c r="E55">
        <f t="shared" si="0"/>
        <v>6945.5067642774138</v>
      </c>
      <c r="F55">
        <f t="shared" si="1"/>
        <v>6945.5</v>
      </c>
      <c r="G55">
        <f t="shared" si="2"/>
        <v>2.1880002313992009E-3</v>
      </c>
      <c r="J55">
        <f>+G55</f>
        <v>2.1880002313992009E-3</v>
      </c>
      <c r="O55">
        <f t="shared" ca="1" si="3"/>
        <v>1.3441603100440634E-3</v>
      </c>
      <c r="Q55" s="2">
        <f t="shared" si="4"/>
        <v>39133.926400000229</v>
      </c>
    </row>
    <row r="56" spans="1:17" x14ac:dyDescent="0.2">
      <c r="A56" s="29" t="s">
        <v>42</v>
      </c>
      <c r="B56" s="30" t="s">
        <v>43</v>
      </c>
      <c r="C56" s="31">
        <v>54152.587499999907</v>
      </c>
      <c r="D56" s="32">
        <v>2.9999999999999997E-4</v>
      </c>
      <c r="E56">
        <f t="shared" si="0"/>
        <v>6946.004810426838</v>
      </c>
      <c r="F56">
        <f t="shared" si="1"/>
        <v>6946</v>
      </c>
      <c r="G56">
        <f t="shared" si="2"/>
        <v>1.5559999083052389E-3</v>
      </c>
      <c r="J56">
        <f>+G56</f>
        <v>1.5559999083052389E-3</v>
      </c>
      <c r="O56">
        <f t="shared" ca="1" si="3"/>
        <v>1.3443732413395966E-3</v>
      </c>
      <c r="Q56" s="2">
        <f t="shared" si="4"/>
        <v>39134.087499999907</v>
      </c>
    </row>
    <row r="57" spans="1:17" x14ac:dyDescent="0.2">
      <c r="A57" s="29" t="s">
        <v>42</v>
      </c>
      <c r="B57" s="30" t="s">
        <v>44</v>
      </c>
      <c r="C57" s="31">
        <v>54153.396100000013</v>
      </c>
      <c r="D57" s="32">
        <v>2.9999999999999997E-4</v>
      </c>
      <c r="E57">
        <f t="shared" si="0"/>
        <v>6948.5046249351162</v>
      </c>
      <c r="F57">
        <f t="shared" si="1"/>
        <v>6948.5</v>
      </c>
      <c r="G57">
        <f t="shared" si="2"/>
        <v>1.496000011684373E-3</v>
      </c>
      <c r="J57">
        <f>+G57</f>
        <v>1.496000011684373E-3</v>
      </c>
      <c r="O57">
        <f t="shared" ca="1" si="3"/>
        <v>1.3454378978172621E-3</v>
      </c>
      <c r="Q57" s="2">
        <f t="shared" si="4"/>
        <v>39134.896100000013</v>
      </c>
    </row>
    <row r="58" spans="1:17" x14ac:dyDescent="0.2">
      <c r="A58" s="29" t="s">
        <v>42</v>
      </c>
      <c r="B58" s="30" t="s">
        <v>43</v>
      </c>
      <c r="C58" s="31">
        <v>54153.557399999816</v>
      </c>
      <c r="D58" s="32">
        <v>2.0000000000000001E-4</v>
      </c>
      <c r="E58">
        <f t="shared" si="0"/>
        <v>6949.0032893917587</v>
      </c>
      <c r="F58">
        <f t="shared" si="1"/>
        <v>6949</v>
      </c>
      <c r="G58">
        <f t="shared" si="2"/>
        <v>1.0639998145052232E-3</v>
      </c>
      <c r="J58">
        <f>+G58</f>
        <v>1.0639998145052232E-3</v>
      </c>
      <c r="O58">
        <f t="shared" ca="1" si="3"/>
        <v>1.3456508291127952E-3</v>
      </c>
      <c r="Q58" s="2">
        <f t="shared" si="4"/>
        <v>39135.057399999816</v>
      </c>
    </row>
    <row r="59" spans="1:17" x14ac:dyDescent="0.2">
      <c r="A59" s="29" t="s">
        <v>42</v>
      </c>
      <c r="B59" s="30" t="s">
        <v>43</v>
      </c>
      <c r="C59" s="31">
        <v>54155.498399999924</v>
      </c>
      <c r="D59" s="32">
        <v>2.0000000000000001E-4</v>
      </c>
      <c r="E59">
        <f t="shared" si="0"/>
        <v>6955.0039571634679</v>
      </c>
      <c r="F59">
        <f t="shared" si="1"/>
        <v>6955</v>
      </c>
      <c r="G59">
        <f t="shared" si="2"/>
        <v>1.2799999240087345E-3</v>
      </c>
      <c r="J59">
        <f>+G59</f>
        <v>1.2799999240087345E-3</v>
      </c>
      <c r="O59">
        <f t="shared" ca="1" si="3"/>
        <v>1.348206004659193E-3</v>
      </c>
      <c r="Q59" s="2">
        <f t="shared" si="4"/>
        <v>39136.998399999924</v>
      </c>
    </row>
    <row r="60" spans="1:17" x14ac:dyDescent="0.2">
      <c r="A60" s="29" t="s">
        <v>42</v>
      </c>
      <c r="B60" s="30" t="s">
        <v>43</v>
      </c>
      <c r="C60" s="31">
        <v>54159.379499999806</v>
      </c>
      <c r="D60" s="32">
        <v>4.0000000000000002E-4</v>
      </c>
      <c r="E60">
        <f t="shared" si="0"/>
        <v>6967.0025103251246</v>
      </c>
      <c r="F60">
        <f t="shared" si="1"/>
        <v>6967</v>
      </c>
      <c r="G60">
        <f t="shared" si="2"/>
        <v>8.1199980922974646E-4</v>
      </c>
      <c r="J60">
        <f>+G60</f>
        <v>8.1199980922974646E-4</v>
      </c>
      <c r="O60">
        <f t="shared" ca="1" si="3"/>
        <v>1.3533163557519889E-3</v>
      </c>
      <c r="Q60" s="2">
        <f t="shared" si="4"/>
        <v>39140.879499999806</v>
      </c>
    </row>
    <row r="61" spans="1:17" x14ac:dyDescent="0.2">
      <c r="A61" s="29" t="s">
        <v>42</v>
      </c>
      <c r="B61" s="30" t="s">
        <v>44</v>
      </c>
      <c r="C61" s="31">
        <v>54159.541900000069</v>
      </c>
      <c r="D61" s="32">
        <v>2.9999999999999997E-4</v>
      </c>
      <c r="E61">
        <f t="shared" si="0"/>
        <v>6967.5045754707453</v>
      </c>
      <c r="F61">
        <f t="shared" si="1"/>
        <v>6967.5</v>
      </c>
      <c r="G61">
        <f t="shared" si="2"/>
        <v>1.4800000717514195E-3</v>
      </c>
      <c r="J61">
        <f>+G61</f>
        <v>1.4800000717514195E-3</v>
      </c>
      <c r="O61">
        <f t="shared" ca="1" si="3"/>
        <v>1.3535292870475221E-3</v>
      </c>
      <c r="Q61" s="2">
        <f t="shared" si="4"/>
        <v>39141.041900000069</v>
      </c>
    </row>
    <row r="62" spans="1:17" x14ac:dyDescent="0.2">
      <c r="A62" s="29" t="s">
        <v>42</v>
      </c>
      <c r="B62" s="30" t="s">
        <v>44</v>
      </c>
      <c r="C62" s="31">
        <v>54160.512600000016</v>
      </c>
      <c r="D62" s="32">
        <v>5.9999999999999995E-4</v>
      </c>
      <c r="E62">
        <f t="shared" si="0"/>
        <v>6970.5055276630983</v>
      </c>
      <c r="F62">
        <f t="shared" si="1"/>
        <v>6970.5</v>
      </c>
      <c r="G62">
        <f t="shared" si="2"/>
        <v>1.7880000159493648E-3</v>
      </c>
      <c r="J62">
        <f>+G62</f>
        <v>1.7880000159493648E-3</v>
      </c>
      <c r="O62">
        <f t="shared" ca="1" si="3"/>
        <v>1.3548068748207207E-3</v>
      </c>
      <c r="Q62" s="2">
        <f t="shared" si="4"/>
        <v>39142.012600000016</v>
      </c>
    </row>
    <row r="63" spans="1:17" x14ac:dyDescent="0.2">
      <c r="A63" s="29" t="s">
        <v>42</v>
      </c>
      <c r="B63" s="30" t="s">
        <v>43</v>
      </c>
      <c r="C63" s="31">
        <v>54168.437799999956</v>
      </c>
      <c r="D63" s="32">
        <v>2.9999999999999997E-4</v>
      </c>
      <c r="E63">
        <f t="shared" si="0"/>
        <v>6995.0065540522464</v>
      </c>
      <c r="F63">
        <f t="shared" si="1"/>
        <v>6995</v>
      </c>
      <c r="G63">
        <f t="shared" si="2"/>
        <v>2.119999953720253E-3</v>
      </c>
      <c r="J63">
        <f>+G63</f>
        <v>2.119999953720253E-3</v>
      </c>
      <c r="O63">
        <f t="shared" ca="1" si="3"/>
        <v>1.3652405083018448E-3</v>
      </c>
      <c r="Q63" s="2">
        <f t="shared" si="4"/>
        <v>39149.937799999956</v>
      </c>
    </row>
    <row r="64" spans="1:17" x14ac:dyDescent="0.2">
      <c r="A64" s="29" t="s">
        <v>42</v>
      </c>
      <c r="B64" s="30" t="s">
        <v>44</v>
      </c>
      <c r="C64" s="31">
        <v>54168.598600000143</v>
      </c>
      <c r="D64" s="32">
        <v>2.0000000000000001E-4</v>
      </c>
      <c r="E64">
        <f t="shared" si="0"/>
        <v>6995.5036727430033</v>
      </c>
      <c r="F64">
        <f t="shared" si="1"/>
        <v>6995.5</v>
      </c>
      <c r="G64">
        <f t="shared" si="2"/>
        <v>1.1880001402460039E-3</v>
      </c>
      <c r="J64">
        <f>+G64</f>
        <v>1.1880001402460039E-3</v>
      </c>
      <c r="O64">
        <f t="shared" ca="1" si="3"/>
        <v>1.365453439597378E-3</v>
      </c>
      <c r="Q64" s="2">
        <f t="shared" si="4"/>
        <v>39150.098600000143</v>
      </c>
    </row>
    <row r="65" spans="1:17" x14ac:dyDescent="0.2">
      <c r="A65" s="29" t="s">
        <v>42</v>
      </c>
      <c r="B65" s="30" t="s">
        <v>43</v>
      </c>
      <c r="C65" s="31">
        <v>54169.407600000035</v>
      </c>
      <c r="D65" s="32">
        <v>4.0000000000000002E-4</v>
      </c>
      <c r="E65">
        <f t="shared" si="0"/>
        <v>6998.0047238642783</v>
      </c>
      <c r="F65">
        <f t="shared" si="1"/>
        <v>6998</v>
      </c>
      <c r="G65">
        <f t="shared" si="2"/>
        <v>1.5280000370694324E-3</v>
      </c>
      <c r="J65">
        <f>+G65</f>
        <v>1.5280000370694324E-3</v>
      </c>
      <c r="O65">
        <f t="shared" ca="1" si="3"/>
        <v>1.3665180960750439E-3</v>
      </c>
      <c r="Q65" s="2">
        <f t="shared" si="4"/>
        <v>39150.907600000035</v>
      </c>
    </row>
    <row r="66" spans="1:17" x14ac:dyDescent="0.2">
      <c r="A66" s="29" t="s">
        <v>42</v>
      </c>
      <c r="B66" s="30" t="s">
        <v>44</v>
      </c>
      <c r="C66" s="31">
        <v>54169.569199999794</v>
      </c>
      <c r="D66" s="32">
        <v>2.9999999999999997E-4</v>
      </c>
      <c r="E66">
        <f t="shared" si="0"/>
        <v>6998.5043157810278</v>
      </c>
      <c r="F66">
        <f t="shared" si="1"/>
        <v>6998.5</v>
      </c>
      <c r="G66">
        <f t="shared" si="2"/>
        <v>1.3959997959318571E-3</v>
      </c>
      <c r="J66">
        <f>+G66</f>
        <v>1.3959997959318571E-3</v>
      </c>
      <c r="O66">
        <f t="shared" ca="1" si="3"/>
        <v>1.3667310273705771E-3</v>
      </c>
      <c r="Q66" s="2">
        <f t="shared" si="4"/>
        <v>39151.069199999794</v>
      </c>
    </row>
    <row r="67" spans="1:17" x14ac:dyDescent="0.2">
      <c r="A67" s="29" t="s">
        <v>42</v>
      </c>
      <c r="B67" s="30" t="s">
        <v>43</v>
      </c>
      <c r="C67" s="31">
        <v>54170.37770000007</v>
      </c>
      <c r="D67" s="32">
        <v>2.0000000000000001E-4</v>
      </c>
      <c r="E67">
        <f t="shared" si="0"/>
        <v>7001.0038211364172</v>
      </c>
      <c r="F67">
        <f t="shared" si="1"/>
        <v>7001</v>
      </c>
      <c r="G67">
        <f t="shared" si="2"/>
        <v>1.2360000691842288E-3</v>
      </c>
      <c r="J67">
        <f>+G67</f>
        <v>1.2360000691842288E-3</v>
      </c>
      <c r="O67">
        <f t="shared" ca="1" si="3"/>
        <v>1.3677956838482426E-3</v>
      </c>
      <c r="Q67" s="2">
        <f t="shared" si="4"/>
        <v>39151.87770000007</v>
      </c>
    </row>
    <row r="68" spans="1:17" x14ac:dyDescent="0.2">
      <c r="A68" s="29" t="s">
        <v>42</v>
      </c>
      <c r="B68" s="30" t="s">
        <v>44</v>
      </c>
      <c r="C68" s="31">
        <v>54170.539700000081</v>
      </c>
      <c r="D68" s="32">
        <v>2.0000000000000001E-4</v>
      </c>
      <c r="E68">
        <f t="shared" si="0"/>
        <v>7001.5046496676014</v>
      </c>
      <c r="F68">
        <f t="shared" si="1"/>
        <v>7001.5</v>
      </c>
      <c r="G68">
        <f t="shared" si="2"/>
        <v>1.5040000798762776E-3</v>
      </c>
      <c r="J68">
        <f>+G68</f>
        <v>1.5040000798762776E-3</v>
      </c>
      <c r="O68">
        <f t="shared" ca="1" si="3"/>
        <v>1.3680086151437757E-3</v>
      </c>
      <c r="Q68" s="2">
        <f t="shared" si="4"/>
        <v>39152.039700000081</v>
      </c>
    </row>
    <row r="69" spans="1:17" x14ac:dyDescent="0.2">
      <c r="A69" s="29" t="s">
        <v>42</v>
      </c>
      <c r="B69" s="30" t="s">
        <v>43</v>
      </c>
      <c r="C69" s="31">
        <v>54171.348699999973</v>
      </c>
      <c r="D69" s="32">
        <v>4.0000000000000002E-4</v>
      </c>
      <c r="E69">
        <f t="shared" si="0"/>
        <v>7004.0057007888763</v>
      </c>
      <c r="F69">
        <f t="shared" si="1"/>
        <v>7004</v>
      </c>
      <c r="G69">
        <f t="shared" si="2"/>
        <v>1.8439999694237486E-3</v>
      </c>
      <c r="J69">
        <f>+G69</f>
        <v>1.8439999694237486E-3</v>
      </c>
      <c r="O69">
        <f t="shared" ca="1" si="3"/>
        <v>1.3690732716214416E-3</v>
      </c>
      <c r="Q69" s="2">
        <f t="shared" si="4"/>
        <v>39152.848699999973</v>
      </c>
    </row>
    <row r="70" spans="1:17" x14ac:dyDescent="0.2">
      <c r="A70" s="29" t="s">
        <v>42</v>
      </c>
      <c r="B70" s="30" t="s">
        <v>44</v>
      </c>
      <c r="C70" s="31">
        <v>54171.509800000116</v>
      </c>
      <c r="D70" s="32">
        <v>2.9999999999999997E-4</v>
      </c>
      <c r="E70">
        <f t="shared" si="0"/>
        <v>7004.5037469397403</v>
      </c>
      <c r="F70">
        <f t="shared" si="1"/>
        <v>7004.5</v>
      </c>
      <c r="G70">
        <f t="shared" si="2"/>
        <v>1.2120001192670316E-3</v>
      </c>
      <c r="J70">
        <f>+G70</f>
        <v>1.2120001192670316E-3</v>
      </c>
      <c r="O70">
        <f t="shared" ca="1" si="3"/>
        <v>1.3692862029169748E-3</v>
      </c>
      <c r="Q70" s="2">
        <f t="shared" si="4"/>
        <v>39153.009800000116</v>
      </c>
    </row>
    <row r="71" spans="1:17" x14ac:dyDescent="0.2">
      <c r="A71" s="29" t="s">
        <v>42</v>
      </c>
      <c r="B71" s="30" t="s">
        <v>44</v>
      </c>
      <c r="C71" s="31">
        <v>54175.391799999867</v>
      </c>
      <c r="D71" s="32">
        <v>2.9999999999999997E-4</v>
      </c>
      <c r="E71">
        <f t="shared" si="0"/>
        <v>7016.5050824817181</v>
      </c>
      <c r="F71">
        <f t="shared" si="1"/>
        <v>7016.5</v>
      </c>
      <c r="G71">
        <f t="shared" si="2"/>
        <v>1.6439998653368093E-3</v>
      </c>
      <c r="J71">
        <f>+G71</f>
        <v>1.6439998653368093E-3</v>
      </c>
      <c r="O71">
        <f t="shared" ca="1" si="3"/>
        <v>1.3743965540097703E-3</v>
      </c>
      <c r="Q71" s="2">
        <f t="shared" si="4"/>
        <v>39156.891799999867</v>
      </c>
    </row>
    <row r="72" spans="1:17" x14ac:dyDescent="0.2">
      <c r="A72" s="29" t="s">
        <v>42</v>
      </c>
      <c r="B72" s="30" t="s">
        <v>43</v>
      </c>
      <c r="C72" s="31">
        <v>54175.553199999966</v>
      </c>
      <c r="D72" s="32">
        <v>2.0000000000000001E-4</v>
      </c>
      <c r="E72">
        <f t="shared" si="0"/>
        <v>7017.0040560926891</v>
      </c>
      <c r="F72">
        <f t="shared" si="1"/>
        <v>7017</v>
      </c>
      <c r="G72">
        <f t="shared" si="2"/>
        <v>1.3119999639457092E-3</v>
      </c>
      <c r="J72">
        <f>+G72</f>
        <v>1.3119999639457092E-3</v>
      </c>
      <c r="O72">
        <f t="shared" ca="1" si="3"/>
        <v>1.3746094853053035E-3</v>
      </c>
      <c r="Q72" s="2">
        <f t="shared" si="4"/>
        <v>39157.053199999966</v>
      </c>
    </row>
    <row r="73" spans="1:17" x14ac:dyDescent="0.2">
      <c r="A73" s="29" t="s">
        <v>42</v>
      </c>
      <c r="B73" s="30" t="s">
        <v>43</v>
      </c>
      <c r="C73" s="31">
        <v>54176.523599999957</v>
      </c>
      <c r="D73" s="32">
        <v>2.0000000000000001E-4</v>
      </c>
      <c r="E73">
        <f t="shared" si="0"/>
        <v>7020.004080824935</v>
      </c>
      <c r="F73">
        <f t="shared" si="1"/>
        <v>7020</v>
      </c>
      <c r="G73">
        <f t="shared" si="2"/>
        <v>1.3199999593780376E-3</v>
      </c>
      <c r="J73">
        <f>+G73</f>
        <v>1.3199999593780376E-3</v>
      </c>
      <c r="O73">
        <f t="shared" ca="1" si="3"/>
        <v>1.3758870730785026E-3</v>
      </c>
      <c r="Q73" s="2">
        <f t="shared" si="4"/>
        <v>39158.023599999957</v>
      </c>
    </row>
    <row r="74" spans="1:17" x14ac:dyDescent="0.2">
      <c r="A74" s="29" t="s">
        <v>42</v>
      </c>
      <c r="B74" s="30" t="s">
        <v>43</v>
      </c>
      <c r="C74" s="31">
        <v>54178.464199999813</v>
      </c>
      <c r="D74" s="32">
        <v>2.0000000000000001E-4</v>
      </c>
      <c r="E74">
        <f t="shared" si="0"/>
        <v>7026.0035119822078</v>
      </c>
      <c r="F74">
        <f t="shared" si="1"/>
        <v>7026</v>
      </c>
      <c r="G74">
        <f t="shared" si="2"/>
        <v>1.1359998097759672E-3</v>
      </c>
      <c r="J74">
        <f>+G74</f>
        <v>1.1359998097759672E-3</v>
      </c>
      <c r="O74">
        <f t="shared" ca="1" si="3"/>
        <v>1.3784422486249003E-3</v>
      </c>
      <c r="Q74" s="2">
        <f t="shared" si="4"/>
        <v>39159.964199999813</v>
      </c>
    </row>
    <row r="75" spans="1:17" x14ac:dyDescent="0.2">
      <c r="A75" s="29" t="s">
        <v>42</v>
      </c>
      <c r="B75" s="30" t="s">
        <v>44</v>
      </c>
      <c r="C75" s="31">
        <v>54179.596700000111</v>
      </c>
      <c r="D75" s="32">
        <v>2.9999999999999997E-4</v>
      </c>
      <c r="E75">
        <f t="shared" si="0"/>
        <v>7029.5046743999674</v>
      </c>
      <c r="F75">
        <f t="shared" si="1"/>
        <v>7029.5</v>
      </c>
      <c r="G75">
        <f t="shared" si="2"/>
        <v>1.5120001116883941E-3</v>
      </c>
      <c r="J75">
        <f>+G75</f>
        <v>1.5120001116883941E-3</v>
      </c>
      <c r="O75">
        <f t="shared" ca="1" si="3"/>
        <v>1.3799327676936321E-3</v>
      </c>
      <c r="Q75" s="2">
        <f t="shared" si="4"/>
        <v>39161.096700000111</v>
      </c>
    </row>
    <row r="76" spans="1:17" x14ac:dyDescent="0.2">
      <c r="A76" s="29" t="s">
        <v>42</v>
      </c>
      <c r="B76" s="30" t="s">
        <v>43</v>
      </c>
      <c r="C76" s="31">
        <v>54180.404999999795</v>
      </c>
      <c r="D76" s="32">
        <v>2.0000000000000001E-4</v>
      </c>
      <c r="E76">
        <f t="shared" si="0"/>
        <v>7032.0035614466988</v>
      </c>
      <c r="F76">
        <f t="shared" si="1"/>
        <v>7032</v>
      </c>
      <c r="G76">
        <f t="shared" si="2"/>
        <v>1.1519997933646664E-3</v>
      </c>
      <c r="J76">
        <f>+G76</f>
        <v>1.1519997933646664E-3</v>
      </c>
      <c r="O76">
        <f t="shared" ca="1" si="3"/>
        <v>1.380997424171298E-3</v>
      </c>
      <c r="Q76" s="2">
        <f t="shared" si="4"/>
        <v>39161.904999999795</v>
      </c>
    </row>
    <row r="77" spans="1:17" x14ac:dyDescent="0.2">
      <c r="A77" s="29" t="s">
        <v>42</v>
      </c>
      <c r="B77" s="30" t="s">
        <v>44</v>
      </c>
      <c r="C77" s="31">
        <v>54180.566800000146</v>
      </c>
      <c r="D77" s="32">
        <v>5.0000000000000001E-4</v>
      </c>
      <c r="E77">
        <f t="shared" si="0"/>
        <v>7032.5037716721054</v>
      </c>
      <c r="F77">
        <f t="shared" si="1"/>
        <v>7032.5</v>
      </c>
      <c r="G77">
        <f t="shared" si="2"/>
        <v>1.2200001438031904E-3</v>
      </c>
      <c r="J77">
        <f>+G77</f>
        <v>1.2200001438031904E-3</v>
      </c>
      <c r="O77">
        <f t="shared" ca="1" si="3"/>
        <v>1.3812103554668312E-3</v>
      </c>
      <c r="Q77" s="2">
        <f t="shared" si="4"/>
        <v>39162.066800000146</v>
      </c>
    </row>
    <row r="78" spans="1:17" x14ac:dyDescent="0.2">
      <c r="A78" s="29" t="s">
        <v>42</v>
      </c>
      <c r="B78" s="30" t="s">
        <v>44</v>
      </c>
      <c r="C78" s="31">
        <v>54181.537599999923</v>
      </c>
      <c r="D78" s="32">
        <v>2.9999999999999997E-4</v>
      </c>
      <c r="E78">
        <f t="shared" si="0"/>
        <v>7035.5050330173472</v>
      </c>
      <c r="F78">
        <f t="shared" si="1"/>
        <v>7035.5</v>
      </c>
      <c r="G78">
        <f t="shared" si="2"/>
        <v>1.6279999254038557E-3</v>
      </c>
      <c r="J78">
        <f>+G78</f>
        <v>1.6279999254038557E-3</v>
      </c>
      <c r="O78">
        <f t="shared" ca="1" si="3"/>
        <v>1.3824879432400299E-3</v>
      </c>
      <c r="Q78" s="2">
        <f t="shared" si="4"/>
        <v>39163.037599999923</v>
      </c>
    </row>
    <row r="79" spans="1:17" x14ac:dyDescent="0.2">
      <c r="A79" s="29" t="s">
        <v>42</v>
      </c>
      <c r="B79" s="30" t="s">
        <v>43</v>
      </c>
      <c r="C79" s="31">
        <v>54183.31669999985</v>
      </c>
      <c r="D79" s="32">
        <v>2.9999999999999997E-4</v>
      </c>
      <c r="E79">
        <f t="shared" si="0"/>
        <v>7041.0051814107601</v>
      </c>
      <c r="F79">
        <f t="shared" si="1"/>
        <v>7041</v>
      </c>
      <c r="G79">
        <f t="shared" si="2"/>
        <v>1.675999847066123E-3</v>
      </c>
      <c r="J79">
        <f>+G79</f>
        <v>1.675999847066123E-3</v>
      </c>
      <c r="O79">
        <f t="shared" ca="1" si="3"/>
        <v>1.3848301874908944E-3</v>
      </c>
      <c r="Q79" s="2">
        <f t="shared" si="4"/>
        <v>39164.81669999985</v>
      </c>
    </row>
    <row r="80" spans="1:17" x14ac:dyDescent="0.2">
      <c r="A80" s="29" t="s">
        <v>42</v>
      </c>
      <c r="B80" s="30" t="s">
        <v>44</v>
      </c>
      <c r="C80" s="31">
        <v>54184.448799999896</v>
      </c>
      <c r="D80" s="32">
        <v>2.9999999999999997E-4</v>
      </c>
      <c r="E80">
        <f t="shared" si="0"/>
        <v>7044.5051072140832</v>
      </c>
      <c r="F80">
        <f t="shared" si="1"/>
        <v>7044.5</v>
      </c>
      <c r="G80">
        <f t="shared" si="2"/>
        <v>1.6519998971489258E-3</v>
      </c>
      <c r="J80">
        <f>+G80</f>
        <v>1.6519998971489258E-3</v>
      </c>
      <c r="O80">
        <f t="shared" ca="1" si="3"/>
        <v>1.3863207065596267E-3</v>
      </c>
      <c r="Q80" s="2">
        <f t="shared" si="4"/>
        <v>39165.948799999896</v>
      </c>
    </row>
    <row r="81" spans="1:17" x14ac:dyDescent="0.2">
      <c r="A81" s="29" t="s">
        <v>42</v>
      </c>
      <c r="B81" s="30" t="s">
        <v>44</v>
      </c>
      <c r="C81" s="31">
        <v>54199.328000000212</v>
      </c>
      <c r="D81" s="32">
        <v>2.9999999999999997E-4</v>
      </c>
      <c r="E81">
        <f t="shared" si="0"/>
        <v>7090.5046620341436</v>
      </c>
      <c r="F81">
        <f t="shared" si="1"/>
        <v>7090.5</v>
      </c>
      <c r="G81">
        <f t="shared" si="2"/>
        <v>1.5080002121976577E-3</v>
      </c>
      <c r="J81">
        <f>+G81</f>
        <v>1.5080002121976577E-3</v>
      </c>
      <c r="O81">
        <f t="shared" ca="1" si="3"/>
        <v>1.4059103857486763E-3</v>
      </c>
      <c r="Q81" s="2">
        <f t="shared" si="4"/>
        <v>39180.828000000212</v>
      </c>
    </row>
    <row r="82" spans="1:17" x14ac:dyDescent="0.2">
      <c r="A82" s="29" t="s">
        <v>42</v>
      </c>
      <c r="B82" s="30" t="s">
        <v>43</v>
      </c>
      <c r="C82" s="31">
        <v>54200.459600000177</v>
      </c>
      <c r="D82" s="32">
        <v>2.9999999999999997E-4</v>
      </c>
      <c r="E82">
        <f t="shared" si="0"/>
        <v>7094.0030420701423</v>
      </c>
      <c r="F82">
        <f t="shared" si="1"/>
        <v>7094</v>
      </c>
      <c r="G82">
        <f t="shared" si="2"/>
        <v>9.8400017304811627E-4</v>
      </c>
      <c r="J82">
        <f>+G82</f>
        <v>9.8400017304811627E-4</v>
      </c>
      <c r="O82">
        <f t="shared" ca="1" si="3"/>
        <v>1.4074009048174081E-3</v>
      </c>
      <c r="Q82" s="2">
        <f t="shared" si="4"/>
        <v>39181.959600000177</v>
      </c>
    </row>
    <row r="83" spans="1:17" x14ac:dyDescent="0.2">
      <c r="A83" s="29" t="s">
        <v>42</v>
      </c>
      <c r="B83" s="30" t="s">
        <v>44</v>
      </c>
      <c r="C83" s="31">
        <v>54201.268999999855</v>
      </c>
      <c r="D83" s="32">
        <v>2.9999999999999997E-4</v>
      </c>
      <c r="E83">
        <f t="shared" si="0"/>
        <v>7096.5053298044131</v>
      </c>
      <c r="F83">
        <f t="shared" si="1"/>
        <v>7096.5</v>
      </c>
      <c r="G83">
        <f t="shared" si="2"/>
        <v>1.7239998560398817E-3</v>
      </c>
      <c r="J83">
        <f>+G83</f>
        <v>1.7239998560398817E-3</v>
      </c>
      <c r="O83">
        <f t="shared" ca="1" si="3"/>
        <v>1.408465561295074E-3</v>
      </c>
      <c r="Q83" s="2">
        <f t="shared" si="4"/>
        <v>39182.768999999855</v>
      </c>
    </row>
    <row r="84" spans="1:17" x14ac:dyDescent="0.2">
      <c r="A84" s="29" t="s">
        <v>42</v>
      </c>
      <c r="B84" s="30" t="s">
        <v>43</v>
      </c>
      <c r="C84" s="31">
        <v>54203.371300000232</v>
      </c>
      <c r="D84" s="32">
        <v>2.9999999999999997E-4</v>
      </c>
      <c r="E84">
        <f t="shared" si="0"/>
        <v>7103.0046620342036</v>
      </c>
      <c r="F84">
        <f t="shared" si="1"/>
        <v>7103</v>
      </c>
      <c r="G84">
        <f t="shared" si="2"/>
        <v>1.5080002340255305E-3</v>
      </c>
      <c r="J84">
        <f>+G84</f>
        <v>1.5080002340255305E-3</v>
      </c>
      <c r="O84">
        <f t="shared" ca="1" si="3"/>
        <v>1.4112336681370049E-3</v>
      </c>
      <c r="Q84" s="2">
        <f t="shared" si="4"/>
        <v>39184.871300000232</v>
      </c>
    </row>
    <row r="85" spans="1:17" x14ac:dyDescent="0.2">
      <c r="A85" s="29" t="s">
        <v>42</v>
      </c>
      <c r="B85" s="30" t="s">
        <v>43</v>
      </c>
      <c r="C85" s="31">
        <v>54205.311999999918</v>
      </c>
      <c r="D85" s="32">
        <v>2.9999999999999997E-4</v>
      </c>
      <c r="E85">
        <f t="shared" si="0"/>
        <v>7109.0044023443661</v>
      </c>
      <c r="F85">
        <f t="shared" si="1"/>
        <v>7109</v>
      </c>
      <c r="G85">
        <f t="shared" si="2"/>
        <v>1.4239999145502225E-3</v>
      </c>
      <c r="J85">
        <f>+G85</f>
        <v>1.4239999145502225E-3</v>
      </c>
      <c r="O85">
        <f t="shared" ca="1" si="3"/>
        <v>1.4137888436834027E-3</v>
      </c>
      <c r="Q85" s="2">
        <f t="shared" si="4"/>
        <v>39186.811999999918</v>
      </c>
    </row>
    <row r="86" spans="1:17" x14ac:dyDescent="0.2">
      <c r="A86" s="29" t="s">
        <v>42</v>
      </c>
      <c r="B86" s="30" t="s">
        <v>44</v>
      </c>
      <c r="C86" s="31">
        <v>54205.474500000011</v>
      </c>
      <c r="D86" s="32">
        <v>5.0000000000000001E-4</v>
      </c>
      <c r="E86">
        <f t="shared" ref="E86:E149" si="5">+(C86-C$7)/C$8</f>
        <v>7109.5067766428756</v>
      </c>
      <c r="F86">
        <f t="shared" ref="F86:F149" si="6">ROUND(2*E86,0)/2</f>
        <v>7109.5</v>
      </c>
      <c r="G86">
        <f t="shared" ref="G86:G149" si="7">+C86-(C$7+F86*C$8)</f>
        <v>2.1920000144746155E-3</v>
      </c>
      <c r="J86">
        <f>+G86</f>
        <v>2.1920000144746155E-3</v>
      </c>
      <c r="O86">
        <f t="shared" ref="O86:O149" ca="1" si="8">+C$11+C$12*$F86</f>
        <v>1.4140017749789359E-3</v>
      </c>
      <c r="Q86" s="2">
        <f t="shared" ref="Q86:Q149" si="9">+C86-15018.5</f>
        <v>39186.974500000011</v>
      </c>
    </row>
    <row r="87" spans="1:17" x14ac:dyDescent="0.2">
      <c r="A87" s="29" t="s">
        <v>42</v>
      </c>
      <c r="B87" s="30" t="s">
        <v>43</v>
      </c>
      <c r="C87" s="31">
        <v>54206.282399999909</v>
      </c>
      <c r="D87" s="32">
        <v>2.0000000000000001E-4</v>
      </c>
      <c r="E87">
        <f t="shared" si="5"/>
        <v>7112.0044270766111</v>
      </c>
      <c r="F87">
        <f t="shared" si="6"/>
        <v>7112</v>
      </c>
      <c r="G87">
        <f t="shared" si="7"/>
        <v>1.4319999099825509E-3</v>
      </c>
      <c r="J87">
        <f>+G87</f>
        <v>1.4319999099825509E-3</v>
      </c>
      <c r="O87">
        <f t="shared" ca="1" si="8"/>
        <v>1.4150664314566018E-3</v>
      </c>
      <c r="Q87" s="2">
        <f t="shared" si="9"/>
        <v>39187.782399999909</v>
      </c>
    </row>
    <row r="88" spans="1:17" x14ac:dyDescent="0.2">
      <c r="A88" s="29" t="s">
        <v>42</v>
      </c>
      <c r="B88" s="30" t="s">
        <v>43</v>
      </c>
      <c r="C88" s="31">
        <v>54207.253000000026</v>
      </c>
      <c r="D88" s="32">
        <v>2.0000000000000001E-4</v>
      </c>
      <c r="E88">
        <f t="shared" si="5"/>
        <v>7115.0050701160744</v>
      </c>
      <c r="F88">
        <f t="shared" si="6"/>
        <v>7115</v>
      </c>
      <c r="G88">
        <f t="shared" si="7"/>
        <v>1.6400000240537338E-3</v>
      </c>
      <c r="J88">
        <f>+G88</f>
        <v>1.6400000240537338E-3</v>
      </c>
      <c r="O88">
        <f t="shared" ca="1" si="8"/>
        <v>1.4163440192298004E-3</v>
      </c>
      <c r="Q88" s="2">
        <f t="shared" si="9"/>
        <v>39188.753000000026</v>
      </c>
    </row>
    <row r="89" spans="1:17" x14ac:dyDescent="0.2">
      <c r="A89" s="29" t="s">
        <v>42</v>
      </c>
      <c r="B89" s="30" t="s">
        <v>44</v>
      </c>
      <c r="C89" s="31">
        <v>54207.414900000207</v>
      </c>
      <c r="D89" s="32">
        <v>2.9999999999999997E-4</v>
      </c>
      <c r="E89">
        <f t="shared" si="5"/>
        <v>7115.5055894943707</v>
      </c>
      <c r="F89">
        <f t="shared" si="6"/>
        <v>7115.5</v>
      </c>
      <c r="G89">
        <f t="shared" si="7"/>
        <v>1.8080002046190202E-3</v>
      </c>
      <c r="J89">
        <f>+G89</f>
        <v>1.8080002046190202E-3</v>
      </c>
      <c r="O89">
        <f t="shared" ca="1" si="8"/>
        <v>1.4165569505253336E-3</v>
      </c>
      <c r="Q89" s="2">
        <f t="shared" si="9"/>
        <v>39188.914900000207</v>
      </c>
    </row>
    <row r="90" spans="1:17" x14ac:dyDescent="0.2">
      <c r="A90" s="29" t="s">
        <v>42</v>
      </c>
      <c r="B90" s="30" t="s">
        <v>44</v>
      </c>
      <c r="C90" s="31">
        <v>54208.385199999902</v>
      </c>
      <c r="D90" s="32">
        <v>2.9999999999999997E-4</v>
      </c>
      <c r="E90">
        <f t="shared" si="5"/>
        <v>7118.5053050722872</v>
      </c>
      <c r="F90">
        <f t="shared" si="6"/>
        <v>7118.5</v>
      </c>
      <c r="G90">
        <f t="shared" si="7"/>
        <v>1.715999904263299E-3</v>
      </c>
      <c r="J90">
        <f>+G90</f>
        <v>1.715999904263299E-3</v>
      </c>
      <c r="O90">
        <f t="shared" ca="1" si="8"/>
        <v>1.4178345382985327E-3</v>
      </c>
      <c r="Q90" s="2">
        <f t="shared" si="9"/>
        <v>39189.885199999902</v>
      </c>
    </row>
    <row r="91" spans="1:17" x14ac:dyDescent="0.2">
      <c r="A91" s="29" t="s">
        <v>42</v>
      </c>
      <c r="B91" s="30" t="s">
        <v>44</v>
      </c>
      <c r="C91" s="31">
        <v>54211.296200000215</v>
      </c>
      <c r="D91" s="32">
        <v>2.0000000000000001E-4</v>
      </c>
      <c r="E91">
        <f t="shared" si="5"/>
        <v>7127.5047609632456</v>
      </c>
      <c r="F91">
        <f t="shared" si="6"/>
        <v>7127.5</v>
      </c>
      <c r="G91">
        <f t="shared" si="7"/>
        <v>1.5400002157548442E-3</v>
      </c>
      <c r="J91">
        <f>+G91</f>
        <v>1.5400002157548442E-3</v>
      </c>
      <c r="O91">
        <f t="shared" ca="1" si="8"/>
        <v>1.4216673016181291E-3</v>
      </c>
      <c r="Q91" s="2">
        <f t="shared" si="9"/>
        <v>39192.796200000215</v>
      </c>
    </row>
    <row r="92" spans="1:17" x14ac:dyDescent="0.2">
      <c r="A92" s="29" t="s">
        <v>42</v>
      </c>
      <c r="B92" s="30" t="s">
        <v>44</v>
      </c>
      <c r="C92" s="31">
        <v>54213.237000000197</v>
      </c>
      <c r="D92" s="32">
        <v>2.0000000000000001E-4</v>
      </c>
      <c r="E92">
        <f t="shared" si="5"/>
        <v>7133.5048104277366</v>
      </c>
      <c r="F92">
        <f t="shared" si="6"/>
        <v>7133.5</v>
      </c>
      <c r="G92">
        <f t="shared" si="7"/>
        <v>1.5560001993435435E-3</v>
      </c>
      <c r="J92">
        <f>+G92</f>
        <v>1.5560001993435435E-3</v>
      </c>
      <c r="O92">
        <f t="shared" ca="1" si="8"/>
        <v>1.4242224771645268E-3</v>
      </c>
      <c r="Q92" s="2">
        <f t="shared" si="9"/>
        <v>39194.737000000197</v>
      </c>
    </row>
    <row r="93" spans="1:17" x14ac:dyDescent="0.2">
      <c r="A93" s="29" t="s">
        <v>42</v>
      </c>
      <c r="B93" s="30" t="s">
        <v>43</v>
      </c>
      <c r="C93" s="31">
        <v>54213.398500000127</v>
      </c>
      <c r="D93" s="32">
        <v>2.9999999999999997E-4</v>
      </c>
      <c r="E93">
        <f t="shared" si="5"/>
        <v>7134.0040931915964</v>
      </c>
      <c r="F93">
        <f t="shared" si="6"/>
        <v>7134</v>
      </c>
      <c r="G93">
        <f t="shared" si="7"/>
        <v>1.3240001280792058E-3</v>
      </c>
      <c r="J93">
        <f>+G93</f>
        <v>1.3240001280792058E-3</v>
      </c>
      <c r="O93">
        <f t="shared" ca="1" si="8"/>
        <v>1.42443540846006E-3</v>
      </c>
      <c r="Q93" s="2">
        <f t="shared" si="9"/>
        <v>39194.898500000127</v>
      </c>
    </row>
    <row r="94" spans="1:17" x14ac:dyDescent="0.2">
      <c r="A94" s="29" t="s">
        <v>42</v>
      </c>
      <c r="B94" s="30" t="s">
        <v>43</v>
      </c>
      <c r="C94" s="31">
        <v>54214.368699999992</v>
      </c>
      <c r="D94" s="32">
        <v>5.9999999999999995E-4</v>
      </c>
      <c r="E94">
        <f t="shared" si="5"/>
        <v>7137.0034996166241</v>
      </c>
      <c r="F94">
        <f t="shared" si="6"/>
        <v>7137</v>
      </c>
      <c r="G94">
        <f t="shared" si="7"/>
        <v>1.1319999903207645E-3</v>
      </c>
      <c r="J94">
        <f>+G94</f>
        <v>1.1319999903207645E-3</v>
      </c>
      <c r="O94">
        <f t="shared" ca="1" si="8"/>
        <v>1.4257129962332591E-3</v>
      </c>
      <c r="Q94" s="2">
        <f t="shared" si="9"/>
        <v>39195.868699999992</v>
      </c>
    </row>
    <row r="95" spans="1:17" x14ac:dyDescent="0.2">
      <c r="A95" s="29" t="s">
        <v>42</v>
      </c>
      <c r="B95" s="30" t="s">
        <v>44</v>
      </c>
      <c r="C95" s="31">
        <v>54215.501099999994</v>
      </c>
      <c r="D95" s="32">
        <v>2.9999999999999997E-4</v>
      </c>
      <c r="E95">
        <f t="shared" si="5"/>
        <v>7140.5043528800543</v>
      </c>
      <c r="F95">
        <f t="shared" si="6"/>
        <v>7140.5</v>
      </c>
      <c r="G95">
        <f t="shared" si="7"/>
        <v>1.4079999964451417E-3</v>
      </c>
      <c r="J95">
        <f>+G95</f>
        <v>1.4079999964451417E-3</v>
      </c>
      <c r="O95">
        <f t="shared" ca="1" si="8"/>
        <v>1.4272035153019909E-3</v>
      </c>
      <c r="Q95" s="2">
        <f t="shared" si="9"/>
        <v>39197.001099999994</v>
      </c>
    </row>
    <row r="96" spans="1:17" x14ac:dyDescent="0.2">
      <c r="A96" s="29" t="s">
        <v>42</v>
      </c>
      <c r="B96" s="30" t="s">
        <v>43</v>
      </c>
      <c r="C96" s="31">
        <v>54216.309400000144</v>
      </c>
      <c r="D96" s="32">
        <v>2.0000000000000001E-4</v>
      </c>
      <c r="E96">
        <f t="shared" si="5"/>
        <v>7143.0032399282263</v>
      </c>
      <c r="F96">
        <f t="shared" si="6"/>
        <v>7143</v>
      </c>
      <c r="G96">
        <f t="shared" si="7"/>
        <v>1.0480001437827013E-3</v>
      </c>
      <c r="J96">
        <f>+G96</f>
        <v>1.0480001437827013E-3</v>
      </c>
      <c r="O96">
        <f t="shared" ca="1" si="8"/>
        <v>1.4282681717796568E-3</v>
      </c>
      <c r="Q96" s="2">
        <f t="shared" si="9"/>
        <v>39197.809400000144</v>
      </c>
    </row>
    <row r="97" spans="1:17" x14ac:dyDescent="0.2">
      <c r="A97" s="29" t="s">
        <v>42</v>
      </c>
      <c r="B97" s="30" t="s">
        <v>44</v>
      </c>
      <c r="C97" s="31">
        <v>54216.471700000111</v>
      </c>
      <c r="D97" s="32">
        <v>2.9999999999999997E-4</v>
      </c>
      <c r="E97">
        <f t="shared" si="5"/>
        <v>7143.5049959195176</v>
      </c>
      <c r="F97">
        <f t="shared" si="6"/>
        <v>7143.5</v>
      </c>
      <c r="G97">
        <f t="shared" si="7"/>
        <v>1.6160001105163246E-3</v>
      </c>
      <c r="J97">
        <f>+G97</f>
        <v>1.6160001105163246E-3</v>
      </c>
      <c r="O97">
        <f t="shared" ca="1" si="8"/>
        <v>1.42848110307519E-3</v>
      </c>
      <c r="Q97" s="2">
        <f t="shared" si="9"/>
        <v>39197.971700000111</v>
      </c>
    </row>
    <row r="98" spans="1:17" x14ac:dyDescent="0.2">
      <c r="A98" s="29" t="s">
        <v>42</v>
      </c>
      <c r="B98" s="30" t="s">
        <v>43</v>
      </c>
      <c r="C98" s="31">
        <v>54225.367300000042</v>
      </c>
      <c r="D98" s="32">
        <v>5.0000000000000001E-4</v>
      </c>
      <c r="E98">
        <f t="shared" si="5"/>
        <v>7171.0060470409126</v>
      </c>
      <c r="F98">
        <f t="shared" si="6"/>
        <v>7171</v>
      </c>
      <c r="G98">
        <f t="shared" si="7"/>
        <v>1.9560000437195413E-3</v>
      </c>
      <c r="J98">
        <f>+G98</f>
        <v>1.9560000437195413E-3</v>
      </c>
      <c r="O98">
        <f t="shared" ca="1" si="8"/>
        <v>1.4401923243295132E-3</v>
      </c>
      <c r="Q98" s="2">
        <f t="shared" si="9"/>
        <v>39206.867300000042</v>
      </c>
    </row>
    <row r="99" spans="1:17" x14ac:dyDescent="0.2">
      <c r="A99" s="29" t="s">
        <v>42</v>
      </c>
      <c r="B99" s="30" t="s">
        <v>44</v>
      </c>
      <c r="C99" s="31">
        <v>54231.350800000131</v>
      </c>
      <c r="D99" s="32">
        <v>2.0000000000000001E-4</v>
      </c>
      <c r="E99">
        <f t="shared" si="5"/>
        <v>7189.5042415852495</v>
      </c>
      <c r="F99">
        <f t="shared" si="6"/>
        <v>7189.5</v>
      </c>
      <c r="G99">
        <f t="shared" si="7"/>
        <v>1.3720001297770068E-3</v>
      </c>
      <c r="J99">
        <f>+G99</f>
        <v>1.3720001297770068E-3</v>
      </c>
      <c r="O99">
        <f t="shared" ca="1" si="8"/>
        <v>1.4480707822642396E-3</v>
      </c>
      <c r="Q99" s="2">
        <f t="shared" si="9"/>
        <v>39212.850800000131</v>
      </c>
    </row>
    <row r="100" spans="1:17" x14ac:dyDescent="0.2">
      <c r="A100" s="29" t="s">
        <v>42</v>
      </c>
      <c r="B100" s="30" t="s">
        <v>44</v>
      </c>
      <c r="C100" s="31">
        <v>54232.321200000122</v>
      </c>
      <c r="D100" s="32">
        <v>5.0000000000000001E-4</v>
      </c>
      <c r="E100">
        <f t="shared" si="5"/>
        <v>7192.5042663174945</v>
      </c>
      <c r="F100">
        <f t="shared" si="6"/>
        <v>7192.5</v>
      </c>
      <c r="G100">
        <f t="shared" si="7"/>
        <v>1.3800001252093352E-3</v>
      </c>
      <c r="J100">
        <f>+G100</f>
        <v>1.3800001252093352E-3</v>
      </c>
      <c r="O100">
        <f t="shared" ca="1" si="8"/>
        <v>1.4493483700374382E-3</v>
      </c>
      <c r="Q100" s="2">
        <f t="shared" si="9"/>
        <v>39213.821200000122</v>
      </c>
    </row>
    <row r="101" spans="1:17" x14ac:dyDescent="0.2">
      <c r="A101" s="29" t="s">
        <v>42</v>
      </c>
      <c r="B101" s="30" t="s">
        <v>44</v>
      </c>
      <c r="C101" s="31">
        <v>54233.291699999943</v>
      </c>
      <c r="D101" s="32">
        <v>4.0000000000000002E-4</v>
      </c>
      <c r="E101">
        <f t="shared" si="5"/>
        <v>7195.5046002026293</v>
      </c>
      <c r="F101">
        <f t="shared" si="6"/>
        <v>7195.5</v>
      </c>
      <c r="G101">
        <f t="shared" si="7"/>
        <v>1.4879999434924684E-3</v>
      </c>
      <c r="J101">
        <f>+G101</f>
        <v>1.4879999434924684E-3</v>
      </c>
      <c r="O101">
        <f t="shared" ca="1" si="8"/>
        <v>1.4506259578106373E-3</v>
      </c>
      <c r="Q101" s="2">
        <f t="shared" si="9"/>
        <v>39214.791699999943</v>
      </c>
    </row>
    <row r="102" spans="1:17" x14ac:dyDescent="0.2">
      <c r="A102" s="29" t="s">
        <v>42</v>
      </c>
      <c r="B102" s="30" t="s">
        <v>43</v>
      </c>
      <c r="C102" s="31">
        <v>54233.453999999911</v>
      </c>
      <c r="D102" s="32">
        <v>5.0000000000000001E-4</v>
      </c>
      <c r="E102">
        <f t="shared" si="5"/>
        <v>7196.0063561939214</v>
      </c>
      <c r="F102">
        <f t="shared" si="6"/>
        <v>7196</v>
      </c>
      <c r="G102">
        <f t="shared" si="7"/>
        <v>2.0559999102260917E-3</v>
      </c>
      <c r="J102">
        <f>+G102</f>
        <v>2.0559999102260917E-3</v>
      </c>
      <c r="O102">
        <f t="shared" ca="1" si="8"/>
        <v>1.4508388891061705E-3</v>
      </c>
      <c r="Q102" s="2">
        <f t="shared" si="9"/>
        <v>39214.953999999911</v>
      </c>
    </row>
    <row r="103" spans="1:17" x14ac:dyDescent="0.2">
      <c r="A103" s="29" t="s">
        <v>42</v>
      </c>
      <c r="B103" s="30" t="s">
        <v>43</v>
      </c>
      <c r="C103" s="31">
        <v>54238.305300000124</v>
      </c>
      <c r="D103" s="32">
        <v>2.9999999999999997E-4</v>
      </c>
      <c r="E103">
        <f t="shared" si="5"/>
        <v>7211.0043157820455</v>
      </c>
      <c r="F103">
        <f t="shared" si="6"/>
        <v>7211</v>
      </c>
      <c r="G103">
        <f t="shared" si="7"/>
        <v>1.3960001233499497E-3</v>
      </c>
      <c r="J103">
        <f>+G103</f>
        <v>1.3960001233499497E-3</v>
      </c>
      <c r="O103">
        <f t="shared" ca="1" si="8"/>
        <v>1.4572268279721646E-3</v>
      </c>
      <c r="Q103" s="2">
        <f t="shared" si="9"/>
        <v>39219.805300000124</v>
      </c>
    </row>
    <row r="104" spans="1:17" x14ac:dyDescent="0.2">
      <c r="A104" s="29" t="s">
        <v>42</v>
      </c>
      <c r="B104" s="30" t="s">
        <v>44</v>
      </c>
      <c r="C104" s="31">
        <v>54238.467499999795</v>
      </c>
      <c r="D104" s="32">
        <v>2.0000000000000001E-4</v>
      </c>
      <c r="E104">
        <f t="shared" si="5"/>
        <v>7211.5057626190082</v>
      </c>
      <c r="F104">
        <f t="shared" si="6"/>
        <v>7211.5</v>
      </c>
      <c r="G104">
        <f t="shared" si="7"/>
        <v>1.8639997942955233E-3</v>
      </c>
      <c r="J104">
        <f>+G104</f>
        <v>1.8639997942955233E-3</v>
      </c>
      <c r="O104">
        <f t="shared" ca="1" si="8"/>
        <v>1.4574397592676978E-3</v>
      </c>
      <c r="Q104" s="2">
        <f t="shared" si="9"/>
        <v>39219.967499999795</v>
      </c>
    </row>
    <row r="105" spans="1:17" x14ac:dyDescent="0.2">
      <c r="A105" s="29" t="s">
        <v>42</v>
      </c>
      <c r="B105" s="30" t="s">
        <v>43</v>
      </c>
      <c r="C105" s="31">
        <v>54239.275700000115</v>
      </c>
      <c r="D105" s="32">
        <v>2.0000000000000001E-4</v>
      </c>
      <c r="E105">
        <f t="shared" si="5"/>
        <v>7214.0043405142915</v>
      </c>
      <c r="F105">
        <f t="shared" si="6"/>
        <v>7214</v>
      </c>
      <c r="G105">
        <f t="shared" si="7"/>
        <v>1.4040001115063205E-3</v>
      </c>
      <c r="J105">
        <f>+G105</f>
        <v>1.4040001115063205E-3</v>
      </c>
      <c r="O105">
        <f t="shared" ca="1" si="8"/>
        <v>1.4585044157453637E-3</v>
      </c>
      <c r="Q105" s="2">
        <f t="shared" si="9"/>
        <v>39220.775700000115</v>
      </c>
    </row>
    <row r="106" spans="1:17" x14ac:dyDescent="0.2">
      <c r="A106" s="29" t="s">
        <v>42</v>
      </c>
      <c r="B106" s="30" t="s">
        <v>44</v>
      </c>
      <c r="C106" s="31">
        <v>54239.438099999912</v>
      </c>
      <c r="D106" s="32">
        <v>5.9999999999999995E-4</v>
      </c>
      <c r="E106">
        <f t="shared" si="5"/>
        <v>7214.5064056584724</v>
      </c>
      <c r="F106">
        <f t="shared" si="6"/>
        <v>7214.5</v>
      </c>
      <c r="G106">
        <f t="shared" si="7"/>
        <v>2.0719999156426638E-3</v>
      </c>
      <c r="J106">
        <f>+G106</f>
        <v>2.0719999156426638E-3</v>
      </c>
      <c r="O106">
        <f t="shared" ca="1" si="8"/>
        <v>1.4587173470408969E-3</v>
      </c>
      <c r="Q106" s="2">
        <f t="shared" si="9"/>
        <v>39220.938099999912</v>
      </c>
    </row>
    <row r="107" spans="1:17" x14ac:dyDescent="0.2">
      <c r="A107" s="29" t="s">
        <v>42</v>
      </c>
      <c r="B107" s="30" t="s">
        <v>44</v>
      </c>
      <c r="C107" s="31">
        <v>54246.229900000151</v>
      </c>
      <c r="D107" s="32">
        <v>4.0000000000000002E-4</v>
      </c>
      <c r="E107">
        <f t="shared" si="5"/>
        <v>7235.5034872509805</v>
      </c>
      <c r="F107">
        <f t="shared" si="6"/>
        <v>7235.5</v>
      </c>
      <c r="G107">
        <f t="shared" si="7"/>
        <v>1.128000149037689E-3</v>
      </c>
      <c r="J107">
        <f>+G107</f>
        <v>1.128000149037689E-3</v>
      </c>
      <c r="O107">
        <f t="shared" ca="1" si="8"/>
        <v>1.4676604614532892E-3</v>
      </c>
      <c r="Q107" s="2">
        <f t="shared" si="9"/>
        <v>39227.729900000151</v>
      </c>
    </row>
    <row r="108" spans="1:17" x14ac:dyDescent="0.2">
      <c r="A108" s="29" t="s">
        <v>42</v>
      </c>
      <c r="B108" s="30" t="s">
        <v>44</v>
      </c>
      <c r="C108" s="31">
        <v>54265.314999999944</v>
      </c>
      <c r="D108" s="32">
        <v>2.0000000000000001E-4</v>
      </c>
      <c r="E108">
        <f t="shared" si="5"/>
        <v>7294.5057255210595</v>
      </c>
      <c r="F108">
        <f t="shared" si="6"/>
        <v>7294.5</v>
      </c>
      <c r="G108">
        <f t="shared" si="7"/>
        <v>1.8519999430282041E-3</v>
      </c>
      <c r="J108">
        <f>+G108</f>
        <v>1.8519999430282041E-3</v>
      </c>
      <c r="O108">
        <f t="shared" ca="1" si="8"/>
        <v>1.4927863543262006E-3</v>
      </c>
      <c r="Q108" s="2">
        <f t="shared" si="9"/>
        <v>39246.814999999944</v>
      </c>
    </row>
    <row r="109" spans="1:17" x14ac:dyDescent="0.2">
      <c r="A109" s="29" t="s">
        <v>42</v>
      </c>
      <c r="B109" s="30" t="s">
        <v>44</v>
      </c>
      <c r="C109" s="31">
        <v>54266.284700000193</v>
      </c>
      <c r="D109" s="32">
        <v>2.9999999999999997E-4</v>
      </c>
      <c r="E109">
        <f t="shared" si="5"/>
        <v>7297.5035861802016</v>
      </c>
      <c r="F109">
        <f t="shared" si="6"/>
        <v>7297.5</v>
      </c>
      <c r="G109">
        <f t="shared" si="7"/>
        <v>1.1600001962506212E-3</v>
      </c>
      <c r="J109">
        <f>+G109</f>
        <v>1.1600001962506212E-3</v>
      </c>
      <c r="O109">
        <f t="shared" ca="1" si="8"/>
        <v>1.4940639420993993E-3</v>
      </c>
      <c r="Q109" s="2">
        <f t="shared" si="9"/>
        <v>39247.784700000193</v>
      </c>
    </row>
    <row r="110" spans="1:17" x14ac:dyDescent="0.2">
      <c r="A110" s="29" t="s">
        <v>42</v>
      </c>
      <c r="B110" s="30" t="s">
        <v>44</v>
      </c>
      <c r="C110" s="31">
        <v>54267.255799999926</v>
      </c>
      <c r="D110" s="32">
        <v>2.0000000000000001E-4</v>
      </c>
      <c r="E110">
        <f t="shared" si="5"/>
        <v>7300.5057749855505</v>
      </c>
      <c r="F110">
        <f t="shared" si="6"/>
        <v>7300.5</v>
      </c>
      <c r="G110">
        <f t="shared" si="7"/>
        <v>1.8679999266169034E-3</v>
      </c>
      <c r="J110">
        <f>+G110</f>
        <v>1.8679999266169034E-3</v>
      </c>
      <c r="O110">
        <f t="shared" ca="1" si="8"/>
        <v>1.4953415298725983E-3</v>
      </c>
      <c r="Q110" s="2">
        <f t="shared" si="9"/>
        <v>39248.755799999926</v>
      </c>
    </row>
    <row r="111" spans="1:17" x14ac:dyDescent="0.2">
      <c r="A111" s="29" t="s">
        <v>42</v>
      </c>
      <c r="B111" s="30" t="s">
        <v>44</v>
      </c>
      <c r="C111" s="31">
        <v>54268.226699999999</v>
      </c>
      <c r="D111" s="32">
        <v>2.0000000000000001E-4</v>
      </c>
      <c r="E111">
        <f t="shared" si="5"/>
        <v>7303.5073454851208</v>
      </c>
      <c r="F111">
        <f t="shared" si="6"/>
        <v>7303.5</v>
      </c>
      <c r="G111">
        <f t="shared" si="7"/>
        <v>2.3759999967296608E-3</v>
      </c>
      <c r="J111">
        <f>+G111</f>
        <v>2.3759999967296608E-3</v>
      </c>
      <c r="O111">
        <f t="shared" ca="1" si="8"/>
        <v>1.496619117645797E-3</v>
      </c>
      <c r="Q111" s="2">
        <f t="shared" si="9"/>
        <v>39249.726699999999</v>
      </c>
    </row>
    <row r="112" spans="1:17" x14ac:dyDescent="0.2">
      <c r="A112" s="29" t="s">
        <v>42</v>
      </c>
      <c r="B112" s="30" t="s">
        <v>43</v>
      </c>
      <c r="C112" s="31">
        <v>54271.299300000072</v>
      </c>
      <c r="D112" s="32">
        <v>2.9999999999999997E-4</v>
      </c>
      <c r="E112">
        <f t="shared" si="5"/>
        <v>7313.0063932928288</v>
      </c>
      <c r="F112">
        <f t="shared" si="6"/>
        <v>7313</v>
      </c>
      <c r="G112">
        <f t="shared" si="7"/>
        <v>2.0680000743595883E-3</v>
      </c>
      <c r="J112">
        <f>+G112</f>
        <v>2.0680000743595883E-3</v>
      </c>
      <c r="O112">
        <f t="shared" ca="1" si="8"/>
        <v>1.500664812260927E-3</v>
      </c>
      <c r="Q112" s="2">
        <f t="shared" si="9"/>
        <v>39252.799300000072</v>
      </c>
    </row>
    <row r="113" spans="1:17" x14ac:dyDescent="0.2">
      <c r="A113" s="29" t="s">
        <v>42</v>
      </c>
      <c r="B113" s="30" t="s">
        <v>43</v>
      </c>
      <c r="C113" s="31">
        <v>54272.268999999855</v>
      </c>
      <c r="D113" s="32">
        <v>2.0000000000000001E-4</v>
      </c>
      <c r="E113">
        <f t="shared" si="5"/>
        <v>7316.0042539505312</v>
      </c>
      <c r="F113">
        <f t="shared" si="6"/>
        <v>7316</v>
      </c>
      <c r="G113">
        <f t="shared" si="7"/>
        <v>1.3759998546447605E-3</v>
      </c>
      <c r="J113">
        <f>+G113</f>
        <v>1.3759998546447605E-3</v>
      </c>
      <c r="O113">
        <f t="shared" ca="1" si="8"/>
        <v>1.5019424000341257E-3</v>
      </c>
      <c r="Q113" s="2">
        <f t="shared" si="9"/>
        <v>39253.768999999855</v>
      </c>
    </row>
    <row r="114" spans="1:17" x14ac:dyDescent="0.2">
      <c r="A114" s="29" t="s">
        <v>42</v>
      </c>
      <c r="B114" s="30" t="s">
        <v>43</v>
      </c>
      <c r="C114" s="31">
        <v>54273.239599999972</v>
      </c>
      <c r="D114" s="32">
        <v>2.0000000000000001E-4</v>
      </c>
      <c r="E114">
        <f t="shared" si="5"/>
        <v>7319.0048969899944</v>
      </c>
      <c r="F114">
        <f t="shared" si="6"/>
        <v>7319</v>
      </c>
      <c r="G114">
        <f t="shared" si="7"/>
        <v>1.5839999687159434E-3</v>
      </c>
      <c r="J114">
        <f>+G114</f>
        <v>1.5839999687159434E-3</v>
      </c>
      <c r="O114">
        <f t="shared" ca="1" si="8"/>
        <v>1.5032199878073247E-3</v>
      </c>
      <c r="Q114" s="2">
        <f t="shared" si="9"/>
        <v>39254.739599999972</v>
      </c>
    </row>
    <row r="115" spans="1:17" x14ac:dyDescent="0.2">
      <c r="A115" s="29" t="s">
        <v>42</v>
      </c>
      <c r="B115" s="30" t="s">
        <v>43</v>
      </c>
      <c r="C115" s="31">
        <v>54274.210299999919</v>
      </c>
      <c r="D115" s="32">
        <v>2.9999999999999997E-4</v>
      </c>
      <c r="E115">
        <f t="shared" si="5"/>
        <v>7322.0058491823474</v>
      </c>
      <c r="F115">
        <f t="shared" si="6"/>
        <v>7322</v>
      </c>
      <c r="G115">
        <f t="shared" si="7"/>
        <v>1.8919999201898463E-3</v>
      </c>
      <c r="J115">
        <f>+G115</f>
        <v>1.8919999201898463E-3</v>
      </c>
      <c r="O115">
        <f t="shared" ca="1" si="8"/>
        <v>1.5044975755805238E-3</v>
      </c>
      <c r="Q115" s="2">
        <f t="shared" si="9"/>
        <v>39255.710299999919</v>
      </c>
    </row>
    <row r="116" spans="1:17" x14ac:dyDescent="0.2">
      <c r="A116" s="29" t="s">
        <v>42</v>
      </c>
      <c r="B116" s="30" t="s">
        <v>43</v>
      </c>
      <c r="C116" s="31">
        <v>54483.491100000218</v>
      </c>
      <c r="D116" s="32">
        <v>2.0000000000000001E-4</v>
      </c>
      <c r="E116">
        <f t="shared" si="5"/>
        <v>7969.0045878373403</v>
      </c>
      <c r="F116">
        <f t="shared" si="6"/>
        <v>7969</v>
      </c>
      <c r="G116">
        <f t="shared" si="7"/>
        <v>1.4840002186247148E-3</v>
      </c>
      <c r="J116">
        <f>+G116</f>
        <v>1.4840002186247148E-3</v>
      </c>
      <c r="O116">
        <f t="shared" ca="1" si="8"/>
        <v>1.7800306720004168E-3</v>
      </c>
      <c r="Q116" s="2">
        <f t="shared" si="9"/>
        <v>39464.991100000218</v>
      </c>
    </row>
    <row r="117" spans="1:17" x14ac:dyDescent="0.2">
      <c r="A117" s="29" t="s">
        <v>42</v>
      </c>
      <c r="B117" s="30" t="s">
        <v>44</v>
      </c>
      <c r="C117" s="31">
        <v>54485.594699999783</v>
      </c>
      <c r="D117" s="32">
        <v>5.0000000000000001E-4</v>
      </c>
      <c r="E117">
        <f t="shared" si="5"/>
        <v>7975.5079390590081</v>
      </c>
      <c r="F117">
        <f t="shared" si="6"/>
        <v>7975.5</v>
      </c>
      <c r="G117">
        <f t="shared" si="7"/>
        <v>2.5679997852421366E-3</v>
      </c>
      <c r="J117">
        <f>+G117</f>
        <v>2.5679997852421366E-3</v>
      </c>
      <c r="O117">
        <f t="shared" ca="1" si="8"/>
        <v>1.7827987788423478E-3</v>
      </c>
      <c r="Q117" s="2">
        <f t="shared" si="9"/>
        <v>39467.094699999783</v>
      </c>
    </row>
    <row r="118" spans="1:17" x14ac:dyDescent="0.2">
      <c r="A118" s="29" t="s">
        <v>42</v>
      </c>
      <c r="B118" s="30" t="s">
        <v>43</v>
      </c>
      <c r="C118" s="31">
        <v>54495.459700000007</v>
      </c>
      <c r="D118" s="32">
        <v>2.9999999999999997E-4</v>
      </c>
      <c r="E118">
        <f t="shared" si="5"/>
        <v>8006.0059233794382</v>
      </c>
      <c r="F118">
        <f t="shared" si="6"/>
        <v>8006</v>
      </c>
      <c r="G118">
        <f t="shared" si="7"/>
        <v>1.9160000083502382E-3</v>
      </c>
      <c r="J118">
        <f>+G118</f>
        <v>1.9160000083502382E-3</v>
      </c>
      <c r="O118">
        <f t="shared" ca="1" si="8"/>
        <v>1.7957875878698696E-3</v>
      </c>
      <c r="Q118" s="2">
        <f t="shared" si="9"/>
        <v>39476.959700000007</v>
      </c>
    </row>
    <row r="119" spans="1:17" x14ac:dyDescent="0.2">
      <c r="A119" s="29" t="s">
        <v>42</v>
      </c>
      <c r="B119" s="30" t="s">
        <v>43</v>
      </c>
      <c r="C119" s="31">
        <v>54496.429700000212</v>
      </c>
      <c r="D119" s="32">
        <v>1E-4</v>
      </c>
      <c r="E119">
        <f t="shared" si="5"/>
        <v>8009.0047114986874</v>
      </c>
      <c r="F119">
        <f t="shared" si="6"/>
        <v>8009</v>
      </c>
      <c r="G119">
        <f t="shared" si="7"/>
        <v>1.5240002103382722E-3</v>
      </c>
      <c r="J119">
        <f>+G119</f>
        <v>1.5240002103382722E-3</v>
      </c>
      <c r="O119">
        <f t="shared" ca="1" si="8"/>
        <v>1.7970651756430687E-3</v>
      </c>
      <c r="Q119" s="2">
        <f t="shared" si="9"/>
        <v>39477.929700000212</v>
      </c>
    </row>
    <row r="120" spans="1:17" x14ac:dyDescent="0.2">
      <c r="A120" s="29" t="s">
        <v>42</v>
      </c>
      <c r="B120" s="30" t="s">
        <v>44</v>
      </c>
      <c r="C120" s="31">
        <v>54498.533499999903</v>
      </c>
      <c r="D120" s="32">
        <v>4.0000000000000002E-4</v>
      </c>
      <c r="E120">
        <f t="shared" si="5"/>
        <v>8015.5086810275734</v>
      </c>
      <c r="F120">
        <f t="shared" si="6"/>
        <v>8015.5</v>
      </c>
      <c r="G120">
        <f t="shared" si="7"/>
        <v>2.807999902870506E-3</v>
      </c>
      <c r="J120">
        <f>+G120</f>
        <v>2.807999902870506E-3</v>
      </c>
      <c r="O120">
        <f t="shared" ca="1" si="8"/>
        <v>1.7998332824849996E-3</v>
      </c>
      <c r="Q120" s="2">
        <f t="shared" si="9"/>
        <v>39480.033499999903</v>
      </c>
    </row>
    <row r="121" spans="1:17" x14ac:dyDescent="0.2">
      <c r="A121" s="29" t="s">
        <v>42</v>
      </c>
      <c r="B121" s="30" t="s">
        <v>44</v>
      </c>
      <c r="C121" s="31">
        <v>54499.5027999999</v>
      </c>
      <c r="D121" s="32">
        <v>4.0000000000000002E-4</v>
      </c>
      <c r="E121">
        <f t="shared" si="5"/>
        <v>8018.50530507228</v>
      </c>
      <c r="F121">
        <f t="shared" si="6"/>
        <v>8018.5</v>
      </c>
      <c r="G121">
        <f t="shared" si="7"/>
        <v>1.7159998969873413E-3</v>
      </c>
      <c r="J121">
        <f>+G121</f>
        <v>1.7159998969873413E-3</v>
      </c>
      <c r="O121">
        <f t="shared" ca="1" si="8"/>
        <v>1.8011108702581983E-3</v>
      </c>
      <c r="Q121" s="2">
        <f t="shared" si="9"/>
        <v>39481.0027999999</v>
      </c>
    </row>
    <row r="122" spans="1:17" x14ac:dyDescent="0.2">
      <c r="A122" s="29" t="s">
        <v>42</v>
      </c>
      <c r="B122" s="30" t="s">
        <v>44</v>
      </c>
      <c r="C122" s="31">
        <v>54501.44439999992</v>
      </c>
      <c r="D122" s="32">
        <v>2.9999999999999997E-4</v>
      </c>
      <c r="E122">
        <f t="shared" si="5"/>
        <v>8024.5078277642033</v>
      </c>
      <c r="F122">
        <f t="shared" si="6"/>
        <v>8024.5</v>
      </c>
      <c r="G122">
        <f t="shared" si="7"/>
        <v>2.5319999185740016E-3</v>
      </c>
      <c r="J122">
        <f>+G122</f>
        <v>2.5319999185740016E-3</v>
      </c>
      <c r="O122">
        <f t="shared" ca="1" si="8"/>
        <v>1.8036660458045964E-3</v>
      </c>
      <c r="Q122" s="2">
        <f t="shared" si="9"/>
        <v>39482.94439999992</v>
      </c>
    </row>
    <row r="123" spans="1:17" x14ac:dyDescent="0.2">
      <c r="A123" s="29" t="s">
        <v>42</v>
      </c>
      <c r="B123" s="30" t="s">
        <v>43</v>
      </c>
      <c r="C123" s="31">
        <v>54502.575499999803</v>
      </c>
      <c r="D123" s="32">
        <v>2.0000000000000001E-4</v>
      </c>
      <c r="E123">
        <f t="shared" si="5"/>
        <v>8028.0046620328767</v>
      </c>
      <c r="F123">
        <f t="shared" si="6"/>
        <v>8028</v>
      </c>
      <c r="G123">
        <f t="shared" si="7"/>
        <v>1.5079998047440313E-3</v>
      </c>
      <c r="J123">
        <f>+G123</f>
        <v>1.5079998047440313E-3</v>
      </c>
      <c r="O123">
        <f t="shared" ca="1" si="8"/>
        <v>1.8051565648733283E-3</v>
      </c>
      <c r="Q123" s="2">
        <f t="shared" si="9"/>
        <v>39484.075499999803</v>
      </c>
    </row>
    <row r="124" spans="1:17" x14ac:dyDescent="0.2">
      <c r="A124" s="29" t="s">
        <v>42</v>
      </c>
      <c r="B124" s="30" t="s">
        <v>43</v>
      </c>
      <c r="C124" s="31">
        <v>54503.546200000215</v>
      </c>
      <c r="D124" s="32">
        <v>2.9999999999999997E-4</v>
      </c>
      <c r="E124">
        <f t="shared" si="5"/>
        <v>8031.0056142266685</v>
      </c>
      <c r="F124">
        <f t="shared" si="6"/>
        <v>8031</v>
      </c>
      <c r="G124">
        <f t="shared" si="7"/>
        <v>1.8160002146032639E-3</v>
      </c>
      <c r="J124">
        <f>+G124</f>
        <v>1.8160002146032639E-3</v>
      </c>
      <c r="O124">
        <f t="shared" ca="1" si="8"/>
        <v>1.8064341526465274E-3</v>
      </c>
      <c r="Q124" s="2">
        <f t="shared" si="9"/>
        <v>39485.046200000215</v>
      </c>
    </row>
    <row r="125" spans="1:17" x14ac:dyDescent="0.2">
      <c r="A125" s="29" t="s">
        <v>42</v>
      </c>
      <c r="B125" s="30" t="s">
        <v>44</v>
      </c>
      <c r="C125" s="31">
        <v>54511.472099999897</v>
      </c>
      <c r="D125" s="32">
        <v>2.9999999999999997E-4</v>
      </c>
      <c r="E125">
        <f t="shared" si="5"/>
        <v>8055.5088046889205</v>
      </c>
      <c r="F125">
        <f t="shared" si="6"/>
        <v>8055.5</v>
      </c>
      <c r="G125">
        <f t="shared" si="7"/>
        <v>2.8479998945840634E-3</v>
      </c>
      <c r="J125">
        <f>+G125</f>
        <v>2.8479998945840634E-3</v>
      </c>
      <c r="O125">
        <f t="shared" ca="1" si="8"/>
        <v>1.8168677861276515E-3</v>
      </c>
      <c r="Q125" s="2">
        <f t="shared" si="9"/>
        <v>39492.972099999897</v>
      </c>
    </row>
    <row r="126" spans="1:17" x14ac:dyDescent="0.2">
      <c r="A126" s="29" t="s">
        <v>42</v>
      </c>
      <c r="B126" s="30" t="s">
        <v>43</v>
      </c>
      <c r="C126" s="31">
        <v>54524.571200000122</v>
      </c>
      <c r="D126" s="32">
        <v>2.0000000000000001E-4</v>
      </c>
      <c r="E126">
        <f t="shared" si="5"/>
        <v>8096.0051195809183</v>
      </c>
      <c r="F126">
        <f t="shared" si="6"/>
        <v>8096</v>
      </c>
      <c r="G126">
        <f t="shared" si="7"/>
        <v>1.6560001240577549E-3</v>
      </c>
      <c r="J126">
        <f>+G126</f>
        <v>1.6560001240577549E-3</v>
      </c>
      <c r="O126">
        <f t="shared" ca="1" si="8"/>
        <v>1.8341152210658365E-3</v>
      </c>
      <c r="Q126" s="2">
        <f t="shared" si="9"/>
        <v>39506.071200000122</v>
      </c>
    </row>
    <row r="127" spans="1:17" x14ac:dyDescent="0.2">
      <c r="A127" s="29" t="s">
        <v>42</v>
      </c>
      <c r="B127" s="30" t="s">
        <v>44</v>
      </c>
      <c r="C127" s="31">
        <v>54525.3805999998</v>
      </c>
      <c r="D127" s="32">
        <v>4.0000000000000002E-4</v>
      </c>
      <c r="E127">
        <f t="shared" si="5"/>
        <v>8098.5074073151891</v>
      </c>
      <c r="F127">
        <f t="shared" si="6"/>
        <v>8098.5</v>
      </c>
      <c r="G127">
        <f t="shared" si="7"/>
        <v>2.3959997997735627E-3</v>
      </c>
      <c r="J127">
        <f>+G127</f>
        <v>2.3959997997735627E-3</v>
      </c>
      <c r="O127">
        <f t="shared" ca="1" si="8"/>
        <v>1.835179877543502E-3</v>
      </c>
      <c r="Q127" s="2">
        <f t="shared" si="9"/>
        <v>39506.8805999998</v>
      </c>
    </row>
    <row r="128" spans="1:17" x14ac:dyDescent="0.2">
      <c r="A128" s="29" t="s">
        <v>42</v>
      </c>
      <c r="B128" s="30" t="s">
        <v>43</v>
      </c>
      <c r="C128" s="31">
        <v>54525.541999999899</v>
      </c>
      <c r="D128" s="32">
        <v>2.9999999999999997E-4</v>
      </c>
      <c r="E128">
        <f t="shared" si="5"/>
        <v>8099.0063809261601</v>
      </c>
      <c r="F128">
        <f t="shared" si="6"/>
        <v>8099</v>
      </c>
      <c r="G128">
        <f t="shared" si="7"/>
        <v>2.0639998983824626E-3</v>
      </c>
      <c r="J128">
        <f>+G128</f>
        <v>2.0639998983824626E-3</v>
      </c>
      <c r="O128">
        <f t="shared" ca="1" si="8"/>
        <v>1.8353928088390352E-3</v>
      </c>
      <c r="Q128" s="2">
        <f t="shared" si="9"/>
        <v>39507.041999999899</v>
      </c>
    </row>
    <row r="129" spans="1:17" x14ac:dyDescent="0.2">
      <c r="A129" s="29" t="s">
        <v>42</v>
      </c>
      <c r="B129" s="30" t="s">
        <v>44</v>
      </c>
      <c r="C129" s="31">
        <v>54526.350899999961</v>
      </c>
      <c r="D129" s="32">
        <v>4.0000000000000002E-4</v>
      </c>
      <c r="E129">
        <f t="shared" si="5"/>
        <v>8101.5071228945453</v>
      </c>
      <c r="F129">
        <f t="shared" si="6"/>
        <v>8101.5</v>
      </c>
      <c r="G129">
        <f t="shared" si="7"/>
        <v>2.3039999578031711E-3</v>
      </c>
      <c r="J129">
        <f>+G129</f>
        <v>2.3039999578031711E-3</v>
      </c>
      <c r="O129">
        <f t="shared" ca="1" si="8"/>
        <v>1.8364574653167011E-3</v>
      </c>
      <c r="Q129" s="2">
        <f t="shared" si="9"/>
        <v>39507.850899999961</v>
      </c>
    </row>
    <row r="130" spans="1:17" x14ac:dyDescent="0.2">
      <c r="A130" s="29" t="s">
        <v>42</v>
      </c>
      <c r="B130" s="30" t="s">
        <v>43</v>
      </c>
      <c r="C130" s="31">
        <v>54527.482600000221</v>
      </c>
      <c r="D130" s="32">
        <v>2.9999999999999997E-4</v>
      </c>
      <c r="E130">
        <f t="shared" si="5"/>
        <v>8105.0058120848726</v>
      </c>
      <c r="F130">
        <f t="shared" si="6"/>
        <v>8105</v>
      </c>
      <c r="G130">
        <f t="shared" si="7"/>
        <v>1.880000221717637E-3</v>
      </c>
      <c r="J130">
        <f>+G130</f>
        <v>1.880000221717637E-3</v>
      </c>
      <c r="O130">
        <f t="shared" ca="1" si="8"/>
        <v>1.8379479843854329E-3</v>
      </c>
      <c r="Q130" s="2">
        <f t="shared" si="9"/>
        <v>39508.982600000221</v>
      </c>
    </row>
    <row r="131" spans="1:17" x14ac:dyDescent="0.2">
      <c r="A131" s="29" t="s">
        <v>42</v>
      </c>
      <c r="B131" s="30" t="s">
        <v>44</v>
      </c>
      <c r="C131" s="31">
        <v>54527.642500000075</v>
      </c>
      <c r="D131" s="32">
        <v>1E-4</v>
      </c>
      <c r="E131">
        <f t="shared" si="5"/>
        <v>8105.5001483938686</v>
      </c>
      <c r="F131">
        <f t="shared" si="6"/>
        <v>8105.5</v>
      </c>
      <c r="G131">
        <f t="shared" si="7"/>
        <v>4.8000074457377195E-5</v>
      </c>
      <c r="J131">
        <f>+G131</f>
        <v>4.8000074457377195E-5</v>
      </c>
      <c r="O131">
        <f t="shared" ca="1" si="8"/>
        <v>1.8381609156809661E-3</v>
      </c>
      <c r="Q131" s="2">
        <f t="shared" si="9"/>
        <v>39509.142500000075</v>
      </c>
    </row>
    <row r="132" spans="1:17" x14ac:dyDescent="0.2">
      <c r="A132" s="29" t="s">
        <v>42</v>
      </c>
      <c r="B132" s="30" t="s">
        <v>44</v>
      </c>
      <c r="C132" s="31">
        <v>54536.378000000026</v>
      </c>
      <c r="D132" s="32">
        <v>2.9999999999999997E-4</v>
      </c>
      <c r="E132">
        <f t="shared" si="5"/>
        <v>8132.5062448990493</v>
      </c>
      <c r="F132">
        <f t="shared" si="6"/>
        <v>8132.5</v>
      </c>
      <c r="G132">
        <f t="shared" si="7"/>
        <v>2.0200000290060416E-3</v>
      </c>
      <c r="J132">
        <f>+G132</f>
        <v>2.0200000290060416E-3</v>
      </c>
      <c r="O132">
        <f t="shared" ca="1" si="8"/>
        <v>1.8496592056397561E-3</v>
      </c>
      <c r="Q132" s="2">
        <f t="shared" si="9"/>
        <v>39517.878000000026</v>
      </c>
    </row>
    <row r="133" spans="1:17" x14ac:dyDescent="0.2">
      <c r="A133" s="29" t="s">
        <v>42</v>
      </c>
      <c r="B133" s="30" t="s">
        <v>43</v>
      </c>
      <c r="C133" s="31">
        <v>54536.539499999955</v>
      </c>
      <c r="D133" s="32">
        <v>4.0000000000000002E-4</v>
      </c>
      <c r="E133">
        <f t="shared" si="5"/>
        <v>8133.0055276629091</v>
      </c>
      <c r="F133">
        <f t="shared" si="6"/>
        <v>8133</v>
      </c>
      <c r="G133">
        <f t="shared" si="7"/>
        <v>1.7879999577417038E-3</v>
      </c>
      <c r="J133">
        <f>+G133</f>
        <v>1.7879999577417038E-3</v>
      </c>
      <c r="O133">
        <f t="shared" ca="1" si="8"/>
        <v>1.8498721369352893E-3</v>
      </c>
      <c r="Q133" s="2">
        <f t="shared" si="9"/>
        <v>39518.039499999955</v>
      </c>
    </row>
    <row r="134" spans="1:17" x14ac:dyDescent="0.2">
      <c r="A134" s="29" t="s">
        <v>42</v>
      </c>
      <c r="B134" s="30" t="s">
        <v>43</v>
      </c>
      <c r="C134" s="31">
        <v>54539.450600000098</v>
      </c>
      <c r="D134" s="32">
        <v>4.0000000000000002E-4</v>
      </c>
      <c r="E134">
        <f t="shared" si="5"/>
        <v>8142.0052927067563</v>
      </c>
      <c r="F134">
        <f t="shared" si="6"/>
        <v>8142</v>
      </c>
      <c r="G134">
        <f t="shared" si="7"/>
        <v>1.7120000993600115E-3</v>
      </c>
      <c r="J134">
        <f>+G134</f>
        <v>1.7120000993600115E-3</v>
      </c>
      <c r="O134">
        <f t="shared" ca="1" si="8"/>
        <v>1.8537049002548861E-3</v>
      </c>
      <c r="Q134" s="2">
        <f t="shared" si="9"/>
        <v>39520.950600000098</v>
      </c>
    </row>
    <row r="135" spans="1:17" x14ac:dyDescent="0.2">
      <c r="A135" s="29" t="s">
        <v>42</v>
      </c>
      <c r="B135" s="30" t="s">
        <v>44</v>
      </c>
      <c r="C135" s="31">
        <v>54544.464800000191</v>
      </c>
      <c r="D135" s="32">
        <v>4.0000000000000002E-4</v>
      </c>
      <c r="E135">
        <f t="shared" si="5"/>
        <v>8157.5068632063867</v>
      </c>
      <c r="F135">
        <f t="shared" si="6"/>
        <v>8157.5</v>
      </c>
      <c r="G135">
        <f t="shared" si="7"/>
        <v>2.2200001913006417E-3</v>
      </c>
      <c r="J135">
        <f>+G135</f>
        <v>2.2200001913006417E-3</v>
      </c>
      <c r="O135">
        <f t="shared" ca="1" si="8"/>
        <v>1.8603057704164134E-3</v>
      </c>
      <c r="Q135" s="2">
        <f t="shared" si="9"/>
        <v>39525.964800000191</v>
      </c>
    </row>
    <row r="136" spans="1:17" x14ac:dyDescent="0.2">
      <c r="A136" s="29" t="s">
        <v>42</v>
      </c>
      <c r="B136" s="30" t="s">
        <v>44</v>
      </c>
      <c r="C136" s="31">
        <v>54545.434599999804</v>
      </c>
      <c r="D136" s="32">
        <v>8.9999999999999998E-4</v>
      </c>
      <c r="E136">
        <f t="shared" si="5"/>
        <v>8160.5050330169788</v>
      </c>
      <c r="F136">
        <f t="shared" si="6"/>
        <v>8160.5</v>
      </c>
      <c r="G136">
        <f t="shared" si="7"/>
        <v>1.6279998017125763E-3</v>
      </c>
      <c r="J136">
        <f>+G136</f>
        <v>1.6279998017125763E-3</v>
      </c>
      <c r="O136">
        <f t="shared" ca="1" si="8"/>
        <v>1.8615833581896125E-3</v>
      </c>
      <c r="Q136" s="2">
        <f t="shared" si="9"/>
        <v>39526.934599999804</v>
      </c>
    </row>
    <row r="137" spans="1:17" x14ac:dyDescent="0.2">
      <c r="A137" s="29" t="s">
        <v>42</v>
      </c>
      <c r="B137" s="30" t="s">
        <v>43</v>
      </c>
      <c r="C137" s="31">
        <v>54551.418699999806</v>
      </c>
      <c r="D137" s="32">
        <v>4.0000000000000002E-4</v>
      </c>
      <c r="E137">
        <f t="shared" si="5"/>
        <v>8179.0050824815298</v>
      </c>
      <c r="F137">
        <f t="shared" si="6"/>
        <v>8179</v>
      </c>
      <c r="G137">
        <f t="shared" si="7"/>
        <v>1.6439998071291484E-3</v>
      </c>
      <c r="J137">
        <f>+G137</f>
        <v>1.6439998071291484E-3</v>
      </c>
      <c r="O137">
        <f t="shared" ca="1" si="8"/>
        <v>1.8694618161243389E-3</v>
      </c>
      <c r="Q137" s="2">
        <f t="shared" si="9"/>
        <v>39532.918699999806</v>
      </c>
    </row>
    <row r="138" spans="1:17" x14ac:dyDescent="0.2">
      <c r="A138" s="29" t="s">
        <v>42</v>
      </c>
      <c r="B138" s="30" t="s">
        <v>44</v>
      </c>
      <c r="C138" s="31">
        <v>54551.580699999817</v>
      </c>
      <c r="D138" s="32">
        <v>2.0000000000000001E-4</v>
      </c>
      <c r="E138">
        <f t="shared" si="5"/>
        <v>8179.505911012714</v>
      </c>
      <c r="F138">
        <f t="shared" si="6"/>
        <v>8179.5</v>
      </c>
      <c r="G138">
        <f t="shared" si="7"/>
        <v>1.9119998178211972E-3</v>
      </c>
      <c r="J138">
        <f>+G138</f>
        <v>1.9119998178211972E-3</v>
      </c>
      <c r="O138">
        <f t="shared" ca="1" si="8"/>
        <v>1.8696747474198721E-3</v>
      </c>
      <c r="Q138" s="2">
        <f t="shared" si="9"/>
        <v>39533.080699999817</v>
      </c>
    </row>
    <row r="139" spans="1:17" x14ac:dyDescent="0.2">
      <c r="A139" s="29" t="s">
        <v>42</v>
      </c>
      <c r="B139" s="30" t="s">
        <v>43</v>
      </c>
      <c r="C139" s="31">
        <v>54552.389800000004</v>
      </c>
      <c r="D139" s="32">
        <v>4.0000000000000002E-4</v>
      </c>
      <c r="E139">
        <f t="shared" si="5"/>
        <v>8182.0072712883175</v>
      </c>
      <c r="F139">
        <f t="shared" si="6"/>
        <v>8182</v>
      </c>
      <c r="G139">
        <f t="shared" si="7"/>
        <v>2.3520000031567179E-3</v>
      </c>
      <c r="J139">
        <f>+G139</f>
        <v>2.3520000031567179E-3</v>
      </c>
      <c r="O139">
        <f t="shared" ca="1" si="8"/>
        <v>1.870739403897538E-3</v>
      </c>
      <c r="Q139" s="2">
        <f t="shared" si="9"/>
        <v>39533.889800000004</v>
      </c>
    </row>
    <row r="140" spans="1:17" x14ac:dyDescent="0.2">
      <c r="A140" s="29" t="s">
        <v>42</v>
      </c>
      <c r="B140" s="30" t="s">
        <v>44</v>
      </c>
      <c r="C140" s="31">
        <v>54552.551200000104</v>
      </c>
      <c r="D140" s="32">
        <v>4.0000000000000002E-4</v>
      </c>
      <c r="E140">
        <f t="shared" si="5"/>
        <v>8182.5062448992885</v>
      </c>
      <c r="F140">
        <f t="shared" si="6"/>
        <v>8182.5</v>
      </c>
      <c r="G140">
        <f t="shared" si="7"/>
        <v>2.0200001017656177E-3</v>
      </c>
      <c r="J140">
        <f>+G140</f>
        <v>2.0200001017656177E-3</v>
      </c>
      <c r="O140">
        <f t="shared" ca="1" si="8"/>
        <v>1.8709523351930707E-3</v>
      </c>
      <c r="Q140" s="2">
        <f t="shared" si="9"/>
        <v>39534.051200000104</v>
      </c>
    </row>
    <row r="141" spans="1:17" x14ac:dyDescent="0.2">
      <c r="A141" s="29" t="s">
        <v>42</v>
      </c>
      <c r="B141" s="30" t="s">
        <v>44</v>
      </c>
      <c r="C141" s="31">
        <v>54553.521199999843</v>
      </c>
      <c r="D141" s="32">
        <v>4.0000000000000002E-4</v>
      </c>
      <c r="E141">
        <f t="shared" si="5"/>
        <v>8185.505033017098</v>
      </c>
      <c r="F141">
        <f t="shared" si="6"/>
        <v>8185.5</v>
      </c>
      <c r="G141">
        <f t="shared" si="7"/>
        <v>1.627999845368322E-3</v>
      </c>
      <c r="J141">
        <f>+G141</f>
        <v>1.627999845368322E-3</v>
      </c>
      <c r="O141">
        <f t="shared" ca="1" si="8"/>
        <v>1.8722299229662698E-3</v>
      </c>
      <c r="Q141" s="2">
        <f t="shared" si="9"/>
        <v>39535.021199999843</v>
      </c>
    </row>
    <row r="142" spans="1:17" x14ac:dyDescent="0.2">
      <c r="A142" s="29" t="s">
        <v>42</v>
      </c>
      <c r="B142" s="30" t="s">
        <v>43</v>
      </c>
      <c r="C142" s="31">
        <v>54554.330399999861</v>
      </c>
      <c r="D142" s="32">
        <v>2.0000000000000001E-4</v>
      </c>
      <c r="E142">
        <f t="shared" si="5"/>
        <v>8188.0067024455911</v>
      </c>
      <c r="F142">
        <f t="shared" si="6"/>
        <v>8188</v>
      </c>
      <c r="G142">
        <f t="shared" si="7"/>
        <v>2.167999860830605E-3</v>
      </c>
      <c r="J142">
        <f>+G142</f>
        <v>2.167999860830605E-3</v>
      </c>
      <c r="O142">
        <f t="shared" ca="1" si="8"/>
        <v>1.8732945794439357E-3</v>
      </c>
      <c r="Q142" s="2">
        <f t="shared" si="9"/>
        <v>39535.830399999861</v>
      </c>
    </row>
    <row r="143" spans="1:17" x14ac:dyDescent="0.2">
      <c r="A143" s="29" t="s">
        <v>42</v>
      </c>
      <c r="B143" s="30" t="s">
        <v>44</v>
      </c>
      <c r="C143" s="31">
        <v>54554.492200000212</v>
      </c>
      <c r="D143" s="32">
        <v>6.9999999999999999E-4</v>
      </c>
      <c r="E143">
        <f t="shared" si="5"/>
        <v>8188.5069126709977</v>
      </c>
      <c r="F143">
        <f t="shared" si="6"/>
        <v>8188.5</v>
      </c>
      <c r="G143">
        <f t="shared" si="7"/>
        <v>2.2360002112691291E-3</v>
      </c>
      <c r="J143">
        <f>+G143</f>
        <v>2.2360002112691291E-3</v>
      </c>
      <c r="O143">
        <f t="shared" ca="1" si="8"/>
        <v>1.8735075107394689E-3</v>
      </c>
      <c r="Q143" s="2">
        <f t="shared" si="9"/>
        <v>39535.992200000212</v>
      </c>
    </row>
    <row r="144" spans="1:17" x14ac:dyDescent="0.2">
      <c r="A144" s="29" t="s">
        <v>42</v>
      </c>
      <c r="B144" s="30" t="s">
        <v>44</v>
      </c>
      <c r="C144" s="31">
        <v>54555.462799999863</v>
      </c>
      <c r="D144" s="32">
        <v>2.9999999999999997E-4</v>
      </c>
      <c r="E144">
        <f t="shared" si="5"/>
        <v>8191.5075557090213</v>
      </c>
      <c r="F144">
        <f t="shared" si="6"/>
        <v>8191.5</v>
      </c>
      <c r="G144">
        <f t="shared" si="7"/>
        <v>2.4439998596790247E-3</v>
      </c>
      <c r="J144">
        <f>+G144</f>
        <v>2.4439998596790247E-3</v>
      </c>
      <c r="O144">
        <f t="shared" ca="1" si="8"/>
        <v>1.8747850985126675E-3</v>
      </c>
      <c r="Q144" s="2">
        <f t="shared" si="9"/>
        <v>39536.962799999863</v>
      </c>
    </row>
    <row r="145" spans="1:17" x14ac:dyDescent="0.2">
      <c r="A145" s="29" t="s">
        <v>42</v>
      </c>
      <c r="B145" s="30" t="s">
        <v>43</v>
      </c>
      <c r="C145" s="31">
        <v>54556.270700000226</v>
      </c>
      <c r="D145" s="32">
        <v>6.9999999999999999E-4</v>
      </c>
      <c r="E145">
        <f t="shared" si="5"/>
        <v>8194.0052061441966</v>
      </c>
      <c r="F145">
        <f t="shared" si="6"/>
        <v>8194</v>
      </c>
      <c r="G145">
        <f t="shared" si="7"/>
        <v>1.684000228124205E-3</v>
      </c>
      <c r="J145">
        <f>+G145</f>
        <v>1.684000228124205E-3</v>
      </c>
      <c r="O145">
        <f t="shared" ca="1" si="8"/>
        <v>1.8758497549903335E-3</v>
      </c>
      <c r="Q145" s="2">
        <f t="shared" si="9"/>
        <v>39537.770700000226</v>
      </c>
    </row>
    <row r="146" spans="1:17" x14ac:dyDescent="0.2">
      <c r="A146" s="29" t="s">
        <v>42</v>
      </c>
      <c r="B146" s="30" t="s">
        <v>44</v>
      </c>
      <c r="C146" s="31">
        <v>54556.4319000002</v>
      </c>
      <c r="D146" s="32">
        <v>8.0000000000000004E-4</v>
      </c>
      <c r="E146">
        <f t="shared" si="5"/>
        <v>8194.5035614479493</v>
      </c>
      <c r="F146">
        <f t="shared" si="6"/>
        <v>8194.5</v>
      </c>
      <c r="G146">
        <f t="shared" si="7"/>
        <v>1.1520002008182928E-3</v>
      </c>
      <c r="J146">
        <f>+G146</f>
        <v>1.1520002008182928E-3</v>
      </c>
      <c r="O146">
        <f t="shared" ca="1" si="8"/>
        <v>1.8760626862858666E-3</v>
      </c>
      <c r="Q146" s="2">
        <f t="shared" si="9"/>
        <v>39537.9319000002</v>
      </c>
    </row>
    <row r="147" spans="1:17" x14ac:dyDescent="0.2">
      <c r="A147" s="29" t="s">
        <v>42</v>
      </c>
      <c r="B147" s="30" t="s">
        <v>44</v>
      </c>
      <c r="C147" s="31">
        <v>54557.403400000185</v>
      </c>
      <c r="D147" s="32">
        <v>2.9999999999999997E-4</v>
      </c>
      <c r="E147">
        <f t="shared" si="5"/>
        <v>8197.5069868677347</v>
      </c>
      <c r="F147">
        <f t="shared" si="6"/>
        <v>8197.5</v>
      </c>
      <c r="G147">
        <f t="shared" si="7"/>
        <v>2.2600001830141991E-3</v>
      </c>
      <c r="J147">
        <f>+G147</f>
        <v>2.2600001830141991E-3</v>
      </c>
      <c r="O147">
        <f t="shared" ca="1" si="8"/>
        <v>1.8773402740590653E-3</v>
      </c>
      <c r="Q147" s="2">
        <f t="shared" si="9"/>
        <v>39538.903400000185</v>
      </c>
    </row>
    <row r="148" spans="1:17" x14ac:dyDescent="0.2">
      <c r="A148" s="29" t="s">
        <v>42</v>
      </c>
      <c r="B148" s="30" t="s">
        <v>44</v>
      </c>
      <c r="C148" s="31">
        <v>54560.314699999988</v>
      </c>
      <c r="D148" s="32">
        <v>2.9999999999999997E-4</v>
      </c>
      <c r="E148">
        <f t="shared" si="5"/>
        <v>8206.5073702173595</v>
      </c>
      <c r="F148">
        <f t="shared" si="6"/>
        <v>8206.5</v>
      </c>
      <c r="G148">
        <f t="shared" si="7"/>
        <v>2.3839999848860316E-3</v>
      </c>
      <c r="J148">
        <f>+G148</f>
        <v>2.3839999848860316E-3</v>
      </c>
      <c r="O148">
        <f t="shared" ca="1" si="8"/>
        <v>1.8811730373786621E-3</v>
      </c>
      <c r="Q148" s="2">
        <f t="shared" si="9"/>
        <v>39541.814699999988</v>
      </c>
    </row>
    <row r="149" spans="1:17" x14ac:dyDescent="0.2">
      <c r="A149" s="29" t="s">
        <v>42</v>
      </c>
      <c r="B149" s="30" t="s">
        <v>43</v>
      </c>
      <c r="C149" s="31">
        <v>54560.475399999879</v>
      </c>
      <c r="D149" s="32">
        <v>2.9999999999999997E-4</v>
      </c>
      <c r="E149">
        <f t="shared" si="5"/>
        <v>8207.004179753787</v>
      </c>
      <c r="F149">
        <f t="shared" si="6"/>
        <v>8207</v>
      </c>
      <c r="G149">
        <f t="shared" si="7"/>
        <v>1.3519998756237328E-3</v>
      </c>
      <c r="J149">
        <f>+G149</f>
        <v>1.3519998756237328E-3</v>
      </c>
      <c r="O149">
        <f t="shared" ca="1" si="8"/>
        <v>1.8813859686741953E-3</v>
      </c>
      <c r="Q149" s="2">
        <f t="shared" si="9"/>
        <v>39541.975399999879</v>
      </c>
    </row>
    <row r="150" spans="1:17" x14ac:dyDescent="0.2">
      <c r="A150" s="29" t="s">
        <v>42</v>
      </c>
      <c r="B150" s="30" t="s">
        <v>44</v>
      </c>
      <c r="C150" s="31">
        <v>54561.284899999853</v>
      </c>
      <c r="D150" s="32">
        <v>5.0000000000000001E-4</v>
      </c>
      <c r="E150">
        <f t="shared" ref="E150:E213" si="10">+(C150-C$7)/C$8</f>
        <v>8209.5067766423872</v>
      </c>
      <c r="F150">
        <f t="shared" ref="F150:F213" si="11">ROUND(2*E150,0)/2</f>
        <v>8209.5</v>
      </c>
      <c r="G150">
        <f t="shared" ref="G150:G213" si="12">+C150-(C$7+F150*C$8)</f>
        <v>2.1919998544035479E-3</v>
      </c>
      <c r="J150">
        <f>+G150</f>
        <v>2.1919998544035479E-3</v>
      </c>
      <c r="O150">
        <f t="shared" ref="O150:O213" ca="1" si="13">+C$11+C$12*$F150</f>
        <v>1.8824506251518608E-3</v>
      </c>
      <c r="Q150" s="2">
        <f t="shared" ref="Q150:Q213" si="14">+C150-15018.5</f>
        <v>39542.784899999853</v>
      </c>
    </row>
    <row r="151" spans="1:17" x14ac:dyDescent="0.2">
      <c r="A151" s="29" t="s">
        <v>42</v>
      </c>
      <c r="B151" s="30" t="s">
        <v>44</v>
      </c>
      <c r="C151" s="31">
        <v>54562.25549999997</v>
      </c>
      <c r="D151" s="32">
        <v>4.0000000000000002E-4</v>
      </c>
      <c r="E151">
        <f t="shared" si="10"/>
        <v>8212.5074196818514</v>
      </c>
      <c r="F151">
        <f t="shared" si="11"/>
        <v>8212.5</v>
      </c>
      <c r="G151">
        <f t="shared" si="12"/>
        <v>2.3999999684747308E-3</v>
      </c>
      <c r="J151">
        <f>+G151</f>
        <v>2.3999999684747308E-3</v>
      </c>
      <c r="O151">
        <f t="shared" ca="1" si="13"/>
        <v>1.8837282129250598E-3</v>
      </c>
      <c r="Q151" s="2">
        <f t="shared" si="14"/>
        <v>39543.75549999997</v>
      </c>
    </row>
    <row r="152" spans="1:17" x14ac:dyDescent="0.2">
      <c r="A152" s="29" t="s">
        <v>42</v>
      </c>
      <c r="B152" s="30" t="s">
        <v>43</v>
      </c>
      <c r="C152" s="31">
        <v>54562.416499999817</v>
      </c>
      <c r="D152" s="32">
        <v>5.0000000000000001E-4</v>
      </c>
      <c r="E152">
        <f t="shared" si="10"/>
        <v>8213.0051566783859</v>
      </c>
      <c r="F152">
        <f t="shared" si="11"/>
        <v>8213</v>
      </c>
      <c r="G152">
        <f t="shared" si="12"/>
        <v>1.6679998152540065E-3</v>
      </c>
      <c r="J152">
        <f>+G152</f>
        <v>1.6679998152540065E-3</v>
      </c>
      <c r="O152">
        <f t="shared" ca="1" si="13"/>
        <v>1.883941144220593E-3</v>
      </c>
      <c r="Q152" s="2">
        <f t="shared" si="14"/>
        <v>39543.916499999817</v>
      </c>
    </row>
    <row r="153" spans="1:17" x14ac:dyDescent="0.2">
      <c r="A153" s="29" t="s">
        <v>42</v>
      </c>
      <c r="B153" s="30" t="s">
        <v>44</v>
      </c>
      <c r="C153" s="31">
        <v>54562.578799999785</v>
      </c>
      <c r="D153" s="32">
        <v>4.0000000000000002E-4</v>
      </c>
      <c r="E153">
        <f t="shared" si="10"/>
        <v>8213.5069126696781</v>
      </c>
      <c r="F153">
        <f t="shared" si="11"/>
        <v>8213.5</v>
      </c>
      <c r="G153">
        <f t="shared" si="12"/>
        <v>2.2359997819876298E-3</v>
      </c>
      <c r="J153">
        <f>+G153</f>
        <v>2.2359997819876298E-3</v>
      </c>
      <c r="O153">
        <f t="shared" ca="1" si="13"/>
        <v>1.8841540755161262E-3</v>
      </c>
      <c r="Q153" s="2">
        <f t="shared" si="14"/>
        <v>39544.078799999785</v>
      </c>
    </row>
    <row r="154" spans="1:17" x14ac:dyDescent="0.2">
      <c r="A154" s="29" t="s">
        <v>42</v>
      </c>
      <c r="B154" s="30" t="s">
        <v>43</v>
      </c>
      <c r="C154" s="31">
        <v>54564.357700000051</v>
      </c>
      <c r="D154" s="32">
        <v>2.9999999999999997E-4</v>
      </c>
      <c r="E154">
        <f t="shared" si="10"/>
        <v>8219.0064427573125</v>
      </c>
      <c r="F154">
        <f t="shared" si="11"/>
        <v>8219</v>
      </c>
      <c r="G154">
        <f t="shared" si="12"/>
        <v>2.08400005067233E-3</v>
      </c>
      <c r="J154">
        <f>+G154</f>
        <v>2.08400005067233E-3</v>
      </c>
      <c r="O154">
        <f t="shared" ca="1" si="13"/>
        <v>1.8864963197669908E-3</v>
      </c>
      <c r="Q154" s="2">
        <f t="shared" si="14"/>
        <v>39545.857700000051</v>
      </c>
    </row>
    <row r="155" spans="1:17" x14ac:dyDescent="0.2">
      <c r="A155" s="29" t="s">
        <v>42</v>
      </c>
      <c r="B155" s="30" t="s">
        <v>44</v>
      </c>
      <c r="C155" s="31">
        <v>54564.519900000188</v>
      </c>
      <c r="D155" s="32">
        <v>2.9999999999999997E-4</v>
      </c>
      <c r="E155">
        <f t="shared" si="10"/>
        <v>8219.5078895957158</v>
      </c>
      <c r="F155">
        <f t="shared" si="11"/>
        <v>8219.5</v>
      </c>
      <c r="G155">
        <f t="shared" si="12"/>
        <v>2.5520001872791909E-3</v>
      </c>
      <c r="J155">
        <f>+G155</f>
        <v>2.5520001872791909E-3</v>
      </c>
      <c r="O155">
        <f t="shared" ca="1" si="13"/>
        <v>1.8867092510625239E-3</v>
      </c>
      <c r="Q155" s="2">
        <f t="shared" si="14"/>
        <v>39546.019900000188</v>
      </c>
    </row>
    <row r="156" spans="1:17" x14ac:dyDescent="0.2">
      <c r="A156" s="29" t="s">
        <v>42</v>
      </c>
      <c r="B156" s="30" t="s">
        <v>43</v>
      </c>
      <c r="C156" s="31">
        <v>54565.327800000086</v>
      </c>
      <c r="D156" s="32">
        <v>1E-4</v>
      </c>
      <c r="E156">
        <f t="shared" si="10"/>
        <v>8222.0055400294514</v>
      </c>
      <c r="F156">
        <f t="shared" si="11"/>
        <v>8222</v>
      </c>
      <c r="G156">
        <f t="shared" si="12"/>
        <v>1.7920000827871263E-3</v>
      </c>
      <c r="J156">
        <f>+G156</f>
        <v>1.7920000827871263E-3</v>
      </c>
      <c r="O156">
        <f t="shared" ca="1" si="13"/>
        <v>1.8877739075401894E-3</v>
      </c>
      <c r="Q156" s="2">
        <f t="shared" si="14"/>
        <v>39546.827800000086</v>
      </c>
    </row>
    <row r="157" spans="1:17" x14ac:dyDescent="0.2">
      <c r="A157" s="29" t="s">
        <v>42</v>
      </c>
      <c r="B157" s="30" t="s">
        <v>44</v>
      </c>
      <c r="C157" s="31">
        <v>54565.490000000224</v>
      </c>
      <c r="D157" s="32">
        <v>1E-4</v>
      </c>
      <c r="E157">
        <f t="shared" si="10"/>
        <v>8222.5069868678529</v>
      </c>
      <c r="F157">
        <f t="shared" si="11"/>
        <v>8222.5</v>
      </c>
      <c r="G157">
        <f t="shared" si="12"/>
        <v>2.2600002266699448E-3</v>
      </c>
      <c r="J157">
        <f>+G157</f>
        <v>2.2600002266699448E-3</v>
      </c>
      <c r="O157">
        <f t="shared" ca="1" si="13"/>
        <v>1.8879868388357226E-3</v>
      </c>
      <c r="Q157" s="2">
        <f t="shared" si="14"/>
        <v>39546.990000000224</v>
      </c>
    </row>
    <row r="158" spans="1:17" x14ac:dyDescent="0.2">
      <c r="A158" s="29" t="s">
        <v>42</v>
      </c>
      <c r="B158" s="30" t="s">
        <v>43</v>
      </c>
      <c r="C158" s="31">
        <v>54566.298200000077</v>
      </c>
      <c r="D158" s="32">
        <v>2.0000000000000001E-4</v>
      </c>
      <c r="E158">
        <f t="shared" si="10"/>
        <v>8225.0055647616973</v>
      </c>
      <c r="F158">
        <f t="shared" si="11"/>
        <v>8225</v>
      </c>
      <c r="G158">
        <f t="shared" si="12"/>
        <v>1.8000000782194547E-3</v>
      </c>
      <c r="J158">
        <f>+G158</f>
        <v>1.8000000782194547E-3</v>
      </c>
      <c r="O158">
        <f t="shared" ca="1" si="13"/>
        <v>1.8890514953133885E-3</v>
      </c>
      <c r="Q158" s="2">
        <f t="shared" si="14"/>
        <v>39547.798200000077</v>
      </c>
    </row>
    <row r="159" spans="1:17" x14ac:dyDescent="0.2">
      <c r="A159" s="29" t="s">
        <v>42</v>
      </c>
      <c r="B159" s="30" t="s">
        <v>44</v>
      </c>
      <c r="C159" s="31">
        <v>54566.461099999957</v>
      </c>
      <c r="D159" s="32">
        <v>2.0000000000000001E-4</v>
      </c>
      <c r="E159">
        <f t="shared" si="10"/>
        <v>8225.5091756732018</v>
      </c>
      <c r="F159">
        <f t="shared" si="11"/>
        <v>8225.5</v>
      </c>
      <c r="G159">
        <f t="shared" si="12"/>
        <v>2.967999957036227E-3</v>
      </c>
      <c r="J159">
        <f>+G159</f>
        <v>2.967999957036227E-3</v>
      </c>
      <c r="O159">
        <f t="shared" ca="1" si="13"/>
        <v>1.8892644266089217E-3</v>
      </c>
      <c r="Q159" s="2">
        <f t="shared" si="14"/>
        <v>39547.961099999957</v>
      </c>
    </row>
    <row r="160" spans="1:17" x14ac:dyDescent="0.2">
      <c r="A160" s="29" t="s">
        <v>42</v>
      </c>
      <c r="B160" s="30" t="s">
        <v>43</v>
      </c>
      <c r="C160" s="31">
        <v>54568.239399999846</v>
      </c>
      <c r="D160" s="32">
        <v>2.0000000000000001E-4</v>
      </c>
      <c r="E160">
        <f t="shared" si="10"/>
        <v>8231.0068508391832</v>
      </c>
      <c r="F160">
        <f t="shared" si="11"/>
        <v>8231</v>
      </c>
      <c r="G160">
        <f t="shared" si="12"/>
        <v>2.2159998479764909E-3</v>
      </c>
      <c r="J160">
        <f>+G160</f>
        <v>2.2159998479764909E-3</v>
      </c>
      <c r="O160">
        <f t="shared" ca="1" si="13"/>
        <v>1.8916066708597862E-3</v>
      </c>
      <c r="Q160" s="2">
        <f t="shared" si="14"/>
        <v>39549.739399999846</v>
      </c>
    </row>
    <row r="161" spans="1:17" x14ac:dyDescent="0.2">
      <c r="A161" s="29" t="s">
        <v>42</v>
      </c>
      <c r="B161" s="30" t="s">
        <v>44</v>
      </c>
      <c r="C161" s="31">
        <v>54570.341599999927</v>
      </c>
      <c r="D161" s="32">
        <v>4.0000000000000002E-4</v>
      </c>
      <c r="E161">
        <f t="shared" si="10"/>
        <v>8237.5058739146461</v>
      </c>
      <c r="F161">
        <f t="shared" si="11"/>
        <v>8237.5</v>
      </c>
      <c r="G161">
        <f t="shared" si="12"/>
        <v>1.89999993017409E-3</v>
      </c>
      <c r="J161">
        <f>+G161</f>
        <v>1.89999993017409E-3</v>
      </c>
      <c r="O161">
        <f t="shared" ca="1" si="13"/>
        <v>1.8943747777017171E-3</v>
      </c>
      <c r="Q161" s="2">
        <f t="shared" si="14"/>
        <v>39551.841599999927</v>
      </c>
    </row>
    <row r="162" spans="1:17" x14ac:dyDescent="0.2">
      <c r="A162" s="29" t="s">
        <v>42</v>
      </c>
      <c r="B162" s="30" t="s">
        <v>44</v>
      </c>
      <c r="C162" s="31">
        <v>54571.312899999786</v>
      </c>
      <c r="D162" s="32">
        <v>2.9999999999999997E-4</v>
      </c>
      <c r="E162">
        <f t="shared" si="10"/>
        <v>8240.5086810272114</v>
      </c>
      <c r="F162">
        <f t="shared" si="11"/>
        <v>8240.5</v>
      </c>
      <c r="G162">
        <f t="shared" si="12"/>
        <v>2.8079997864551842E-3</v>
      </c>
      <c r="J162">
        <f>+G162</f>
        <v>2.8079997864551842E-3</v>
      </c>
      <c r="O162">
        <f t="shared" ca="1" si="13"/>
        <v>1.8956523654749162E-3</v>
      </c>
      <c r="Q162" s="2">
        <f t="shared" si="14"/>
        <v>39552.812899999786</v>
      </c>
    </row>
    <row r="163" spans="1:17" x14ac:dyDescent="0.2">
      <c r="A163" s="29" t="s">
        <v>42</v>
      </c>
      <c r="B163" s="30" t="s">
        <v>43</v>
      </c>
      <c r="C163" s="31">
        <v>54571.473600000143</v>
      </c>
      <c r="D163" s="32">
        <v>4.0000000000000002E-4</v>
      </c>
      <c r="E163">
        <f t="shared" si="10"/>
        <v>8241.0054905650795</v>
      </c>
      <c r="F163">
        <f t="shared" si="11"/>
        <v>8241</v>
      </c>
      <c r="G163">
        <f t="shared" si="12"/>
        <v>1.7760001428541727E-3</v>
      </c>
      <c r="J163">
        <f>+G163</f>
        <v>1.7760001428541727E-3</v>
      </c>
      <c r="O163">
        <f t="shared" ca="1" si="13"/>
        <v>1.8958652967704494E-3</v>
      </c>
      <c r="Q163" s="2">
        <f t="shared" si="14"/>
        <v>39552.973600000143</v>
      </c>
    </row>
    <row r="164" spans="1:17" x14ac:dyDescent="0.2">
      <c r="A164" s="29" t="s">
        <v>42</v>
      </c>
      <c r="B164" s="30" t="s">
        <v>44</v>
      </c>
      <c r="C164" s="31">
        <v>54572.281700000167</v>
      </c>
      <c r="D164" s="32">
        <v>5.0000000000000001E-4</v>
      </c>
      <c r="E164">
        <f t="shared" si="10"/>
        <v>8243.5037593060333</v>
      </c>
      <c r="F164">
        <f t="shared" si="11"/>
        <v>8243.5</v>
      </c>
      <c r="G164">
        <f t="shared" si="12"/>
        <v>1.2160001642769203E-3</v>
      </c>
      <c r="J164">
        <f>+G164</f>
        <v>1.2160001642769203E-3</v>
      </c>
      <c r="O164">
        <f t="shared" ca="1" si="13"/>
        <v>1.8969299532481149E-3</v>
      </c>
      <c r="Q164" s="2">
        <f t="shared" si="14"/>
        <v>39553.781700000167</v>
      </c>
    </row>
    <row r="165" spans="1:17" x14ac:dyDescent="0.2">
      <c r="A165" s="29" t="s">
        <v>42</v>
      </c>
      <c r="B165" s="30" t="s">
        <v>44</v>
      </c>
      <c r="C165" s="31">
        <v>54581.339399999939</v>
      </c>
      <c r="D165" s="32">
        <v>4.0000000000000002E-4</v>
      </c>
      <c r="E165">
        <f t="shared" si="10"/>
        <v>8271.5059481115022</v>
      </c>
      <c r="F165">
        <f t="shared" si="11"/>
        <v>8271.5</v>
      </c>
      <c r="G165">
        <f t="shared" si="12"/>
        <v>1.9239999382989481E-3</v>
      </c>
      <c r="J165">
        <f>+G165</f>
        <v>1.9239999382989481E-3</v>
      </c>
      <c r="O165">
        <f t="shared" ca="1" si="13"/>
        <v>1.9088541057979713E-3</v>
      </c>
      <c r="Q165" s="2">
        <f t="shared" si="14"/>
        <v>39562.839399999939</v>
      </c>
    </row>
    <row r="166" spans="1:17" x14ac:dyDescent="0.2">
      <c r="A166" s="29" t="s">
        <v>42</v>
      </c>
      <c r="B166" s="30" t="s">
        <v>43</v>
      </c>
      <c r="C166" s="31">
        <v>54581.501099999994</v>
      </c>
      <c r="D166" s="32">
        <v>4.0000000000000002E-4</v>
      </c>
      <c r="E166">
        <f t="shared" si="10"/>
        <v>8272.0058491825803</v>
      </c>
      <c r="F166">
        <f t="shared" si="11"/>
        <v>8272</v>
      </c>
      <c r="G166">
        <f t="shared" si="12"/>
        <v>1.8919999929494224E-3</v>
      </c>
      <c r="J166">
        <f>+G166</f>
        <v>1.8919999929494224E-3</v>
      </c>
      <c r="O166">
        <f t="shared" ca="1" si="13"/>
        <v>1.9090670370935045E-3</v>
      </c>
      <c r="Q166" s="2">
        <f t="shared" si="14"/>
        <v>39563.001099999994</v>
      </c>
    </row>
    <row r="167" spans="1:17" x14ac:dyDescent="0.2">
      <c r="A167" s="29" t="s">
        <v>42</v>
      </c>
      <c r="B167" s="30" t="s">
        <v>44</v>
      </c>
      <c r="C167" s="31">
        <v>54583.280799999833</v>
      </c>
      <c r="D167" s="32">
        <v>2.0000000000000001E-4</v>
      </c>
      <c r="E167">
        <f t="shared" si="10"/>
        <v>8277.5078524962064</v>
      </c>
      <c r="F167">
        <f t="shared" si="11"/>
        <v>8277.5</v>
      </c>
      <c r="G167">
        <f t="shared" si="12"/>
        <v>2.5399998339707963E-3</v>
      </c>
      <c r="J167">
        <f>+G167</f>
        <v>2.5399998339707963E-3</v>
      </c>
      <c r="O167">
        <f t="shared" ca="1" si="13"/>
        <v>1.911409281344369E-3</v>
      </c>
      <c r="Q167" s="2">
        <f t="shared" si="14"/>
        <v>39564.780799999833</v>
      </c>
    </row>
    <row r="168" spans="1:17" x14ac:dyDescent="0.2">
      <c r="A168" s="29" t="s">
        <v>42</v>
      </c>
      <c r="B168" s="30" t="s">
        <v>44</v>
      </c>
      <c r="C168" s="31">
        <v>54584.25130000012</v>
      </c>
      <c r="D168" s="32">
        <v>2.9999999999999997E-4</v>
      </c>
      <c r="E168">
        <f t="shared" si="10"/>
        <v>8280.5081863827818</v>
      </c>
      <c r="F168">
        <f t="shared" si="11"/>
        <v>8280.5</v>
      </c>
      <c r="G168">
        <f t="shared" si="12"/>
        <v>2.6480001179152168E-3</v>
      </c>
      <c r="J168">
        <f>+G168</f>
        <v>2.6480001179152168E-3</v>
      </c>
      <c r="O168">
        <f t="shared" ca="1" si="13"/>
        <v>1.9126868691175681E-3</v>
      </c>
      <c r="Q168" s="2">
        <f t="shared" si="14"/>
        <v>39565.75130000012</v>
      </c>
    </row>
    <row r="169" spans="1:17" x14ac:dyDescent="0.2">
      <c r="A169" s="29" t="s">
        <v>42</v>
      </c>
      <c r="B169" s="30" t="s">
        <v>43</v>
      </c>
      <c r="C169" s="31">
        <v>54588.294000000227</v>
      </c>
      <c r="D169" s="32">
        <v>4.0000000000000002E-4</v>
      </c>
      <c r="E169">
        <f t="shared" si="10"/>
        <v>8293.0063314626277</v>
      </c>
      <c r="F169">
        <f t="shared" si="11"/>
        <v>8293</v>
      </c>
      <c r="G169">
        <f t="shared" si="12"/>
        <v>2.0480002276599407E-3</v>
      </c>
      <c r="J169">
        <f>+G169</f>
        <v>2.0480002276599407E-3</v>
      </c>
      <c r="O169">
        <f t="shared" ca="1" si="13"/>
        <v>1.9180101515058967E-3</v>
      </c>
      <c r="Q169" s="2">
        <f t="shared" si="14"/>
        <v>39569.794000000227</v>
      </c>
    </row>
    <row r="170" spans="1:17" x14ac:dyDescent="0.2">
      <c r="A170" s="29" t="s">
        <v>42</v>
      </c>
      <c r="B170" s="30" t="s">
        <v>43</v>
      </c>
      <c r="C170" s="31">
        <v>54609.319000000134</v>
      </c>
      <c r="D170" s="32">
        <v>5.0000000000000001E-4</v>
      </c>
      <c r="E170">
        <f t="shared" si="10"/>
        <v>8358.0058368168757</v>
      </c>
      <c r="F170">
        <f t="shared" si="11"/>
        <v>8358</v>
      </c>
      <c r="G170">
        <f t="shared" si="12"/>
        <v>1.8880001371144317E-3</v>
      </c>
      <c r="J170">
        <f>+G170</f>
        <v>1.8880001371144317E-3</v>
      </c>
      <c r="O170">
        <f t="shared" ca="1" si="13"/>
        <v>1.9456912199252059E-3</v>
      </c>
      <c r="Q170" s="2">
        <f t="shared" si="14"/>
        <v>39590.819000000134</v>
      </c>
    </row>
    <row r="171" spans="1:17" x14ac:dyDescent="0.2">
      <c r="A171" s="29" t="s">
        <v>42</v>
      </c>
      <c r="B171" s="30" t="s">
        <v>44</v>
      </c>
      <c r="C171" s="31">
        <v>54614.333300000057</v>
      </c>
      <c r="D171" s="32">
        <v>2.0000000000000001E-4</v>
      </c>
      <c r="E171">
        <f t="shared" si="10"/>
        <v>8373.5077164693957</v>
      </c>
      <c r="F171">
        <f t="shared" si="11"/>
        <v>8373.5</v>
      </c>
      <c r="G171">
        <f t="shared" si="12"/>
        <v>2.4960000591818243E-3</v>
      </c>
      <c r="J171">
        <f>+G171</f>
        <v>2.4960000591818243E-3</v>
      </c>
      <c r="O171">
        <f t="shared" ca="1" si="13"/>
        <v>1.9522920900867332E-3</v>
      </c>
      <c r="Q171" s="2">
        <f t="shared" si="14"/>
        <v>39595.833300000057</v>
      </c>
    </row>
    <row r="172" spans="1:17" x14ac:dyDescent="0.2">
      <c r="A172" s="29" t="s">
        <v>42</v>
      </c>
      <c r="B172" s="30" t="s">
        <v>44</v>
      </c>
      <c r="C172" s="31">
        <v>54615.303799999878</v>
      </c>
      <c r="D172" s="32">
        <v>2.9999999999999997E-4</v>
      </c>
      <c r="E172">
        <f t="shared" si="10"/>
        <v>8376.5080503545305</v>
      </c>
      <c r="F172">
        <f t="shared" si="11"/>
        <v>8376.5</v>
      </c>
      <c r="G172">
        <f t="shared" si="12"/>
        <v>2.6039998774649575E-3</v>
      </c>
      <c r="J172">
        <f>+G172</f>
        <v>2.6039998774649575E-3</v>
      </c>
      <c r="O172">
        <f t="shared" ca="1" si="13"/>
        <v>1.9535696778599323E-3</v>
      </c>
      <c r="Q172" s="2">
        <f t="shared" si="14"/>
        <v>39596.803799999878</v>
      </c>
    </row>
    <row r="173" spans="1:17" x14ac:dyDescent="0.2">
      <c r="A173" s="29" t="s">
        <v>42</v>
      </c>
      <c r="B173" s="30" t="s">
        <v>44</v>
      </c>
      <c r="C173" s="31">
        <v>55590.549399999902</v>
      </c>
      <c r="D173" s="32">
        <v>2.9999999999999997E-4</v>
      </c>
      <c r="E173">
        <f t="shared" si="10"/>
        <v>11391.513120470598</v>
      </c>
      <c r="F173">
        <f t="shared" si="11"/>
        <v>11391.5</v>
      </c>
      <c r="G173">
        <f t="shared" si="12"/>
        <v>4.2439999015186913E-3</v>
      </c>
      <c r="J173">
        <f>+G173</f>
        <v>4.2439999015186913E-3</v>
      </c>
      <c r="O173">
        <f t="shared" ca="1" si="13"/>
        <v>3.237545389924813E-3</v>
      </c>
      <c r="Q173" s="2">
        <f t="shared" si="14"/>
        <v>40572.049399999902</v>
      </c>
    </row>
    <row r="174" spans="1:17" x14ac:dyDescent="0.2">
      <c r="A174" s="29" t="s">
        <v>42</v>
      </c>
      <c r="B174" s="30" t="s">
        <v>44</v>
      </c>
      <c r="C174" s="31">
        <v>55591.518900000025</v>
      </c>
      <c r="D174" s="32">
        <v>5.0000000000000001E-4</v>
      </c>
      <c r="E174">
        <f t="shared" si="10"/>
        <v>11394.510362822522</v>
      </c>
      <c r="F174">
        <f t="shared" si="11"/>
        <v>11394.5</v>
      </c>
      <c r="G174">
        <f t="shared" si="12"/>
        <v>3.3520000215503387E-3</v>
      </c>
      <c r="J174">
        <f>+G174</f>
        <v>3.3520000215503387E-3</v>
      </c>
      <c r="O174">
        <f t="shared" ca="1" si="13"/>
        <v>3.2388229776980121E-3</v>
      </c>
      <c r="Q174" s="2">
        <f t="shared" si="14"/>
        <v>40573.018900000025</v>
      </c>
    </row>
    <row r="175" spans="1:17" x14ac:dyDescent="0.2">
      <c r="A175" s="29" t="s">
        <v>42</v>
      </c>
      <c r="B175" s="30" t="s">
        <v>44</v>
      </c>
      <c r="C175" s="31">
        <v>55606.398200000171</v>
      </c>
      <c r="D175" s="32">
        <v>5.9999999999999995E-4</v>
      </c>
      <c r="E175">
        <f t="shared" si="10"/>
        <v>11440.510226795472</v>
      </c>
      <c r="F175">
        <f t="shared" si="11"/>
        <v>11440.5</v>
      </c>
      <c r="G175">
        <f t="shared" si="12"/>
        <v>3.3080001740017906E-3</v>
      </c>
      <c r="J175">
        <f>+G175</f>
        <v>3.3080001740017906E-3</v>
      </c>
      <c r="O175">
        <f t="shared" ca="1" si="13"/>
        <v>3.2584126568870621E-3</v>
      </c>
      <c r="Q175" s="2">
        <f t="shared" si="14"/>
        <v>40587.898200000171</v>
      </c>
    </row>
    <row r="176" spans="1:17" x14ac:dyDescent="0.2">
      <c r="A176" s="29" t="s">
        <v>42</v>
      </c>
      <c r="B176" s="30" t="s">
        <v>43</v>
      </c>
      <c r="C176" s="31">
        <v>55617.55839999998</v>
      </c>
      <c r="D176" s="32">
        <v>2.0000000000000001E-4</v>
      </c>
      <c r="E176">
        <f t="shared" si="10"/>
        <v>11475.012366136509</v>
      </c>
      <c r="F176">
        <f t="shared" si="11"/>
        <v>11475</v>
      </c>
      <c r="G176">
        <f t="shared" si="12"/>
        <v>3.9999999789870344E-3</v>
      </c>
      <c r="J176">
        <f>+G176</f>
        <v>3.9999999789870344E-3</v>
      </c>
      <c r="O176">
        <f t="shared" ca="1" si="13"/>
        <v>3.273104916278849E-3</v>
      </c>
      <c r="Q176" s="2">
        <f t="shared" si="14"/>
        <v>40599.05839999998</v>
      </c>
    </row>
    <row r="177" spans="1:17" x14ac:dyDescent="0.2">
      <c r="A177" s="29" t="s">
        <v>42</v>
      </c>
      <c r="B177" s="30" t="s">
        <v>44</v>
      </c>
      <c r="C177" s="31">
        <v>55618.36530000018</v>
      </c>
      <c r="D177" s="32">
        <v>4.0000000000000002E-4</v>
      </c>
      <c r="E177">
        <f t="shared" si="10"/>
        <v>11477.506925037036</v>
      </c>
      <c r="F177">
        <f t="shared" si="11"/>
        <v>11477.5</v>
      </c>
      <c r="G177">
        <f t="shared" si="12"/>
        <v>2.240000176243484E-3</v>
      </c>
      <c r="J177">
        <f>+G177</f>
        <v>2.240000176243484E-3</v>
      </c>
      <c r="O177">
        <f t="shared" ca="1" si="13"/>
        <v>3.2741695727565149E-3</v>
      </c>
      <c r="Q177" s="2">
        <f t="shared" si="14"/>
        <v>40599.86530000018</v>
      </c>
    </row>
    <row r="178" spans="1:17" x14ac:dyDescent="0.2">
      <c r="A178" s="29" t="s">
        <v>42</v>
      </c>
      <c r="B178" s="30" t="s">
        <v>43</v>
      </c>
      <c r="C178" s="31">
        <v>55618.528500000015</v>
      </c>
      <c r="D178" s="32">
        <v>2.9999999999999997E-4</v>
      </c>
      <c r="E178">
        <f t="shared" si="10"/>
        <v>11478.011463408648</v>
      </c>
      <c r="F178">
        <f t="shared" si="11"/>
        <v>11478</v>
      </c>
      <c r="G178">
        <f t="shared" si="12"/>
        <v>3.7080000183777884E-3</v>
      </c>
      <c r="J178">
        <f>+G178</f>
        <v>3.7080000183777884E-3</v>
      </c>
      <c r="O178">
        <f t="shared" ca="1" si="13"/>
        <v>3.2743825040520481E-3</v>
      </c>
      <c r="Q178" s="2">
        <f t="shared" si="14"/>
        <v>40600.028500000015</v>
      </c>
    </row>
    <row r="179" spans="1:17" x14ac:dyDescent="0.2">
      <c r="A179" s="29" t="s">
        <v>42</v>
      </c>
      <c r="B179" s="30" t="s">
        <v>43</v>
      </c>
      <c r="C179" s="31">
        <v>55619.498300000094</v>
      </c>
      <c r="D179" s="32">
        <v>2.0000000000000001E-4</v>
      </c>
      <c r="E179">
        <f t="shared" si="10"/>
        <v>11481.009633220679</v>
      </c>
      <c r="F179">
        <f t="shared" si="11"/>
        <v>11481</v>
      </c>
      <c r="G179">
        <f t="shared" si="12"/>
        <v>3.1160000944510102E-3</v>
      </c>
      <c r="J179">
        <f>+G179</f>
        <v>3.1160000944510102E-3</v>
      </c>
      <c r="O179">
        <f t="shared" ca="1" si="13"/>
        <v>3.2756600918252463E-3</v>
      </c>
      <c r="Q179" s="2">
        <f t="shared" si="14"/>
        <v>40600.998300000094</v>
      </c>
    </row>
    <row r="180" spans="1:17" x14ac:dyDescent="0.2">
      <c r="A180" s="29" t="s">
        <v>42</v>
      </c>
      <c r="B180" s="30" t="s">
        <v>43</v>
      </c>
      <c r="C180" s="31">
        <v>55620.468799999915</v>
      </c>
      <c r="D180" s="32">
        <v>4.0000000000000002E-4</v>
      </c>
      <c r="E180">
        <f t="shared" si="10"/>
        <v>11484.009967105814</v>
      </c>
      <c r="F180">
        <f t="shared" si="11"/>
        <v>11484</v>
      </c>
      <c r="G180">
        <f t="shared" si="12"/>
        <v>3.2239999127341434E-3</v>
      </c>
      <c r="J180">
        <f>+G180</f>
        <v>3.2239999127341434E-3</v>
      </c>
      <c r="O180">
        <f t="shared" ca="1" si="13"/>
        <v>3.2769376795984454E-3</v>
      </c>
      <c r="Q180" s="2">
        <f t="shared" si="14"/>
        <v>40601.968799999915</v>
      </c>
    </row>
    <row r="181" spans="1:17" x14ac:dyDescent="0.2">
      <c r="A181" s="29" t="s">
        <v>42</v>
      </c>
      <c r="B181" s="30" t="s">
        <v>44</v>
      </c>
      <c r="C181" s="31">
        <v>55629.36279999977</v>
      </c>
      <c r="D181" s="32">
        <v>2.9999999999999997E-4</v>
      </c>
      <c r="E181">
        <f t="shared" si="10"/>
        <v>11511.506071772345</v>
      </c>
      <c r="F181">
        <f t="shared" si="11"/>
        <v>11511.5</v>
      </c>
      <c r="G181">
        <f t="shared" si="12"/>
        <v>1.963999769941438E-3</v>
      </c>
      <c r="J181">
        <f>+G181</f>
        <v>1.963999769941438E-3</v>
      </c>
      <c r="O181">
        <f t="shared" ca="1" si="13"/>
        <v>3.2886489008527686E-3</v>
      </c>
      <c r="Q181" s="2">
        <f t="shared" si="14"/>
        <v>40610.86279999977</v>
      </c>
    </row>
    <row r="182" spans="1:17" x14ac:dyDescent="0.2">
      <c r="A182" s="29" t="s">
        <v>42</v>
      </c>
      <c r="B182" s="30" t="s">
        <v>43</v>
      </c>
      <c r="C182" s="31">
        <v>55634.378399999812</v>
      </c>
      <c r="D182" s="32">
        <v>6.9999999999999999E-4</v>
      </c>
      <c r="E182">
        <f t="shared" si="10"/>
        <v>11527.01197041962</v>
      </c>
      <c r="F182">
        <f t="shared" si="11"/>
        <v>11527</v>
      </c>
      <c r="G182">
        <f t="shared" si="12"/>
        <v>3.8719998119631782E-3</v>
      </c>
      <c r="J182">
        <f>+G182</f>
        <v>3.8719998119631782E-3</v>
      </c>
      <c r="O182">
        <f t="shared" ca="1" si="13"/>
        <v>3.2952497710142963E-3</v>
      </c>
      <c r="Q182" s="2">
        <f t="shared" si="14"/>
        <v>40615.878399999812</v>
      </c>
    </row>
    <row r="183" spans="1:17" x14ac:dyDescent="0.2">
      <c r="A183" s="29" t="s">
        <v>42</v>
      </c>
      <c r="B183" s="30" t="s">
        <v>44</v>
      </c>
      <c r="C183" s="31">
        <v>55636.481099999975</v>
      </c>
      <c r="D183" s="32">
        <v>8.0000000000000004E-4</v>
      </c>
      <c r="E183">
        <f t="shared" si="10"/>
        <v>11533.512539262407</v>
      </c>
      <c r="F183">
        <f t="shared" si="11"/>
        <v>11533.5</v>
      </c>
      <c r="G183">
        <f t="shared" si="12"/>
        <v>4.0559999761171639E-3</v>
      </c>
      <c r="J183">
        <f>+G183</f>
        <v>4.0559999761171639E-3</v>
      </c>
      <c r="O183">
        <f t="shared" ca="1" si="13"/>
        <v>3.2980178778562268E-3</v>
      </c>
      <c r="Q183" s="2">
        <f t="shared" si="14"/>
        <v>40617.981099999975</v>
      </c>
    </row>
    <row r="184" spans="1:17" x14ac:dyDescent="0.2">
      <c r="A184" s="29" t="s">
        <v>42</v>
      </c>
      <c r="B184" s="30" t="s">
        <v>43</v>
      </c>
      <c r="C184" s="31">
        <v>55636.641999999993</v>
      </c>
      <c r="D184" s="32">
        <v>2.9999999999999997E-4</v>
      </c>
      <c r="E184">
        <f t="shared" si="10"/>
        <v>11534.009967106054</v>
      </c>
      <c r="F184">
        <f t="shared" si="11"/>
        <v>11534</v>
      </c>
      <c r="G184">
        <f t="shared" si="12"/>
        <v>3.2239999927696772E-3</v>
      </c>
      <c r="J184">
        <f>+G184</f>
        <v>3.2239999927696772E-3</v>
      </c>
      <c r="O184">
        <f t="shared" ca="1" si="13"/>
        <v>3.29823080915176E-3</v>
      </c>
      <c r="Q184" s="2">
        <f t="shared" si="14"/>
        <v>40618.141999999993</v>
      </c>
    </row>
    <row r="185" spans="1:17" x14ac:dyDescent="0.2">
      <c r="A185" s="29" t="s">
        <v>42</v>
      </c>
      <c r="B185" s="30" t="s">
        <v>44</v>
      </c>
      <c r="C185" s="31">
        <v>55644.565799999982</v>
      </c>
      <c r="D185" s="32">
        <v>8.0000000000000004E-4</v>
      </c>
      <c r="E185">
        <f t="shared" si="10"/>
        <v>11558.506665347557</v>
      </c>
      <c r="F185">
        <f t="shared" si="11"/>
        <v>11558.5</v>
      </c>
      <c r="G185">
        <f t="shared" si="12"/>
        <v>2.1559999804594554E-3</v>
      </c>
      <c r="J185">
        <f>+G185</f>
        <v>2.1559999804594554E-3</v>
      </c>
      <c r="O185">
        <f t="shared" ca="1" si="13"/>
        <v>3.308664442632885E-3</v>
      </c>
      <c r="Q185" s="2">
        <f t="shared" si="14"/>
        <v>40626.065799999982</v>
      </c>
    </row>
    <row r="186" spans="1:17" x14ac:dyDescent="0.2">
      <c r="A186" s="29" t="s">
        <v>42</v>
      </c>
      <c r="B186" s="30" t="s">
        <v>43</v>
      </c>
      <c r="C186" s="31">
        <v>55646.345300000161</v>
      </c>
      <c r="D186" s="32">
        <v>2.9999999999999997E-4</v>
      </c>
      <c r="E186">
        <f t="shared" si="10"/>
        <v>11564.008050355405</v>
      </c>
      <c r="F186">
        <f t="shared" si="11"/>
        <v>11564</v>
      </c>
      <c r="G186">
        <f t="shared" si="12"/>
        <v>2.6040001612273045E-3</v>
      </c>
      <c r="J186">
        <f>+G186</f>
        <v>2.6040001612273045E-3</v>
      </c>
      <c r="O186">
        <f t="shared" ca="1" si="13"/>
        <v>3.3110066868837491E-3</v>
      </c>
      <c r="Q186" s="2">
        <f t="shared" si="14"/>
        <v>40627.845300000161</v>
      </c>
    </row>
    <row r="187" spans="1:17" x14ac:dyDescent="0.2">
      <c r="A187" s="29" t="s">
        <v>42</v>
      </c>
      <c r="B187" s="30" t="s">
        <v>44</v>
      </c>
      <c r="C187" s="31">
        <v>55646.507600000128</v>
      </c>
      <c r="D187" s="32">
        <v>5.0000000000000001E-4</v>
      </c>
      <c r="E187">
        <f t="shared" si="10"/>
        <v>11564.509806346698</v>
      </c>
      <c r="F187">
        <f t="shared" si="11"/>
        <v>11564.5</v>
      </c>
      <c r="G187">
        <f t="shared" si="12"/>
        <v>3.1720001279609278E-3</v>
      </c>
      <c r="J187">
        <f>+G187</f>
        <v>3.1720001279609278E-3</v>
      </c>
      <c r="O187">
        <f t="shared" ca="1" si="13"/>
        <v>3.3112196181792823E-3</v>
      </c>
      <c r="Q187" s="2">
        <f t="shared" si="14"/>
        <v>40628.007600000128</v>
      </c>
    </row>
    <row r="188" spans="1:17" x14ac:dyDescent="0.2">
      <c r="A188" s="29" t="s">
        <v>42</v>
      </c>
      <c r="B188" s="30" t="s">
        <v>43</v>
      </c>
      <c r="C188" s="31">
        <v>55647.315799999982</v>
      </c>
      <c r="D188" s="32">
        <v>4.0000000000000002E-4</v>
      </c>
      <c r="E188">
        <f t="shared" si="10"/>
        <v>11567.00838424054</v>
      </c>
      <c r="F188">
        <f t="shared" si="11"/>
        <v>11567</v>
      </c>
      <c r="G188">
        <f t="shared" si="12"/>
        <v>2.7119999795104377E-3</v>
      </c>
      <c r="J188">
        <f>+G188</f>
        <v>2.7119999795104377E-3</v>
      </c>
      <c r="O188">
        <f t="shared" ca="1" si="13"/>
        <v>3.3122842746569482E-3</v>
      </c>
      <c r="Q188" s="2">
        <f t="shared" si="14"/>
        <v>40628.815799999982</v>
      </c>
    </row>
    <row r="189" spans="1:17" x14ac:dyDescent="0.2">
      <c r="A189" s="29" t="s">
        <v>42</v>
      </c>
      <c r="B189" s="30" t="s">
        <v>44</v>
      </c>
      <c r="C189" s="31">
        <v>55647.477700000163</v>
      </c>
      <c r="D189" s="32">
        <v>2.0000000000000001E-4</v>
      </c>
      <c r="E189">
        <f t="shared" si="10"/>
        <v>11567.508903618836</v>
      </c>
      <c r="F189">
        <f t="shared" si="11"/>
        <v>11567.5</v>
      </c>
      <c r="G189">
        <f t="shared" si="12"/>
        <v>2.8800001600757241E-3</v>
      </c>
      <c r="J189">
        <f>+G189</f>
        <v>2.8800001600757241E-3</v>
      </c>
      <c r="O189">
        <f t="shared" ca="1" si="13"/>
        <v>3.3124972059524814E-3</v>
      </c>
      <c r="Q189" s="2">
        <f t="shared" si="14"/>
        <v>40628.977700000163</v>
      </c>
    </row>
    <row r="190" spans="1:17" x14ac:dyDescent="0.2">
      <c r="A190" s="29" t="s">
        <v>42</v>
      </c>
      <c r="B190" s="30" t="s">
        <v>44</v>
      </c>
      <c r="C190" s="31">
        <v>55648.448299999814</v>
      </c>
      <c r="D190" s="32">
        <v>2.0000000000000001E-4</v>
      </c>
      <c r="E190">
        <f t="shared" si="10"/>
        <v>11570.50954665686</v>
      </c>
      <c r="F190">
        <f t="shared" si="11"/>
        <v>11570.5</v>
      </c>
      <c r="G190">
        <f t="shared" si="12"/>
        <v>3.0879998157615773E-3</v>
      </c>
      <c r="J190">
        <f>+G190</f>
        <v>3.0879998157615773E-3</v>
      </c>
      <c r="O190">
        <f t="shared" ca="1" si="13"/>
        <v>3.3137747937256805E-3</v>
      </c>
      <c r="Q190" s="2">
        <f t="shared" si="14"/>
        <v>40629.948299999814</v>
      </c>
    </row>
    <row r="191" spans="1:17" x14ac:dyDescent="0.2">
      <c r="A191" s="29" t="s">
        <v>42</v>
      </c>
      <c r="B191" s="30" t="s">
        <v>43</v>
      </c>
      <c r="C191" s="31">
        <v>55648.610100000165</v>
      </c>
      <c r="D191" s="32">
        <v>2.9999999999999997E-4</v>
      </c>
      <c r="E191">
        <f t="shared" si="10"/>
        <v>11571.009756882266</v>
      </c>
      <c r="F191">
        <f t="shared" si="11"/>
        <v>11571</v>
      </c>
      <c r="G191">
        <f t="shared" si="12"/>
        <v>3.1560001662001014E-3</v>
      </c>
      <c r="J191">
        <f>+G191</f>
        <v>3.1560001662001014E-3</v>
      </c>
      <c r="O191">
        <f t="shared" ca="1" si="13"/>
        <v>3.3139877250212136E-3</v>
      </c>
      <c r="Q191" s="2">
        <f t="shared" si="14"/>
        <v>40630.110100000165</v>
      </c>
    </row>
    <row r="192" spans="1:17" x14ac:dyDescent="0.2">
      <c r="A192" s="29" t="s">
        <v>42</v>
      </c>
      <c r="B192" s="30" t="s">
        <v>43</v>
      </c>
      <c r="C192" s="31">
        <v>55649.579899999779</v>
      </c>
      <c r="D192" s="32">
        <v>2.9999999999999997E-4</v>
      </c>
      <c r="E192">
        <f t="shared" si="10"/>
        <v>11574.007926692859</v>
      </c>
      <c r="F192">
        <f t="shared" si="11"/>
        <v>11574</v>
      </c>
      <c r="G192">
        <f t="shared" si="12"/>
        <v>2.5639997766120359E-3</v>
      </c>
      <c r="J192">
        <f>+G192</f>
        <v>2.5639997766120359E-3</v>
      </c>
      <c r="O192">
        <f t="shared" ca="1" si="13"/>
        <v>3.3152653127944119E-3</v>
      </c>
      <c r="Q192" s="2">
        <f t="shared" si="14"/>
        <v>40631.079899999779</v>
      </c>
    </row>
    <row r="193" spans="1:17" x14ac:dyDescent="0.2">
      <c r="A193" s="29" t="s">
        <v>42</v>
      </c>
      <c r="B193" s="30" t="s">
        <v>44</v>
      </c>
      <c r="C193" s="31">
        <v>55650.388300000224</v>
      </c>
      <c r="D193" s="32">
        <v>2.9999999999999997E-4</v>
      </c>
      <c r="E193">
        <f t="shared" si="10"/>
        <v>11576.507122895358</v>
      </c>
      <c r="F193">
        <f t="shared" si="11"/>
        <v>11576.5</v>
      </c>
      <c r="G193">
        <f t="shared" si="12"/>
        <v>2.3040002270136029E-3</v>
      </c>
      <c r="J193">
        <f>+G193</f>
        <v>2.3040002270136029E-3</v>
      </c>
      <c r="O193">
        <f t="shared" ca="1" si="13"/>
        <v>3.3163299692720778E-3</v>
      </c>
      <c r="Q193" s="2">
        <f t="shared" si="14"/>
        <v>40631.888300000224</v>
      </c>
    </row>
    <row r="194" spans="1:17" x14ac:dyDescent="0.2">
      <c r="A194" s="29" t="s">
        <v>42</v>
      </c>
      <c r="B194" s="30" t="s">
        <v>43</v>
      </c>
      <c r="C194" s="31">
        <v>55650.550700000022</v>
      </c>
      <c r="D194" s="32">
        <v>1E-4</v>
      </c>
      <c r="E194">
        <f t="shared" si="10"/>
        <v>11577.009188039539</v>
      </c>
      <c r="F194">
        <f t="shared" si="11"/>
        <v>11577</v>
      </c>
      <c r="G194">
        <f t="shared" si="12"/>
        <v>2.9720000238739885E-3</v>
      </c>
      <c r="J194">
        <f>+G194</f>
        <v>2.9720000238739885E-3</v>
      </c>
      <c r="O194">
        <f t="shared" ca="1" si="13"/>
        <v>3.3165429005676109E-3</v>
      </c>
      <c r="Q194" s="2">
        <f t="shared" si="14"/>
        <v>40632.050700000022</v>
      </c>
    </row>
    <row r="195" spans="1:17" x14ac:dyDescent="0.2">
      <c r="A195" s="29" t="s">
        <v>42</v>
      </c>
      <c r="B195" s="30" t="s">
        <v>43</v>
      </c>
      <c r="C195" s="31">
        <v>55656.373399999924</v>
      </c>
      <c r="D195" s="32">
        <v>1E-4</v>
      </c>
      <c r="E195">
        <f t="shared" si="10"/>
        <v>11595.01026389312</v>
      </c>
      <c r="F195">
        <f t="shared" si="11"/>
        <v>11595</v>
      </c>
      <c r="G195">
        <f t="shared" si="12"/>
        <v>3.3199999234057032E-3</v>
      </c>
      <c r="J195">
        <f>+G195</f>
        <v>3.3199999234057032E-3</v>
      </c>
      <c r="O195">
        <f t="shared" ca="1" si="13"/>
        <v>3.3242084272068046E-3</v>
      </c>
      <c r="Q195" s="2">
        <f t="shared" si="14"/>
        <v>40637.873399999924</v>
      </c>
    </row>
    <row r="196" spans="1:17" x14ac:dyDescent="0.2">
      <c r="A196" s="29" t="s">
        <v>42</v>
      </c>
      <c r="B196" s="30" t="s">
        <v>44</v>
      </c>
      <c r="C196" s="31">
        <v>55656.534599999897</v>
      </c>
      <c r="D196" s="32">
        <v>2.0000000000000001E-4</v>
      </c>
      <c r="E196">
        <f t="shared" si="10"/>
        <v>11595.508619196873</v>
      </c>
      <c r="F196">
        <f t="shared" si="11"/>
        <v>11595.5</v>
      </c>
      <c r="G196">
        <f t="shared" si="12"/>
        <v>2.7879998960997909E-3</v>
      </c>
      <c r="J196">
        <f>+G196</f>
        <v>2.7879998960997909E-3</v>
      </c>
      <c r="O196">
        <f t="shared" ca="1" si="13"/>
        <v>3.3244213585023378E-3</v>
      </c>
      <c r="Q196" s="2">
        <f t="shared" si="14"/>
        <v>40638.034599999897</v>
      </c>
    </row>
    <row r="197" spans="1:17" x14ac:dyDescent="0.2">
      <c r="A197" s="29" t="s">
        <v>42</v>
      </c>
      <c r="B197" s="30" t="s">
        <v>43</v>
      </c>
      <c r="C197" s="31">
        <v>55657.343499999959</v>
      </c>
      <c r="D197" s="32">
        <v>4.0000000000000002E-4</v>
      </c>
      <c r="E197">
        <f t="shared" si="10"/>
        <v>11598.009361165257</v>
      </c>
      <c r="F197">
        <f t="shared" si="11"/>
        <v>11598</v>
      </c>
      <c r="G197">
        <f t="shared" si="12"/>
        <v>3.0279999627964571E-3</v>
      </c>
      <c r="J197">
        <f>+G197</f>
        <v>3.0279999627964571E-3</v>
      </c>
      <c r="O197">
        <f t="shared" ca="1" si="13"/>
        <v>3.3254860149800037E-3</v>
      </c>
      <c r="Q197" s="2">
        <f t="shared" si="14"/>
        <v>40638.843499999959</v>
      </c>
    </row>
    <row r="198" spans="1:17" x14ac:dyDescent="0.2">
      <c r="A198" s="29" t="s">
        <v>42</v>
      </c>
      <c r="B198" s="30" t="s">
        <v>44</v>
      </c>
      <c r="C198" s="31">
        <v>55657.50549999997</v>
      </c>
      <c r="D198" s="32">
        <v>2.9999999999999997E-4</v>
      </c>
      <c r="E198">
        <f t="shared" si="10"/>
        <v>11598.510189696442</v>
      </c>
      <c r="F198">
        <f t="shared" si="11"/>
        <v>11598.5</v>
      </c>
      <c r="G198">
        <f t="shared" si="12"/>
        <v>3.2959999734885059E-3</v>
      </c>
      <c r="J198">
        <f>+G198</f>
        <v>3.2959999734885059E-3</v>
      </c>
      <c r="O198">
        <f t="shared" ca="1" si="13"/>
        <v>3.3256989462755369E-3</v>
      </c>
      <c r="Q198" s="2">
        <f t="shared" si="14"/>
        <v>40639.00549999997</v>
      </c>
    </row>
    <row r="199" spans="1:17" x14ac:dyDescent="0.2">
      <c r="A199" s="29" t="s">
        <v>42</v>
      </c>
      <c r="B199" s="30" t="s">
        <v>43</v>
      </c>
      <c r="C199" s="31">
        <v>55660.25540000014</v>
      </c>
      <c r="D199" s="32">
        <v>4.0000000000000002E-4</v>
      </c>
      <c r="E199">
        <f t="shared" si="10"/>
        <v>11607.011599436537</v>
      </c>
      <c r="F199">
        <f t="shared" si="11"/>
        <v>11607</v>
      </c>
      <c r="G199">
        <f t="shared" si="12"/>
        <v>3.7520001424127258E-3</v>
      </c>
      <c r="J199">
        <f>+G199</f>
        <v>3.7520001424127258E-3</v>
      </c>
      <c r="O199">
        <f t="shared" ca="1" si="13"/>
        <v>3.3293187782996001E-3</v>
      </c>
      <c r="Q199" s="2">
        <f t="shared" si="14"/>
        <v>40641.75540000014</v>
      </c>
    </row>
    <row r="200" spans="1:17" x14ac:dyDescent="0.2">
      <c r="A200" s="29" t="s">
        <v>42</v>
      </c>
      <c r="B200" s="30" t="s">
        <v>44</v>
      </c>
      <c r="C200" s="31">
        <v>55660.416499999817</v>
      </c>
      <c r="D200" s="32">
        <v>1E-4</v>
      </c>
      <c r="E200">
        <f t="shared" si="10"/>
        <v>11607.509645585962</v>
      </c>
      <c r="F200">
        <f t="shared" si="11"/>
        <v>11607.5</v>
      </c>
      <c r="G200">
        <f t="shared" si="12"/>
        <v>3.1199998193187639E-3</v>
      </c>
      <c r="J200">
        <f>+G200</f>
        <v>3.1199998193187639E-3</v>
      </c>
      <c r="O200">
        <f t="shared" ca="1" si="13"/>
        <v>3.3295317095951332E-3</v>
      </c>
      <c r="Q200" s="2">
        <f t="shared" si="14"/>
        <v>40641.916499999817</v>
      </c>
    </row>
    <row r="201" spans="1:17" x14ac:dyDescent="0.2">
      <c r="A201" s="29" t="s">
        <v>42</v>
      </c>
      <c r="B201" s="30" t="s">
        <v>43</v>
      </c>
      <c r="C201" s="31">
        <v>55660.577599999961</v>
      </c>
      <c r="D201" s="32">
        <v>5.0000000000000001E-4</v>
      </c>
      <c r="E201">
        <f t="shared" si="10"/>
        <v>11608.007691736826</v>
      </c>
      <c r="F201">
        <f t="shared" si="11"/>
        <v>11608</v>
      </c>
      <c r="G201">
        <f t="shared" si="12"/>
        <v>2.4879999618860893E-3</v>
      </c>
      <c r="J201">
        <f>+G201</f>
        <v>2.4879999618860893E-3</v>
      </c>
      <c r="O201">
        <f t="shared" ca="1" si="13"/>
        <v>3.3297446408906664E-3</v>
      </c>
      <c r="Q201" s="2">
        <f t="shared" si="14"/>
        <v>40642.077599999961</v>
      </c>
    </row>
    <row r="202" spans="1:17" x14ac:dyDescent="0.2">
      <c r="A202" s="29" t="s">
        <v>42</v>
      </c>
      <c r="B202" s="30" t="s">
        <v>44</v>
      </c>
      <c r="C202" s="31">
        <v>55661.386400000192</v>
      </c>
      <c r="D202" s="32">
        <v>1E-4</v>
      </c>
      <c r="E202">
        <f t="shared" si="10"/>
        <v>11610.508124552322</v>
      </c>
      <c r="F202">
        <f t="shared" si="11"/>
        <v>11610.5</v>
      </c>
      <c r="G202">
        <f t="shared" si="12"/>
        <v>2.6280001911800355E-3</v>
      </c>
      <c r="J202">
        <f>+G202</f>
        <v>2.6280001911800355E-3</v>
      </c>
      <c r="O202">
        <f t="shared" ca="1" si="13"/>
        <v>3.3308092973683323E-3</v>
      </c>
      <c r="Q202" s="2">
        <f t="shared" si="14"/>
        <v>40642.886400000192</v>
      </c>
    </row>
    <row r="203" spans="1:17" x14ac:dyDescent="0.2">
      <c r="A203" s="29" t="s">
        <v>42</v>
      </c>
      <c r="B203" s="30" t="s">
        <v>43</v>
      </c>
      <c r="C203" s="31">
        <v>55661.549099999946</v>
      </c>
      <c r="D203" s="32">
        <v>2.0000000000000001E-4</v>
      </c>
      <c r="E203">
        <f t="shared" si="10"/>
        <v>11611.01111715661</v>
      </c>
      <c r="F203">
        <f t="shared" si="11"/>
        <v>11611</v>
      </c>
      <c r="G203">
        <f t="shared" si="12"/>
        <v>3.5959999440819956E-3</v>
      </c>
      <c r="J203">
        <f>+G203</f>
        <v>3.5959999440819956E-3</v>
      </c>
      <c r="O203">
        <f t="shared" ca="1" si="13"/>
        <v>3.3310222286638655E-3</v>
      </c>
      <c r="Q203" s="2">
        <f t="shared" si="14"/>
        <v>40643.049099999946</v>
      </c>
    </row>
    <row r="204" spans="1:17" x14ac:dyDescent="0.2">
      <c r="A204" s="29" t="s">
        <v>42</v>
      </c>
      <c r="B204" s="30" t="s">
        <v>43</v>
      </c>
      <c r="C204" s="31">
        <v>55664.459600000177</v>
      </c>
      <c r="D204" s="32">
        <v>8.0000000000000004E-4</v>
      </c>
      <c r="E204">
        <f t="shared" si="10"/>
        <v>11620.009027280243</v>
      </c>
      <c r="F204">
        <f t="shared" si="11"/>
        <v>11620</v>
      </c>
      <c r="G204">
        <f t="shared" si="12"/>
        <v>2.9200001736171544E-3</v>
      </c>
      <c r="J204">
        <f>+G204</f>
        <v>2.9200001736171544E-3</v>
      </c>
      <c r="O204">
        <f t="shared" ca="1" si="13"/>
        <v>3.3348549919834619E-3</v>
      </c>
      <c r="Q204" s="2">
        <f t="shared" si="14"/>
        <v>40645.959600000177</v>
      </c>
    </row>
    <row r="205" spans="1:17" x14ac:dyDescent="0.2">
      <c r="A205" s="29" t="s">
        <v>42</v>
      </c>
      <c r="B205" s="30" t="s">
        <v>44</v>
      </c>
      <c r="C205" s="31">
        <v>55673.355299999937</v>
      </c>
      <c r="D205" s="32">
        <v>2.0000000000000001E-4</v>
      </c>
      <c r="E205">
        <f t="shared" si="10"/>
        <v>11647.510387554526</v>
      </c>
      <c r="F205">
        <f t="shared" si="11"/>
        <v>11647.5</v>
      </c>
      <c r="G205">
        <f t="shared" si="12"/>
        <v>3.3599999369471334E-3</v>
      </c>
      <c r="J205">
        <f>+G205</f>
        <v>3.3599999369471334E-3</v>
      </c>
      <c r="O205">
        <f t="shared" ca="1" si="13"/>
        <v>3.3465662132377851E-3</v>
      </c>
      <c r="Q205" s="2">
        <f t="shared" si="14"/>
        <v>40654.855299999937</v>
      </c>
    </row>
    <row r="206" spans="1:17" x14ac:dyDescent="0.2">
      <c r="A206" s="29" t="s">
        <v>42</v>
      </c>
      <c r="B206" s="30" t="s">
        <v>43</v>
      </c>
      <c r="C206" s="31">
        <v>55673.517099999823</v>
      </c>
      <c r="D206" s="32">
        <v>5.9999999999999995E-4</v>
      </c>
      <c r="E206">
        <f t="shared" si="10"/>
        <v>11648.010597778493</v>
      </c>
      <c r="F206">
        <f t="shared" si="11"/>
        <v>11648</v>
      </c>
      <c r="G206">
        <f t="shared" si="12"/>
        <v>3.4279998217243701E-3</v>
      </c>
      <c r="J206">
        <f>+G206</f>
        <v>3.4279998217243701E-3</v>
      </c>
      <c r="O206">
        <f t="shared" ca="1" si="13"/>
        <v>3.3467791445333183E-3</v>
      </c>
      <c r="Q206" s="2">
        <f t="shared" si="14"/>
        <v>40655.017099999823</v>
      </c>
    </row>
    <row r="207" spans="1:17" x14ac:dyDescent="0.2">
      <c r="A207" s="29" t="s">
        <v>42</v>
      </c>
      <c r="B207" s="30" t="s">
        <v>44</v>
      </c>
      <c r="C207" s="31">
        <v>55674.325600000098</v>
      </c>
      <c r="D207" s="32">
        <v>2.0000000000000001E-4</v>
      </c>
      <c r="E207">
        <f t="shared" si="10"/>
        <v>11650.510103133884</v>
      </c>
      <c r="F207">
        <f t="shared" si="11"/>
        <v>11650.5</v>
      </c>
      <c r="G207">
        <f t="shared" si="12"/>
        <v>3.2680000949767418E-3</v>
      </c>
      <c r="J207">
        <f>+G207</f>
        <v>3.2680000949767418E-3</v>
      </c>
      <c r="O207">
        <f t="shared" ca="1" si="13"/>
        <v>3.3478438010109842E-3</v>
      </c>
      <c r="Q207" s="2">
        <f t="shared" si="14"/>
        <v>40655.825600000098</v>
      </c>
    </row>
    <row r="208" spans="1:17" x14ac:dyDescent="0.2">
      <c r="A208" s="29" t="s">
        <v>42</v>
      </c>
      <c r="B208" s="30" t="s">
        <v>43</v>
      </c>
      <c r="C208" s="31">
        <v>55674.487199999858</v>
      </c>
      <c r="D208" s="32">
        <v>4.0000000000000002E-4</v>
      </c>
      <c r="E208">
        <f t="shared" si="10"/>
        <v>11651.009695050632</v>
      </c>
      <c r="F208">
        <f t="shared" si="11"/>
        <v>11651</v>
      </c>
      <c r="G208">
        <f t="shared" si="12"/>
        <v>3.1359998611151241E-3</v>
      </c>
      <c r="J208">
        <f>+G208</f>
        <v>3.1359998611151241E-3</v>
      </c>
      <c r="O208">
        <f t="shared" ca="1" si="13"/>
        <v>3.3480567323065174E-3</v>
      </c>
      <c r="Q208" s="2">
        <f t="shared" si="14"/>
        <v>40655.987199999858</v>
      </c>
    </row>
    <row r="209" spans="1:17" x14ac:dyDescent="0.2">
      <c r="A209" s="29" t="s">
        <v>42</v>
      </c>
      <c r="B209" s="30" t="s">
        <v>44</v>
      </c>
      <c r="C209" s="31">
        <v>55675.296300000045</v>
      </c>
      <c r="D209" s="32">
        <v>2.9999999999999997E-4</v>
      </c>
      <c r="E209">
        <f t="shared" si="10"/>
        <v>11653.511055326235</v>
      </c>
      <c r="F209">
        <f t="shared" si="11"/>
        <v>11653.5</v>
      </c>
      <c r="G209">
        <f t="shared" si="12"/>
        <v>3.5760000464506447E-3</v>
      </c>
      <c r="J209">
        <f>+G209</f>
        <v>3.5760000464506447E-3</v>
      </c>
      <c r="O209">
        <f t="shared" ca="1" si="13"/>
        <v>3.3491213887841824E-3</v>
      </c>
      <c r="Q209" s="2">
        <f t="shared" si="14"/>
        <v>40656.796300000045</v>
      </c>
    </row>
    <row r="210" spans="1:17" x14ac:dyDescent="0.2">
      <c r="A210" s="29" t="s">
        <v>42</v>
      </c>
      <c r="B210" s="30" t="s">
        <v>43</v>
      </c>
      <c r="C210" s="31">
        <v>55675.457400000188</v>
      </c>
      <c r="D210" s="32">
        <v>6.9999999999999999E-4</v>
      </c>
      <c r="E210">
        <f t="shared" si="10"/>
        <v>11654.009101477099</v>
      </c>
      <c r="F210">
        <f t="shared" si="11"/>
        <v>11654</v>
      </c>
      <c r="G210">
        <f t="shared" si="12"/>
        <v>2.9440001890179701E-3</v>
      </c>
      <c r="J210">
        <f>+G210</f>
        <v>2.9440001890179701E-3</v>
      </c>
      <c r="O210">
        <f t="shared" ca="1" si="13"/>
        <v>3.3493343200797156E-3</v>
      </c>
      <c r="Q210" s="2">
        <f t="shared" si="14"/>
        <v>40656.957400000188</v>
      </c>
    </row>
    <row r="211" spans="1:17" x14ac:dyDescent="0.2">
      <c r="A211" s="29" t="s">
        <v>42</v>
      </c>
      <c r="B211" s="30" t="s">
        <v>44</v>
      </c>
      <c r="C211" s="31">
        <v>55676.266900000162</v>
      </c>
      <c r="D211" s="32">
        <v>2.9999999999999997E-4</v>
      </c>
      <c r="E211">
        <f t="shared" si="10"/>
        <v>11656.511698365699</v>
      </c>
      <c r="F211">
        <f t="shared" si="11"/>
        <v>11656.5</v>
      </c>
      <c r="G211">
        <f t="shared" si="12"/>
        <v>3.7840001605218276E-3</v>
      </c>
      <c r="J211">
        <f>+G211</f>
        <v>3.7840001605218276E-3</v>
      </c>
      <c r="O211">
        <f t="shared" ca="1" si="13"/>
        <v>3.3503989765573815E-3</v>
      </c>
      <c r="Q211" s="2">
        <f t="shared" si="14"/>
        <v>40657.766900000162</v>
      </c>
    </row>
    <row r="212" spans="1:17" x14ac:dyDescent="0.2">
      <c r="A212" s="29" t="s">
        <v>42</v>
      </c>
      <c r="B212" s="30" t="s">
        <v>43</v>
      </c>
      <c r="C212" s="31">
        <v>55676.427099999972</v>
      </c>
      <c r="D212" s="32">
        <v>2.9999999999999997E-4</v>
      </c>
      <c r="E212">
        <f t="shared" si="10"/>
        <v>11657.006962134803</v>
      </c>
      <c r="F212">
        <f t="shared" si="11"/>
        <v>11657</v>
      </c>
      <c r="G212">
        <f t="shared" si="12"/>
        <v>2.2519999693031423E-3</v>
      </c>
      <c r="J212">
        <f>+G212</f>
        <v>2.2519999693031423E-3</v>
      </c>
      <c r="O212">
        <f t="shared" ca="1" si="13"/>
        <v>3.3506119078529147E-3</v>
      </c>
      <c r="Q212" s="2">
        <f t="shared" si="14"/>
        <v>40657.927099999972</v>
      </c>
    </row>
    <row r="213" spans="1:17" x14ac:dyDescent="0.2">
      <c r="A213" s="29" t="s">
        <v>42</v>
      </c>
      <c r="B213" s="30" t="s">
        <v>44</v>
      </c>
      <c r="C213" s="31">
        <v>55677.237000000197</v>
      </c>
      <c r="D213" s="32">
        <v>2.0000000000000001E-4</v>
      </c>
      <c r="E213">
        <f t="shared" si="10"/>
        <v>11659.510795637838</v>
      </c>
      <c r="F213">
        <f t="shared" si="11"/>
        <v>11659.5</v>
      </c>
      <c r="G213">
        <f t="shared" si="12"/>
        <v>3.4920001999125816E-3</v>
      </c>
      <c r="J213">
        <f>+G213</f>
        <v>3.4920001999125816E-3</v>
      </c>
      <c r="O213">
        <f t="shared" ca="1" si="13"/>
        <v>3.3516765643305806E-3</v>
      </c>
      <c r="Q213" s="2">
        <f t="shared" si="14"/>
        <v>40658.737000000197</v>
      </c>
    </row>
    <row r="214" spans="1:17" x14ac:dyDescent="0.2">
      <c r="A214" s="29" t="s">
        <v>42</v>
      </c>
      <c r="B214" s="30" t="s">
        <v>43</v>
      </c>
      <c r="C214" s="31">
        <v>55680.30979999993</v>
      </c>
      <c r="D214" s="32">
        <v>2.0000000000000001E-4</v>
      </c>
      <c r="E214">
        <f t="shared" ref="E214:E277" si="15">+(C214-C$7)/C$8</f>
        <v>11669.010461751323</v>
      </c>
      <c r="F214">
        <f t="shared" ref="F214:F277" si="16">ROUND(2*E214,0)/2</f>
        <v>11669</v>
      </c>
      <c r="G214">
        <f t="shared" ref="G214:G277" si="17">+C214-(C$7+F214*C$8)</f>
        <v>3.3839999305200763E-3</v>
      </c>
      <c r="J214">
        <f>+G214</f>
        <v>3.3839999305200763E-3</v>
      </c>
      <c r="O214">
        <f t="shared" ref="O214:O277" ca="1" si="18">+C$11+C$12*$F214</f>
        <v>3.3557222589457101E-3</v>
      </c>
      <c r="Q214" s="2">
        <f t="shared" ref="Q214:Q277" si="19">+C214-15018.5</f>
        <v>40661.80979999993</v>
      </c>
    </row>
    <row r="215" spans="1:17" x14ac:dyDescent="0.2">
      <c r="A215" s="29" t="s">
        <v>42</v>
      </c>
      <c r="B215" s="30" t="s">
        <v>44</v>
      </c>
      <c r="C215" s="31">
        <v>55680.470199999865</v>
      </c>
      <c r="D215" s="32">
        <v>1E-3</v>
      </c>
      <c r="E215">
        <f t="shared" si="15"/>
        <v>11669.506343827645</v>
      </c>
      <c r="F215">
        <f t="shared" si="16"/>
        <v>11669.5</v>
      </c>
      <c r="G215">
        <f t="shared" si="17"/>
        <v>2.051999865216203E-3</v>
      </c>
      <c r="J215">
        <f>+G215</f>
        <v>2.051999865216203E-3</v>
      </c>
      <c r="O215">
        <f t="shared" ca="1" si="18"/>
        <v>3.3559351902412433E-3</v>
      </c>
      <c r="Q215" s="2">
        <f t="shared" si="19"/>
        <v>40661.970199999865</v>
      </c>
    </row>
    <row r="216" spans="1:17" x14ac:dyDescent="0.2">
      <c r="A216" s="29" t="s">
        <v>42</v>
      </c>
      <c r="B216" s="30" t="s">
        <v>43</v>
      </c>
      <c r="C216" s="31">
        <v>55683.221299999859</v>
      </c>
      <c r="D216" s="32">
        <v>6.9999999999999999E-4</v>
      </c>
      <c r="E216">
        <f t="shared" si="15"/>
        <v>11678.011463408167</v>
      </c>
      <c r="F216">
        <f t="shared" si="16"/>
        <v>11678</v>
      </c>
      <c r="G216">
        <f t="shared" si="17"/>
        <v>3.7079998583067209E-3</v>
      </c>
      <c r="J216">
        <f>+G216</f>
        <v>3.7079998583067209E-3</v>
      </c>
      <c r="O216">
        <f t="shared" ca="1" si="18"/>
        <v>3.3595550222653065E-3</v>
      </c>
      <c r="Q216" s="2">
        <f t="shared" si="19"/>
        <v>40664.721299999859</v>
      </c>
    </row>
    <row r="217" spans="1:17" x14ac:dyDescent="0.2">
      <c r="A217" s="29" t="s">
        <v>42</v>
      </c>
      <c r="B217" s="30" t="s">
        <v>44</v>
      </c>
      <c r="C217" s="31">
        <v>55686.293800000101</v>
      </c>
      <c r="D217" s="32">
        <v>5.9999999999999995E-4</v>
      </c>
      <c r="E217">
        <f t="shared" si="15"/>
        <v>11687.510202062986</v>
      </c>
      <c r="F217">
        <f t="shared" si="16"/>
        <v>11687.5</v>
      </c>
      <c r="G217">
        <f t="shared" si="17"/>
        <v>3.3000000985339284E-3</v>
      </c>
      <c r="J217">
        <f>+G217</f>
        <v>3.3000000985339284E-3</v>
      </c>
      <c r="O217">
        <f t="shared" ca="1" si="18"/>
        <v>3.363600716880437E-3</v>
      </c>
      <c r="Q217" s="2">
        <f t="shared" si="19"/>
        <v>40667.793800000101</v>
      </c>
    </row>
    <row r="218" spans="1:17" x14ac:dyDescent="0.2">
      <c r="A218" s="29" t="s">
        <v>42</v>
      </c>
      <c r="B218" s="30" t="s">
        <v>43</v>
      </c>
      <c r="C218" s="31">
        <v>55691.306700000074</v>
      </c>
      <c r="D218" s="32">
        <v>2.9999999999999997E-4</v>
      </c>
      <c r="E218">
        <f t="shared" si="15"/>
        <v>11703.007753567859</v>
      </c>
      <c r="F218">
        <f t="shared" si="16"/>
        <v>11703</v>
      </c>
      <c r="G218">
        <f t="shared" si="17"/>
        <v>2.508000070520211E-3</v>
      </c>
      <c r="J218">
        <f>+G218</f>
        <v>2.508000070520211E-3</v>
      </c>
      <c r="O218">
        <f t="shared" ca="1" si="18"/>
        <v>3.3702015870419647E-3</v>
      </c>
      <c r="Q218" s="2">
        <f t="shared" si="19"/>
        <v>40672.806700000074</v>
      </c>
    </row>
    <row r="219" spans="1:17" x14ac:dyDescent="0.2">
      <c r="A219" s="29" t="s">
        <v>42</v>
      </c>
      <c r="B219" s="30" t="s">
        <v>44</v>
      </c>
      <c r="C219" s="31">
        <v>55691.469500000123</v>
      </c>
      <c r="D219" s="32">
        <v>4.0000000000000002E-4</v>
      </c>
      <c r="E219">
        <f t="shared" si="15"/>
        <v>11703.511055326475</v>
      </c>
      <c r="F219">
        <f t="shared" si="16"/>
        <v>11703.5</v>
      </c>
      <c r="G219">
        <f t="shared" si="17"/>
        <v>3.5760001192102209E-3</v>
      </c>
      <c r="J219">
        <f>+G219</f>
        <v>3.5760001192102209E-3</v>
      </c>
      <c r="O219">
        <f t="shared" ca="1" si="18"/>
        <v>3.3704145183374979E-3</v>
      </c>
      <c r="Q219" s="2">
        <f t="shared" si="19"/>
        <v>40672.969500000123</v>
      </c>
    </row>
    <row r="220" spans="1:17" x14ac:dyDescent="0.2">
      <c r="A220" s="29" t="s">
        <v>42</v>
      </c>
      <c r="B220" s="30" t="s">
        <v>43</v>
      </c>
      <c r="C220" s="31">
        <v>55692.278799999971</v>
      </c>
      <c r="D220" s="32">
        <v>2.9999999999999997E-4</v>
      </c>
      <c r="E220">
        <f t="shared" si="15"/>
        <v>11706.013033907857</v>
      </c>
      <c r="F220">
        <f t="shared" si="16"/>
        <v>11706</v>
      </c>
      <c r="G220">
        <f t="shared" si="17"/>
        <v>4.2159999720752239E-3</v>
      </c>
      <c r="J220">
        <f>+G220</f>
        <v>4.2159999720752239E-3</v>
      </c>
      <c r="O220">
        <f t="shared" ca="1" si="18"/>
        <v>3.3714791748151629E-3</v>
      </c>
      <c r="Q220" s="2">
        <f t="shared" si="19"/>
        <v>40673.778799999971</v>
      </c>
    </row>
    <row r="221" spans="1:17" x14ac:dyDescent="0.2">
      <c r="A221" s="29" t="s">
        <v>42</v>
      </c>
      <c r="B221" s="30" t="s">
        <v>44</v>
      </c>
      <c r="C221" s="31">
        <v>55692.4402999999</v>
      </c>
      <c r="D221" s="32">
        <v>2.9999999999999997E-4</v>
      </c>
      <c r="E221">
        <f t="shared" si="15"/>
        <v>11706.512316671717</v>
      </c>
      <c r="F221">
        <f t="shared" si="16"/>
        <v>11706.5</v>
      </c>
      <c r="G221">
        <f t="shared" si="17"/>
        <v>3.9839999008108862E-3</v>
      </c>
      <c r="J221">
        <f>+G221</f>
        <v>3.9839999008108862E-3</v>
      </c>
      <c r="O221">
        <f t="shared" ca="1" si="18"/>
        <v>3.3716921061106961E-3</v>
      </c>
      <c r="Q221" s="2">
        <f t="shared" si="19"/>
        <v>40673.9402999999</v>
      </c>
    </row>
    <row r="222" spans="1:17" x14ac:dyDescent="0.2">
      <c r="A222" s="29" t="s">
        <v>42</v>
      </c>
      <c r="B222" s="30" t="s">
        <v>43</v>
      </c>
      <c r="C222" s="31">
        <v>55693.248099999968</v>
      </c>
      <c r="D222" s="32">
        <v>5.0000000000000001E-4</v>
      </c>
      <c r="E222">
        <f t="shared" si="15"/>
        <v>11709.009657952563</v>
      </c>
      <c r="F222">
        <f t="shared" si="16"/>
        <v>11709</v>
      </c>
      <c r="G222">
        <f t="shared" si="17"/>
        <v>3.1239999661920592E-3</v>
      </c>
      <c r="J222">
        <f>+G222</f>
        <v>3.1239999661920592E-3</v>
      </c>
      <c r="O222">
        <f t="shared" ca="1" si="18"/>
        <v>3.372756762588362E-3</v>
      </c>
      <c r="Q222" s="2">
        <f t="shared" si="19"/>
        <v>40674.748099999968</v>
      </c>
    </row>
    <row r="223" spans="1:17" x14ac:dyDescent="0.2">
      <c r="A223" s="29" t="s">
        <v>42</v>
      </c>
      <c r="B223" s="30" t="s">
        <v>44</v>
      </c>
      <c r="C223" s="31">
        <v>55693.410399999935</v>
      </c>
      <c r="D223" s="32">
        <v>4.0000000000000002E-4</v>
      </c>
      <c r="E223">
        <f t="shared" si="15"/>
        <v>11709.511413943856</v>
      </c>
      <c r="F223">
        <f t="shared" si="16"/>
        <v>11709.5</v>
      </c>
      <c r="G223">
        <f t="shared" si="17"/>
        <v>3.6919999329256825E-3</v>
      </c>
      <c r="J223">
        <f>+G223</f>
        <v>3.6919999329256825E-3</v>
      </c>
      <c r="O223">
        <f t="shared" ca="1" si="18"/>
        <v>3.3729696938838952E-3</v>
      </c>
      <c r="Q223" s="2">
        <f t="shared" si="19"/>
        <v>40674.910399999935</v>
      </c>
    </row>
    <row r="224" spans="1:17" x14ac:dyDescent="0.2">
      <c r="A224" s="29" t="s">
        <v>42</v>
      </c>
      <c r="B224" s="30" t="s">
        <v>44</v>
      </c>
      <c r="C224" s="31">
        <v>55694.38049999997</v>
      </c>
      <c r="D224" s="32">
        <v>5.9999999999999995E-4</v>
      </c>
      <c r="E224">
        <f t="shared" si="15"/>
        <v>11712.510511215994</v>
      </c>
      <c r="F224">
        <f t="shared" si="16"/>
        <v>11712.5</v>
      </c>
      <c r="G224">
        <f t="shared" si="17"/>
        <v>3.3999999723164365E-3</v>
      </c>
      <c r="J224">
        <f>+G224</f>
        <v>3.3999999723164365E-3</v>
      </c>
      <c r="O224">
        <f t="shared" ca="1" si="18"/>
        <v>3.3742472816570943E-3</v>
      </c>
      <c r="Q224" s="2">
        <f t="shared" si="19"/>
        <v>40675.88049999997</v>
      </c>
    </row>
    <row r="225" spans="1:17" x14ac:dyDescent="0.2">
      <c r="A225" s="29" t="s">
        <v>42</v>
      </c>
      <c r="B225" s="30" t="s">
        <v>43</v>
      </c>
      <c r="C225" s="31">
        <v>55700.365600000136</v>
      </c>
      <c r="D225" s="32">
        <v>8.0000000000000004E-4</v>
      </c>
      <c r="E225">
        <f t="shared" si="15"/>
        <v>11731.013652215195</v>
      </c>
      <c r="F225">
        <f t="shared" si="16"/>
        <v>11731</v>
      </c>
      <c r="G225">
        <f t="shared" si="17"/>
        <v>4.4160001343698241E-3</v>
      </c>
      <c r="J225">
        <f>+G225</f>
        <v>4.4160001343698241E-3</v>
      </c>
      <c r="O225">
        <f t="shared" ca="1" si="18"/>
        <v>3.3821257395918202E-3</v>
      </c>
      <c r="Q225" s="2">
        <f t="shared" si="19"/>
        <v>40681.865600000136</v>
      </c>
    </row>
    <row r="226" spans="1:17" x14ac:dyDescent="0.2">
      <c r="A226" s="29" t="s">
        <v>42</v>
      </c>
      <c r="B226" s="30" t="s">
        <v>43</v>
      </c>
      <c r="C226" s="31">
        <v>55701.334700000007</v>
      </c>
      <c r="D226" s="32">
        <v>5.0000000000000001E-4</v>
      </c>
      <c r="E226">
        <f t="shared" si="15"/>
        <v>11734.009657952683</v>
      </c>
      <c r="F226">
        <f t="shared" si="16"/>
        <v>11734</v>
      </c>
      <c r="G226">
        <f t="shared" si="17"/>
        <v>3.1240000098478049E-3</v>
      </c>
      <c r="J226">
        <f>+G226</f>
        <v>3.1240000098478049E-3</v>
      </c>
      <c r="O226">
        <f t="shared" ca="1" si="18"/>
        <v>3.3834033273650193E-3</v>
      </c>
      <c r="Q226" s="2">
        <f t="shared" si="19"/>
        <v>40682.834700000007</v>
      </c>
    </row>
    <row r="227" spans="1:17" x14ac:dyDescent="0.2">
      <c r="A227" s="29" t="s">
        <v>42</v>
      </c>
      <c r="B227" s="30" t="s">
        <v>43</v>
      </c>
      <c r="C227" s="31">
        <v>55714.274100000039</v>
      </c>
      <c r="D227" s="32">
        <v>2.0000000000000001E-4</v>
      </c>
      <c r="E227">
        <f t="shared" si="15"/>
        <v>11774.012254841462</v>
      </c>
      <c r="F227">
        <f t="shared" si="16"/>
        <v>11774</v>
      </c>
      <c r="G227">
        <f t="shared" si="17"/>
        <v>3.9640000395593233E-3</v>
      </c>
      <c r="J227">
        <f>+G227</f>
        <v>3.9640000395593233E-3</v>
      </c>
      <c r="O227">
        <f t="shared" ca="1" si="18"/>
        <v>3.4004378310076712E-3</v>
      </c>
      <c r="Q227" s="2">
        <f t="shared" si="19"/>
        <v>40695.774100000039</v>
      </c>
    </row>
    <row r="228" spans="1:17" x14ac:dyDescent="0.2">
      <c r="A228" s="29" t="s">
        <v>42</v>
      </c>
      <c r="B228" s="30" t="s">
        <v>44</v>
      </c>
      <c r="C228" s="31">
        <v>55714.435200000182</v>
      </c>
      <c r="D228" s="32">
        <v>2.9999999999999997E-4</v>
      </c>
      <c r="E228">
        <f t="shared" si="15"/>
        <v>11774.510300992326</v>
      </c>
      <c r="F228">
        <f t="shared" si="16"/>
        <v>11774.5</v>
      </c>
      <c r="G228">
        <f t="shared" si="17"/>
        <v>3.3320001821266487E-3</v>
      </c>
      <c r="J228">
        <f>+G228</f>
        <v>3.3320001821266487E-3</v>
      </c>
      <c r="O228">
        <f t="shared" ca="1" si="18"/>
        <v>3.4006507623032044E-3</v>
      </c>
      <c r="Q228" s="2">
        <f t="shared" si="19"/>
        <v>40695.935200000182</v>
      </c>
    </row>
    <row r="229" spans="1:17" x14ac:dyDescent="0.2">
      <c r="A229" s="29" t="s">
        <v>42</v>
      </c>
      <c r="B229" s="30" t="s">
        <v>43</v>
      </c>
      <c r="C229" s="31">
        <v>55715.243699999992</v>
      </c>
      <c r="D229" s="32">
        <v>4.0000000000000002E-4</v>
      </c>
      <c r="E229">
        <f t="shared" si="15"/>
        <v>11777.009806346276</v>
      </c>
      <c r="F229">
        <f t="shared" si="16"/>
        <v>11777</v>
      </c>
      <c r="G229">
        <f t="shared" si="17"/>
        <v>3.1719999897177331E-3</v>
      </c>
      <c r="J229">
        <f>+G229</f>
        <v>3.1719999897177331E-3</v>
      </c>
      <c r="O229">
        <f t="shared" ca="1" si="18"/>
        <v>3.4017154187808703E-3</v>
      </c>
      <c r="Q229" s="2">
        <f t="shared" si="19"/>
        <v>40696.743699999992</v>
      </c>
    </row>
    <row r="230" spans="1:17" x14ac:dyDescent="0.2">
      <c r="A230" s="29" t="s">
        <v>42</v>
      </c>
      <c r="B230" s="30" t="s">
        <v>44</v>
      </c>
      <c r="C230" s="31">
        <v>55715.406400000211</v>
      </c>
      <c r="D230" s="32">
        <v>2.0000000000000001E-4</v>
      </c>
      <c r="E230">
        <f t="shared" si="15"/>
        <v>11777.512798952004</v>
      </c>
      <c r="F230">
        <f t="shared" si="16"/>
        <v>11777.5</v>
      </c>
      <c r="G230">
        <f t="shared" si="17"/>
        <v>4.1400002082809806E-3</v>
      </c>
      <c r="J230">
        <f>+G230</f>
        <v>4.1400002082809806E-3</v>
      </c>
      <c r="O230">
        <f t="shared" ca="1" si="18"/>
        <v>3.4019283500764034E-3</v>
      </c>
      <c r="Q230" s="2">
        <f t="shared" si="19"/>
        <v>40696.906400000211</v>
      </c>
    </row>
    <row r="231" spans="1:17" x14ac:dyDescent="0.2">
      <c r="A231" s="29" t="s">
        <v>42</v>
      </c>
      <c r="B231" s="30" t="s">
        <v>43</v>
      </c>
      <c r="C231" s="31">
        <v>55716.214499999769</v>
      </c>
      <c r="D231" s="32">
        <v>4.0000000000000002E-4</v>
      </c>
      <c r="E231">
        <f t="shared" si="15"/>
        <v>11780.011067691517</v>
      </c>
      <c r="F231">
        <f t="shared" si="16"/>
        <v>11780</v>
      </c>
      <c r="G231">
        <f t="shared" si="17"/>
        <v>3.5799997713183984E-3</v>
      </c>
      <c r="J231">
        <f>+G231</f>
        <v>3.5799997713183984E-3</v>
      </c>
      <c r="O231">
        <f t="shared" ca="1" si="18"/>
        <v>3.4029930065540693E-3</v>
      </c>
      <c r="Q231" s="2">
        <f t="shared" si="19"/>
        <v>40697.714499999769</v>
      </c>
    </row>
    <row r="232" spans="1:17" x14ac:dyDescent="0.2">
      <c r="A232" s="29" t="s">
        <v>42</v>
      </c>
      <c r="B232" s="30" t="s">
        <v>44</v>
      </c>
      <c r="C232" s="31">
        <v>55717.345999999903</v>
      </c>
      <c r="D232" s="32">
        <v>1E-4</v>
      </c>
      <c r="E232">
        <f t="shared" si="15"/>
        <v>11783.509138574627</v>
      </c>
      <c r="F232">
        <f t="shared" si="16"/>
        <v>11783.5</v>
      </c>
      <c r="G232">
        <f t="shared" si="17"/>
        <v>2.9559999020420946E-3</v>
      </c>
      <c r="J232">
        <f>+G232</f>
        <v>2.9559999020420946E-3</v>
      </c>
      <c r="O232">
        <f t="shared" ca="1" si="18"/>
        <v>3.4044835256228007E-3</v>
      </c>
      <c r="Q232" s="2">
        <f t="shared" si="19"/>
        <v>40698.845999999903</v>
      </c>
    </row>
    <row r="233" spans="1:17" x14ac:dyDescent="0.2">
      <c r="A233" s="29" t="s">
        <v>42</v>
      </c>
      <c r="B233" s="30" t="s">
        <v>44</v>
      </c>
      <c r="C233" s="31">
        <v>55718.316999999806</v>
      </c>
      <c r="D233" s="32">
        <v>2.9999999999999997E-4</v>
      </c>
      <c r="E233">
        <f t="shared" si="15"/>
        <v>11786.511018227087</v>
      </c>
      <c r="F233">
        <f t="shared" si="16"/>
        <v>11786.5</v>
      </c>
      <c r="G233">
        <f t="shared" si="17"/>
        <v>3.563999809557572E-3</v>
      </c>
      <c r="J233">
        <f>+G233</f>
        <v>3.563999809557572E-3</v>
      </c>
      <c r="O233">
        <f t="shared" ca="1" si="18"/>
        <v>3.4057611133959998E-3</v>
      </c>
      <c r="Q233" s="2">
        <f t="shared" si="19"/>
        <v>40699.816999999806</v>
      </c>
    </row>
    <row r="234" spans="1:17" x14ac:dyDescent="0.2">
      <c r="A234" s="29" t="s">
        <v>42</v>
      </c>
      <c r="B234" s="30" t="s">
        <v>44</v>
      </c>
      <c r="C234" s="31">
        <v>55730.284399999771</v>
      </c>
      <c r="D234" s="32">
        <v>5.0000000000000001E-4</v>
      </c>
      <c r="E234">
        <f t="shared" si="15"/>
        <v>11823.508643928757</v>
      </c>
      <c r="F234">
        <f t="shared" si="16"/>
        <v>11823.5</v>
      </c>
      <c r="G234">
        <f t="shared" si="17"/>
        <v>2.7959997678408399E-3</v>
      </c>
      <c r="J234">
        <f>+G234</f>
        <v>2.7959997678408399E-3</v>
      </c>
      <c r="O234">
        <f t="shared" ca="1" si="18"/>
        <v>3.4215180292654526E-3</v>
      </c>
      <c r="Q234" s="2">
        <f t="shared" si="19"/>
        <v>40711.784399999771</v>
      </c>
    </row>
    <row r="235" spans="1:17" x14ac:dyDescent="0.2">
      <c r="A235" s="29" t="s">
        <v>42</v>
      </c>
      <c r="B235" s="30" t="s">
        <v>43</v>
      </c>
      <c r="C235" s="31">
        <v>55733.356900000013</v>
      </c>
      <c r="D235" s="32">
        <v>1E-4</v>
      </c>
      <c r="E235">
        <f t="shared" si="15"/>
        <v>11833.007382583575</v>
      </c>
      <c r="F235">
        <f t="shared" si="16"/>
        <v>11833</v>
      </c>
      <c r="G235">
        <f t="shared" si="17"/>
        <v>2.3880000153440051E-3</v>
      </c>
      <c r="J235">
        <f>+G235</f>
        <v>2.3880000153440051E-3</v>
      </c>
      <c r="O235">
        <f t="shared" ca="1" si="18"/>
        <v>3.425563723880583E-3</v>
      </c>
      <c r="Q235" s="2">
        <f t="shared" si="19"/>
        <v>40714.856900000013</v>
      </c>
    </row>
    <row r="236" spans="1:17" x14ac:dyDescent="0.2">
      <c r="A236" s="29" t="s">
        <v>42</v>
      </c>
      <c r="B236" s="30" t="s">
        <v>44</v>
      </c>
      <c r="C236" s="31">
        <v>55740.312799999956</v>
      </c>
      <c r="D236" s="32">
        <v>2.0000000000000001E-4</v>
      </c>
      <c r="E236">
        <f t="shared" si="15"/>
        <v>11854.511784928018</v>
      </c>
      <c r="F236">
        <f t="shared" si="16"/>
        <v>11854.5</v>
      </c>
      <c r="G236">
        <f t="shared" si="17"/>
        <v>3.811999958998058E-3</v>
      </c>
      <c r="J236">
        <f>+G236</f>
        <v>3.811999958998058E-3</v>
      </c>
      <c r="O236">
        <f t="shared" ca="1" si="18"/>
        <v>3.4347197695885081E-3</v>
      </c>
      <c r="Q236" s="2">
        <f t="shared" si="19"/>
        <v>40721.812799999956</v>
      </c>
    </row>
    <row r="237" spans="1:17" x14ac:dyDescent="0.2">
      <c r="A237" s="29" t="s">
        <v>42</v>
      </c>
      <c r="B237" s="30" t="s">
        <v>44</v>
      </c>
      <c r="C237" s="31">
        <v>55752.280100000091</v>
      </c>
      <c r="D237" s="32">
        <v>4.0000000000000002E-4</v>
      </c>
      <c r="E237">
        <f t="shared" si="15"/>
        <v>11891.509101476799</v>
      </c>
      <c r="F237">
        <f t="shared" si="16"/>
        <v>11891.5</v>
      </c>
      <c r="G237">
        <f t="shared" si="17"/>
        <v>2.9440000944305211E-3</v>
      </c>
      <c r="J237">
        <f>+G237</f>
        <v>2.9440000944305211E-3</v>
      </c>
      <c r="O237">
        <f t="shared" ca="1" si="18"/>
        <v>3.4504766854579609E-3</v>
      </c>
      <c r="Q237" s="2">
        <f t="shared" si="19"/>
        <v>40733.780100000091</v>
      </c>
    </row>
    <row r="238" spans="1:17" x14ac:dyDescent="0.2">
      <c r="A238" s="29" t="s">
        <v>42</v>
      </c>
      <c r="B238" s="30" t="s">
        <v>44</v>
      </c>
      <c r="C238" s="31">
        <v>55753.251600000076</v>
      </c>
      <c r="D238" s="32">
        <v>2.9999999999999997E-4</v>
      </c>
      <c r="E238">
        <f t="shared" si="15"/>
        <v>11894.512526896582</v>
      </c>
      <c r="F238">
        <f t="shared" si="16"/>
        <v>11894.5</v>
      </c>
      <c r="G238">
        <f t="shared" si="17"/>
        <v>4.0520000766264275E-3</v>
      </c>
      <c r="J238">
        <f>+G238</f>
        <v>4.0520000766264275E-3</v>
      </c>
      <c r="O238">
        <f t="shared" ca="1" si="18"/>
        <v>3.4517542732311599E-3</v>
      </c>
      <c r="Q238" s="2">
        <f t="shared" si="19"/>
        <v>40734.751600000076</v>
      </c>
    </row>
    <row r="239" spans="1:17" x14ac:dyDescent="0.2">
      <c r="A239" s="29" t="s">
        <v>42</v>
      </c>
      <c r="B239" s="30" t="s">
        <v>44</v>
      </c>
      <c r="C239" s="31">
        <v>55949.594399999827</v>
      </c>
      <c r="D239" s="32">
        <v>2.9999999999999997E-4</v>
      </c>
      <c r="E239">
        <f t="shared" si="15"/>
        <v>12501.512996809002</v>
      </c>
      <c r="F239">
        <f t="shared" si="16"/>
        <v>12501.5</v>
      </c>
      <c r="G239">
        <f t="shared" si="17"/>
        <v>4.2039998297696002E-3</v>
      </c>
      <c r="J239">
        <f>+G239</f>
        <v>4.2039998297696002E-3</v>
      </c>
      <c r="O239">
        <f t="shared" ca="1" si="18"/>
        <v>3.7102528660084015E-3</v>
      </c>
      <c r="Q239" s="2">
        <f t="shared" si="19"/>
        <v>40931.094399999827</v>
      </c>
    </row>
    <row r="240" spans="1:17" x14ac:dyDescent="0.2">
      <c r="A240" s="29" t="s">
        <v>42</v>
      </c>
      <c r="B240" s="30" t="s">
        <v>43</v>
      </c>
      <c r="C240" s="31">
        <v>55955.578600000124</v>
      </c>
      <c r="D240" s="32">
        <v>2.9999999999999997E-4</v>
      </c>
      <c r="E240">
        <f t="shared" si="15"/>
        <v>12520.013355427882</v>
      </c>
      <c r="F240">
        <f t="shared" si="16"/>
        <v>12520</v>
      </c>
      <c r="G240">
        <f t="shared" si="17"/>
        <v>4.3200001236982644E-3</v>
      </c>
      <c r="J240">
        <f>+G240</f>
        <v>4.3200001236982644E-3</v>
      </c>
      <c r="O240">
        <f t="shared" ca="1" si="18"/>
        <v>3.7181313239431275E-3</v>
      </c>
      <c r="Q240" s="2">
        <f t="shared" si="19"/>
        <v>40937.078600000124</v>
      </c>
    </row>
    <row r="241" spans="1:17" x14ac:dyDescent="0.2">
      <c r="A241" s="29" t="s">
        <v>42</v>
      </c>
      <c r="B241" s="30" t="s">
        <v>43</v>
      </c>
      <c r="C241" s="31">
        <v>55956.549099999946</v>
      </c>
      <c r="D241" s="32">
        <v>2.0000000000000001E-4</v>
      </c>
      <c r="E241">
        <f t="shared" si="15"/>
        <v>12523.013689313017</v>
      </c>
      <c r="F241">
        <f t="shared" si="16"/>
        <v>12523</v>
      </c>
      <c r="G241">
        <f t="shared" si="17"/>
        <v>4.4279999419813976E-3</v>
      </c>
      <c r="J241">
        <f>+G241</f>
        <v>4.4279999419813976E-3</v>
      </c>
      <c r="O241">
        <f t="shared" ca="1" si="18"/>
        <v>3.7194089117163266E-3</v>
      </c>
      <c r="Q241" s="2">
        <f t="shared" si="19"/>
        <v>40938.049099999946</v>
      </c>
    </row>
    <row r="242" spans="1:17" x14ac:dyDescent="0.2">
      <c r="A242" s="29" t="s">
        <v>42</v>
      </c>
      <c r="B242" s="30" t="s">
        <v>44</v>
      </c>
      <c r="C242" s="31">
        <v>55963.50410000002</v>
      </c>
      <c r="D242" s="32">
        <v>5.9999999999999995E-4</v>
      </c>
      <c r="E242">
        <f t="shared" si="15"/>
        <v>12544.515309277138</v>
      </c>
      <c r="F242">
        <f t="shared" si="16"/>
        <v>12544.5</v>
      </c>
      <c r="G242">
        <f t="shared" si="17"/>
        <v>4.952000017510727E-3</v>
      </c>
      <c r="J242">
        <f>+G242</f>
        <v>4.952000017510727E-3</v>
      </c>
      <c r="O242">
        <f t="shared" ca="1" si="18"/>
        <v>3.7285649574242516E-3</v>
      </c>
      <c r="Q242" s="2">
        <f t="shared" si="19"/>
        <v>40945.00410000002</v>
      </c>
    </row>
    <row r="243" spans="1:17" x14ac:dyDescent="0.2">
      <c r="A243" s="29" t="s">
        <v>42</v>
      </c>
      <c r="B243" s="30" t="s">
        <v>44</v>
      </c>
      <c r="C243" s="31">
        <v>55970.618699999992</v>
      </c>
      <c r="D243" s="32">
        <v>4.0000000000000002E-4</v>
      </c>
      <c r="E243">
        <f t="shared" si="15"/>
        <v>12566.510338090149</v>
      </c>
      <c r="F243">
        <f t="shared" si="16"/>
        <v>12566.5</v>
      </c>
      <c r="G243">
        <f t="shared" si="17"/>
        <v>3.3439999897382222E-3</v>
      </c>
      <c r="J243">
        <f>+G243</f>
        <v>3.3439999897382222E-3</v>
      </c>
      <c r="O243">
        <f t="shared" ca="1" si="18"/>
        <v>3.7379339344277107E-3</v>
      </c>
      <c r="Q243" s="2">
        <f t="shared" si="19"/>
        <v>40952.118699999992</v>
      </c>
    </row>
    <row r="244" spans="1:17" x14ac:dyDescent="0.2">
      <c r="A244" s="29" t="s">
        <v>42</v>
      </c>
      <c r="B244" s="30" t="s">
        <v>44</v>
      </c>
      <c r="C244" s="31">
        <v>55971.589600000065</v>
      </c>
      <c r="D244" s="32">
        <v>4.0000000000000002E-4</v>
      </c>
      <c r="E244">
        <f t="shared" si="15"/>
        <v>12569.511908589719</v>
      </c>
      <c r="F244">
        <f t="shared" si="16"/>
        <v>12569.5</v>
      </c>
      <c r="G244">
        <f t="shared" si="17"/>
        <v>3.8520000671269372E-3</v>
      </c>
      <c r="J244">
        <f>+G244</f>
        <v>3.8520000671269372E-3</v>
      </c>
      <c r="O244">
        <f t="shared" ca="1" si="18"/>
        <v>3.7392115222009098E-3</v>
      </c>
      <c r="Q244" s="2">
        <f t="shared" si="19"/>
        <v>40953.089600000065</v>
      </c>
    </row>
    <row r="245" spans="1:17" x14ac:dyDescent="0.2">
      <c r="A245" s="29" t="s">
        <v>42</v>
      </c>
      <c r="B245" s="30" t="s">
        <v>44</v>
      </c>
      <c r="C245" s="31">
        <v>55972.560200000182</v>
      </c>
      <c r="D245" s="32">
        <v>5.0000000000000001E-4</v>
      </c>
      <c r="E245">
        <f t="shared" si="15"/>
        <v>12572.512551629183</v>
      </c>
      <c r="F245">
        <f t="shared" si="16"/>
        <v>12572.5</v>
      </c>
      <c r="G245">
        <f t="shared" si="17"/>
        <v>4.0600001811981201E-3</v>
      </c>
      <c r="J245">
        <f>+G245</f>
        <v>4.0600001811981201E-3</v>
      </c>
      <c r="O245">
        <f t="shared" ca="1" si="18"/>
        <v>3.740489109974108E-3</v>
      </c>
      <c r="Q245" s="2">
        <f t="shared" si="19"/>
        <v>40954.060200000182</v>
      </c>
    </row>
    <row r="246" spans="1:17" x14ac:dyDescent="0.2">
      <c r="A246" s="29" t="s">
        <v>42</v>
      </c>
      <c r="B246" s="30" t="s">
        <v>44</v>
      </c>
      <c r="C246" s="31">
        <v>55973.530799999833</v>
      </c>
      <c r="D246" s="32">
        <v>5.9999999999999995E-4</v>
      </c>
      <c r="E246">
        <f t="shared" si="15"/>
        <v>12575.513194667206</v>
      </c>
      <c r="F246">
        <f t="shared" si="16"/>
        <v>12575.5</v>
      </c>
      <c r="G246">
        <f t="shared" si="17"/>
        <v>4.2679998296080157E-3</v>
      </c>
      <c r="J246">
        <f>+G246</f>
        <v>4.2679998296080157E-3</v>
      </c>
      <c r="O246">
        <f t="shared" ca="1" si="18"/>
        <v>3.7417666977473071E-3</v>
      </c>
      <c r="Q246" s="2">
        <f t="shared" si="19"/>
        <v>40955.030799999833</v>
      </c>
    </row>
    <row r="247" spans="1:17" x14ac:dyDescent="0.2">
      <c r="A247" s="29" t="s">
        <v>42</v>
      </c>
      <c r="B247" s="30" t="s">
        <v>43</v>
      </c>
      <c r="C247" s="31">
        <v>55977.573199999984</v>
      </c>
      <c r="D247" s="32">
        <v>2.9999999999999997E-4</v>
      </c>
      <c r="E247">
        <f t="shared" si="15"/>
        <v>12588.010412286945</v>
      </c>
      <c r="F247">
        <f t="shared" si="16"/>
        <v>12588</v>
      </c>
      <c r="G247">
        <f t="shared" si="17"/>
        <v>3.3679999833111651E-3</v>
      </c>
      <c r="J247">
        <f>+G247</f>
        <v>3.3679999833111651E-3</v>
      </c>
      <c r="O247">
        <f t="shared" ca="1" si="18"/>
        <v>3.7470899801356357E-3</v>
      </c>
      <c r="Q247" s="2">
        <f t="shared" si="19"/>
        <v>40959.073199999984</v>
      </c>
    </row>
    <row r="248" spans="1:17" x14ac:dyDescent="0.2">
      <c r="A248" s="29" t="s">
        <v>42</v>
      </c>
      <c r="B248" s="30" t="s">
        <v>43</v>
      </c>
      <c r="C248" s="31">
        <v>55978.544199999887</v>
      </c>
      <c r="D248" s="32">
        <v>5.0000000000000001E-4</v>
      </c>
      <c r="E248">
        <f t="shared" si="15"/>
        <v>12591.012291939405</v>
      </c>
      <c r="F248">
        <f t="shared" si="16"/>
        <v>12591</v>
      </c>
      <c r="G248">
        <f t="shared" si="17"/>
        <v>3.9759998908266425E-3</v>
      </c>
      <c r="J248">
        <f>+G248</f>
        <v>3.9759998908266425E-3</v>
      </c>
      <c r="O248">
        <f t="shared" ca="1" si="18"/>
        <v>3.7483675679088348E-3</v>
      </c>
      <c r="Q248" s="2">
        <f t="shared" si="19"/>
        <v>40960.044199999887</v>
      </c>
    </row>
    <row r="249" spans="1:17" x14ac:dyDescent="0.2">
      <c r="A249" s="29" t="s">
        <v>42</v>
      </c>
      <c r="B249" s="30" t="s">
        <v>43</v>
      </c>
      <c r="C249" s="31">
        <v>55979.51360000018</v>
      </c>
      <c r="D249" s="32">
        <v>2.9999999999999997E-4</v>
      </c>
      <c r="E249">
        <f t="shared" si="15"/>
        <v>12594.009225138439</v>
      </c>
      <c r="F249">
        <f t="shared" si="16"/>
        <v>12594</v>
      </c>
      <c r="G249">
        <f t="shared" si="17"/>
        <v>2.9840001807315275E-3</v>
      </c>
      <c r="J249">
        <f>+G249</f>
        <v>2.9840001807315275E-3</v>
      </c>
      <c r="O249">
        <f t="shared" ca="1" si="18"/>
        <v>3.7496451556820339E-3</v>
      </c>
      <c r="Q249" s="2">
        <f t="shared" si="19"/>
        <v>40961.01360000018</v>
      </c>
    </row>
    <row r="250" spans="1:17" x14ac:dyDescent="0.2">
      <c r="A250" s="29" t="s">
        <v>42</v>
      </c>
      <c r="B250" s="30" t="s">
        <v>44</v>
      </c>
      <c r="C250" s="31">
        <v>55981.617099999916</v>
      </c>
      <c r="D250" s="32">
        <v>2.0000000000000001E-4</v>
      </c>
      <c r="E250">
        <f t="shared" si="15"/>
        <v>12600.512267207219</v>
      </c>
      <c r="F250">
        <f t="shared" si="16"/>
        <v>12600.5</v>
      </c>
      <c r="G250">
        <f t="shared" si="17"/>
        <v>3.9679999172221869E-3</v>
      </c>
      <c r="J250">
        <f>+G250</f>
        <v>3.9679999172221869E-3</v>
      </c>
      <c r="O250">
        <f t="shared" ca="1" si="18"/>
        <v>3.7524132625239644E-3</v>
      </c>
      <c r="Q250" s="2">
        <f t="shared" si="19"/>
        <v>40963.117099999916</v>
      </c>
    </row>
    <row r="251" spans="1:17" x14ac:dyDescent="0.2">
      <c r="A251" s="29" t="s">
        <v>42</v>
      </c>
      <c r="B251" s="30" t="s">
        <v>44</v>
      </c>
      <c r="C251" s="31">
        <v>55982.587299999781</v>
      </c>
      <c r="D251" s="32">
        <v>4.0000000000000002E-4</v>
      </c>
      <c r="E251">
        <f t="shared" si="15"/>
        <v>12603.511673632247</v>
      </c>
      <c r="F251">
        <f t="shared" si="16"/>
        <v>12603.5</v>
      </c>
      <c r="G251">
        <f t="shared" si="17"/>
        <v>3.7759997794637457E-3</v>
      </c>
      <c r="J251">
        <f>+G251</f>
        <v>3.7759997794637457E-3</v>
      </c>
      <c r="O251">
        <f t="shared" ca="1" si="18"/>
        <v>3.7536908502971635E-3</v>
      </c>
      <c r="Q251" s="2">
        <f t="shared" si="19"/>
        <v>40964.087299999781</v>
      </c>
    </row>
    <row r="252" spans="1:17" x14ac:dyDescent="0.2">
      <c r="A252" s="29" t="s">
        <v>42</v>
      </c>
      <c r="B252" s="30" t="s">
        <v>44</v>
      </c>
      <c r="C252" s="31">
        <v>55983.557699999772</v>
      </c>
      <c r="D252" s="32">
        <v>2.0000000000000001E-4</v>
      </c>
      <c r="E252">
        <f t="shared" si="15"/>
        <v>12606.511698364491</v>
      </c>
      <c r="F252">
        <f t="shared" si="16"/>
        <v>12606.5</v>
      </c>
      <c r="G252">
        <f t="shared" si="17"/>
        <v>3.7839997748960741E-3</v>
      </c>
      <c r="J252">
        <f>+G252</f>
        <v>3.7839997748960741E-3</v>
      </c>
      <c r="O252">
        <f t="shared" ca="1" si="18"/>
        <v>3.7549684380703626E-3</v>
      </c>
      <c r="Q252" s="2">
        <f t="shared" si="19"/>
        <v>40965.057699999772</v>
      </c>
    </row>
    <row r="253" spans="1:17" x14ac:dyDescent="0.2">
      <c r="A253" s="29" t="s">
        <v>42</v>
      </c>
      <c r="B253" s="30" t="s">
        <v>44</v>
      </c>
      <c r="C253" s="31">
        <v>55984.527699999977</v>
      </c>
      <c r="D253" s="32">
        <v>5.9999999999999995E-4</v>
      </c>
      <c r="E253">
        <f t="shared" si="15"/>
        <v>12609.510486483741</v>
      </c>
      <c r="F253">
        <f t="shared" si="16"/>
        <v>12609.5</v>
      </c>
      <c r="G253">
        <f t="shared" si="17"/>
        <v>3.391999976884108E-3</v>
      </c>
      <c r="J253">
        <f>+G253</f>
        <v>3.391999976884108E-3</v>
      </c>
      <c r="O253">
        <f t="shared" ca="1" si="18"/>
        <v>3.7562460258435616E-3</v>
      </c>
      <c r="Q253" s="2">
        <f t="shared" si="19"/>
        <v>40966.027699999977</v>
      </c>
    </row>
    <row r="254" spans="1:17" x14ac:dyDescent="0.2">
      <c r="A254" s="29" t="s">
        <v>42</v>
      </c>
      <c r="B254" s="30" t="s">
        <v>43</v>
      </c>
      <c r="C254" s="31">
        <v>55987.601199999917</v>
      </c>
      <c r="D254" s="32">
        <v>2.0000000000000001E-4</v>
      </c>
      <c r="E254">
        <f t="shared" si="15"/>
        <v>12619.012316671769</v>
      </c>
      <c r="F254">
        <f t="shared" si="16"/>
        <v>12619</v>
      </c>
      <c r="G254">
        <f t="shared" si="17"/>
        <v>3.9839999153628014E-3</v>
      </c>
      <c r="J254">
        <f>+G254</f>
        <v>3.9839999153628014E-3</v>
      </c>
      <c r="O254">
        <f t="shared" ca="1" si="18"/>
        <v>3.7602917204586912E-3</v>
      </c>
      <c r="Q254" s="2">
        <f t="shared" si="19"/>
        <v>40969.101199999917</v>
      </c>
    </row>
    <row r="255" spans="1:17" x14ac:dyDescent="0.2">
      <c r="A255" s="29" t="s">
        <v>42</v>
      </c>
      <c r="B255" s="30" t="s">
        <v>43</v>
      </c>
      <c r="C255" s="31">
        <v>55988.571200000122</v>
      </c>
      <c r="D255" s="32">
        <v>2.9999999999999997E-4</v>
      </c>
      <c r="E255">
        <f t="shared" si="15"/>
        <v>12622.01110479102</v>
      </c>
      <c r="F255">
        <f t="shared" si="16"/>
        <v>12622</v>
      </c>
      <c r="G255">
        <f t="shared" si="17"/>
        <v>3.592000124626793E-3</v>
      </c>
      <c r="J255">
        <f>+G255</f>
        <v>3.592000124626793E-3</v>
      </c>
      <c r="O255">
        <f t="shared" ca="1" si="18"/>
        <v>3.7615693082318903E-3</v>
      </c>
      <c r="Q255" s="2">
        <f t="shared" si="19"/>
        <v>40970.071200000122</v>
      </c>
    </row>
    <row r="256" spans="1:17" x14ac:dyDescent="0.2">
      <c r="A256" s="29" t="s">
        <v>42</v>
      </c>
      <c r="B256" s="30" t="s">
        <v>44</v>
      </c>
      <c r="C256" s="31">
        <v>55989.37919999985</v>
      </c>
      <c r="D256" s="32">
        <v>5.9999999999999995E-4</v>
      </c>
      <c r="E256">
        <f t="shared" si="15"/>
        <v>12624.509064377644</v>
      </c>
      <c r="F256">
        <f t="shared" si="16"/>
        <v>12624.5</v>
      </c>
      <c r="G256">
        <f t="shared" si="17"/>
        <v>2.9319998502614908E-3</v>
      </c>
      <c r="J256">
        <f>+G256</f>
        <v>2.9319998502614908E-3</v>
      </c>
      <c r="O256">
        <f t="shared" ca="1" si="18"/>
        <v>3.7626339647095553E-3</v>
      </c>
      <c r="Q256" s="2">
        <f t="shared" si="19"/>
        <v>40970.87919999985</v>
      </c>
    </row>
    <row r="257" spans="1:17" x14ac:dyDescent="0.2">
      <c r="A257" s="29" t="s">
        <v>42</v>
      </c>
      <c r="B257" s="30" t="s">
        <v>43</v>
      </c>
      <c r="C257" s="31">
        <v>55989.541199999861</v>
      </c>
      <c r="D257" s="32">
        <v>5.9999999999999995E-4</v>
      </c>
      <c r="E257">
        <f t="shared" si="15"/>
        <v>12625.009892908829</v>
      </c>
      <c r="F257">
        <f t="shared" si="16"/>
        <v>12625</v>
      </c>
      <c r="G257">
        <f t="shared" si="17"/>
        <v>3.1999998609535396E-3</v>
      </c>
      <c r="J257">
        <f>+G257</f>
        <v>3.1999998609535396E-3</v>
      </c>
      <c r="O257">
        <f t="shared" ca="1" si="18"/>
        <v>3.7628468960050885E-3</v>
      </c>
      <c r="Q257" s="2">
        <f t="shared" si="19"/>
        <v>40971.041199999861</v>
      </c>
    </row>
    <row r="258" spans="1:17" x14ac:dyDescent="0.2">
      <c r="A258" s="29" t="s">
        <v>42</v>
      </c>
      <c r="B258" s="30" t="s">
        <v>44</v>
      </c>
      <c r="C258" s="31">
        <v>55990.350699999835</v>
      </c>
      <c r="D258" s="32">
        <v>6.9999999999999999E-4</v>
      </c>
      <c r="E258">
        <f t="shared" si="15"/>
        <v>12627.512489797429</v>
      </c>
      <c r="F258">
        <f t="shared" si="16"/>
        <v>12627.5</v>
      </c>
      <c r="G258">
        <f t="shared" si="17"/>
        <v>4.0399998324573971E-3</v>
      </c>
      <c r="J258">
        <f>+G258</f>
        <v>4.0399998324573971E-3</v>
      </c>
      <c r="O258">
        <f t="shared" ca="1" si="18"/>
        <v>3.7639115524827544E-3</v>
      </c>
      <c r="Q258" s="2">
        <f t="shared" si="19"/>
        <v>40971.850699999835</v>
      </c>
    </row>
    <row r="259" spans="1:17" x14ac:dyDescent="0.2">
      <c r="A259" s="29" t="s">
        <v>42</v>
      </c>
      <c r="B259" s="30" t="s">
        <v>43</v>
      </c>
      <c r="C259" s="31">
        <v>55990.512500000186</v>
      </c>
      <c r="D259" s="32">
        <v>5.0000000000000001E-4</v>
      </c>
      <c r="E259">
        <f t="shared" si="15"/>
        <v>12628.012700022835</v>
      </c>
      <c r="F259">
        <f t="shared" si="16"/>
        <v>12628</v>
      </c>
      <c r="G259">
        <f t="shared" si="17"/>
        <v>4.1080001828959212E-3</v>
      </c>
      <c r="J259">
        <f>+G259</f>
        <v>4.1080001828959212E-3</v>
      </c>
      <c r="O259">
        <f t="shared" ca="1" si="18"/>
        <v>3.7641244837782876E-3</v>
      </c>
      <c r="Q259" s="2">
        <f t="shared" si="19"/>
        <v>40972.012500000186</v>
      </c>
    </row>
    <row r="260" spans="1:17" x14ac:dyDescent="0.2">
      <c r="A260" s="29" t="s">
        <v>42</v>
      </c>
      <c r="B260" s="30" t="s">
        <v>44</v>
      </c>
      <c r="C260" s="31">
        <v>55993.584900000133</v>
      </c>
      <c r="D260" s="32">
        <v>8.0000000000000004E-4</v>
      </c>
      <c r="E260">
        <f t="shared" si="15"/>
        <v>12637.511129523324</v>
      </c>
      <c r="F260">
        <f t="shared" si="16"/>
        <v>12637.5</v>
      </c>
      <c r="G260">
        <f t="shared" si="17"/>
        <v>3.6000001346110366E-3</v>
      </c>
      <c r="J260">
        <f>+G260</f>
        <v>3.6000001346110366E-3</v>
      </c>
      <c r="O260">
        <f t="shared" ca="1" si="18"/>
        <v>3.7681701783934172E-3</v>
      </c>
      <c r="Q260" s="2">
        <f t="shared" si="19"/>
        <v>40975.084900000133</v>
      </c>
    </row>
    <row r="261" spans="1:17" x14ac:dyDescent="0.2">
      <c r="A261" s="29" t="s">
        <v>42</v>
      </c>
      <c r="B261" s="30" t="s">
        <v>43</v>
      </c>
      <c r="C261" s="31">
        <v>55994.394199999981</v>
      </c>
      <c r="D261" s="32">
        <v>8.0000000000000004E-4</v>
      </c>
      <c r="E261">
        <f t="shared" si="15"/>
        <v>12640.013108104706</v>
      </c>
      <c r="F261">
        <f t="shared" si="16"/>
        <v>12640</v>
      </c>
      <c r="G261">
        <f t="shared" si="17"/>
        <v>4.2399999802000821E-3</v>
      </c>
      <c r="J261">
        <f>+G261</f>
        <v>4.2399999802000821E-3</v>
      </c>
      <c r="O261">
        <f t="shared" ca="1" si="18"/>
        <v>3.7692348348710831E-3</v>
      </c>
      <c r="Q261" s="2">
        <f t="shared" si="19"/>
        <v>40975.894199999981</v>
      </c>
    </row>
    <row r="262" spans="1:17" x14ac:dyDescent="0.2">
      <c r="A262" s="29" t="s">
        <v>42</v>
      </c>
      <c r="B262" s="30" t="s">
        <v>44</v>
      </c>
      <c r="C262" s="31">
        <v>55994.556499999948</v>
      </c>
      <c r="D262" s="32">
        <v>4.0000000000000002E-4</v>
      </c>
      <c r="E262">
        <f t="shared" si="15"/>
        <v>12640.514864095998</v>
      </c>
      <c r="F262">
        <f t="shared" si="16"/>
        <v>12640.5</v>
      </c>
      <c r="G262">
        <f t="shared" si="17"/>
        <v>4.8079999469337054E-3</v>
      </c>
      <c r="J262">
        <f>+G262</f>
        <v>4.8079999469337054E-3</v>
      </c>
      <c r="O262">
        <f t="shared" ca="1" si="18"/>
        <v>3.7694477661666163E-3</v>
      </c>
      <c r="Q262" s="2">
        <f t="shared" si="19"/>
        <v>40976.056499999948</v>
      </c>
    </row>
    <row r="263" spans="1:17" x14ac:dyDescent="0.2">
      <c r="A263" s="29" t="s">
        <v>42</v>
      </c>
      <c r="B263" s="30" t="s">
        <v>43</v>
      </c>
      <c r="C263" s="31">
        <v>55999.568800000008</v>
      </c>
      <c r="D263" s="32">
        <v>2.9999999999999997E-4</v>
      </c>
      <c r="E263">
        <f t="shared" si="15"/>
        <v>12656.010560680657</v>
      </c>
      <c r="F263">
        <f t="shared" si="16"/>
        <v>12656</v>
      </c>
      <c r="G263">
        <f t="shared" si="17"/>
        <v>3.416000006836839E-3</v>
      </c>
      <c r="J263">
        <f>+G263</f>
        <v>3.416000006836839E-3</v>
      </c>
      <c r="O263">
        <f t="shared" ca="1" si="18"/>
        <v>3.776048636328144E-3</v>
      </c>
      <c r="Q263" s="2">
        <f t="shared" si="19"/>
        <v>40981.068800000008</v>
      </c>
    </row>
    <row r="264" spans="1:17" x14ac:dyDescent="0.2">
      <c r="A264" s="29" t="s">
        <v>42</v>
      </c>
      <c r="B264" s="30" t="s">
        <v>43</v>
      </c>
      <c r="C264" s="31">
        <v>56000.538999999873</v>
      </c>
      <c r="D264" s="32">
        <v>4.0000000000000002E-4</v>
      </c>
      <c r="E264">
        <f t="shared" si="15"/>
        <v>12659.009967105685</v>
      </c>
      <c r="F264">
        <f t="shared" si="16"/>
        <v>12659</v>
      </c>
      <c r="G264">
        <f t="shared" si="17"/>
        <v>3.2239998763543554E-3</v>
      </c>
      <c r="J264">
        <f>+G264</f>
        <v>3.2239998763543554E-3</v>
      </c>
      <c r="O264">
        <f t="shared" ca="1" si="18"/>
        <v>3.7773262241013431E-3</v>
      </c>
      <c r="Q264" s="2">
        <f t="shared" si="19"/>
        <v>40982.038999999873</v>
      </c>
    </row>
    <row r="265" spans="1:17" x14ac:dyDescent="0.2">
      <c r="A265" s="29" t="s">
        <v>42</v>
      </c>
      <c r="B265" s="30" t="s">
        <v>43</v>
      </c>
      <c r="C265" s="31">
        <v>56004.421200000215</v>
      </c>
      <c r="D265" s="32">
        <v>2.0000000000000001E-4</v>
      </c>
      <c r="E265">
        <f t="shared" si="15"/>
        <v>12671.01192095632</v>
      </c>
      <c r="F265">
        <f t="shared" si="16"/>
        <v>12671</v>
      </c>
      <c r="G265">
        <f t="shared" si="17"/>
        <v>3.8560002140002325E-3</v>
      </c>
      <c r="J265">
        <f>+G265</f>
        <v>3.8560002140002325E-3</v>
      </c>
      <c r="O265">
        <f t="shared" ca="1" si="18"/>
        <v>3.7824365751941385E-3</v>
      </c>
      <c r="Q265" s="2">
        <f t="shared" si="19"/>
        <v>40985.921200000215</v>
      </c>
    </row>
    <row r="266" spans="1:17" x14ac:dyDescent="0.2">
      <c r="A266" s="29" t="s">
        <v>42</v>
      </c>
      <c r="B266" s="30" t="s">
        <v>44</v>
      </c>
      <c r="C266" s="31">
        <v>56004.583399999887</v>
      </c>
      <c r="D266" s="32">
        <v>2.0000000000000001E-4</v>
      </c>
      <c r="E266">
        <f t="shared" si="15"/>
        <v>12671.513367793284</v>
      </c>
      <c r="F266">
        <f t="shared" si="16"/>
        <v>12671.5</v>
      </c>
      <c r="G266">
        <f t="shared" si="17"/>
        <v>4.3239998849458061E-3</v>
      </c>
      <c r="J266">
        <f>+G266</f>
        <v>4.3239998849458061E-3</v>
      </c>
      <c r="O266">
        <f t="shared" ca="1" si="18"/>
        <v>3.7826495064896717E-3</v>
      </c>
      <c r="Q266" s="2">
        <f t="shared" si="19"/>
        <v>40986.083399999887</v>
      </c>
    </row>
    <row r="267" spans="1:17" x14ac:dyDescent="0.2">
      <c r="A267" s="29" t="s">
        <v>42</v>
      </c>
      <c r="B267" s="30" t="s">
        <v>44</v>
      </c>
      <c r="C267" s="31">
        <v>56005.553600000218</v>
      </c>
      <c r="D267" s="32">
        <v>5.0000000000000001E-4</v>
      </c>
      <c r="E267">
        <f t="shared" si="15"/>
        <v>12674.512774219751</v>
      </c>
      <c r="F267">
        <f t="shared" si="16"/>
        <v>12674.5</v>
      </c>
      <c r="G267">
        <f t="shared" si="17"/>
        <v>4.1320002201246098E-3</v>
      </c>
      <c r="J267">
        <f>+G267</f>
        <v>4.1320002201246098E-3</v>
      </c>
      <c r="O267">
        <f t="shared" ca="1" si="18"/>
        <v>3.7839270942628708E-3</v>
      </c>
      <c r="Q267" s="2">
        <f t="shared" si="19"/>
        <v>40987.053600000218</v>
      </c>
    </row>
    <row r="268" spans="1:17" x14ac:dyDescent="0.2">
      <c r="A268" s="29" t="s">
        <v>42</v>
      </c>
      <c r="B268" s="30" t="s">
        <v>44</v>
      </c>
      <c r="C268" s="31">
        <v>56006.523500000127</v>
      </c>
      <c r="D268" s="32">
        <v>2.9999999999999997E-4</v>
      </c>
      <c r="E268">
        <f t="shared" si="15"/>
        <v>12677.511253184672</v>
      </c>
      <c r="F268">
        <f t="shared" si="16"/>
        <v>12677.5</v>
      </c>
      <c r="G268">
        <f t="shared" si="17"/>
        <v>3.640000126324594E-3</v>
      </c>
      <c r="J268">
        <f>+G268</f>
        <v>3.640000126324594E-3</v>
      </c>
      <c r="O268">
        <f t="shared" ca="1" si="18"/>
        <v>3.785204682036069E-3</v>
      </c>
      <c r="Q268" s="2">
        <f t="shared" si="19"/>
        <v>40988.023500000127</v>
      </c>
    </row>
    <row r="269" spans="1:17" x14ac:dyDescent="0.2">
      <c r="A269" s="29" t="s">
        <v>42</v>
      </c>
      <c r="B269" s="30" t="s">
        <v>43</v>
      </c>
      <c r="C269" s="31">
        <v>56012.507400000002</v>
      </c>
      <c r="D269" s="32">
        <v>4.0000000000000002E-4</v>
      </c>
      <c r="E269">
        <f t="shared" si="15"/>
        <v>12696.010684342005</v>
      </c>
      <c r="F269">
        <f t="shared" si="16"/>
        <v>12696</v>
      </c>
      <c r="G269">
        <f t="shared" si="17"/>
        <v>3.456000005826354E-3</v>
      </c>
      <c r="J269">
        <f>+G269</f>
        <v>3.456000005826354E-3</v>
      </c>
      <c r="O269">
        <f t="shared" ca="1" si="18"/>
        <v>3.7930831399707958E-3</v>
      </c>
      <c r="Q269" s="2">
        <f t="shared" si="19"/>
        <v>40994.007400000002</v>
      </c>
    </row>
    <row r="270" spans="1:17" x14ac:dyDescent="0.2">
      <c r="A270" s="29" t="s">
        <v>42</v>
      </c>
      <c r="B270" s="30" t="s">
        <v>43</v>
      </c>
      <c r="C270" s="31">
        <v>56015.419000000227</v>
      </c>
      <c r="D270" s="32">
        <v>4.0000000000000002E-4</v>
      </c>
      <c r="E270">
        <f t="shared" si="15"/>
        <v>12705.011995153178</v>
      </c>
      <c r="F270">
        <f t="shared" si="16"/>
        <v>12705</v>
      </c>
      <c r="G270">
        <f t="shared" si="17"/>
        <v>3.8800002294010483E-3</v>
      </c>
      <c r="J270">
        <f>+G270</f>
        <v>3.8800002294010483E-3</v>
      </c>
      <c r="O270">
        <f t="shared" ca="1" si="18"/>
        <v>3.7969159032903922E-3</v>
      </c>
      <c r="Q270" s="2">
        <f t="shared" si="19"/>
        <v>40996.919000000227</v>
      </c>
    </row>
    <row r="271" spans="1:17" x14ac:dyDescent="0.2">
      <c r="A271" s="29" t="s">
        <v>42</v>
      </c>
      <c r="B271" s="30" t="s">
        <v>44</v>
      </c>
      <c r="C271" s="31">
        <v>56015.580800000113</v>
      </c>
      <c r="D271" s="32">
        <v>5.0000000000000001E-4</v>
      </c>
      <c r="E271">
        <f t="shared" si="15"/>
        <v>12705.512205377145</v>
      </c>
      <c r="F271">
        <f t="shared" si="16"/>
        <v>12705.5</v>
      </c>
      <c r="G271">
        <f t="shared" si="17"/>
        <v>3.948000114178285E-3</v>
      </c>
      <c r="J271">
        <f>+G271</f>
        <v>3.948000114178285E-3</v>
      </c>
      <c r="O271">
        <f t="shared" ca="1" si="18"/>
        <v>3.7971288345859254E-3</v>
      </c>
      <c r="Q271" s="2">
        <f t="shared" si="19"/>
        <v>40997.080800000113</v>
      </c>
    </row>
    <row r="272" spans="1:17" x14ac:dyDescent="0.2">
      <c r="A272" s="29" t="s">
        <v>42</v>
      </c>
      <c r="B272" s="30" t="s">
        <v>43</v>
      </c>
      <c r="C272" s="31">
        <v>56018.330000000075</v>
      </c>
      <c r="D272" s="32">
        <v>2.0000000000000001E-4</v>
      </c>
      <c r="E272">
        <f t="shared" si="15"/>
        <v>12714.011451042696</v>
      </c>
      <c r="F272">
        <f t="shared" si="16"/>
        <v>12714</v>
      </c>
      <c r="G272">
        <f t="shared" si="17"/>
        <v>3.7040000752313063E-3</v>
      </c>
      <c r="J272">
        <f>+G272</f>
        <v>3.7040000752313063E-3</v>
      </c>
      <c r="O272">
        <f t="shared" ca="1" si="18"/>
        <v>3.8007486666099895E-3</v>
      </c>
      <c r="Q272" s="2">
        <f t="shared" si="19"/>
        <v>40999.830000000075</v>
      </c>
    </row>
    <row r="273" spans="1:17" x14ac:dyDescent="0.2">
      <c r="A273" s="29" t="s">
        <v>42</v>
      </c>
      <c r="B273" s="30" t="s">
        <v>43</v>
      </c>
      <c r="C273" s="31">
        <v>56019.300600000191</v>
      </c>
      <c r="D273" s="32">
        <v>5.0000000000000001E-4</v>
      </c>
      <c r="E273">
        <f t="shared" si="15"/>
        <v>12717.01209408216</v>
      </c>
      <c r="F273">
        <f t="shared" si="16"/>
        <v>12717</v>
      </c>
      <c r="G273">
        <f t="shared" si="17"/>
        <v>3.9120001893024892E-3</v>
      </c>
      <c r="J273">
        <f>+G273</f>
        <v>3.9120001893024892E-3</v>
      </c>
      <c r="O273">
        <f t="shared" ca="1" si="18"/>
        <v>3.8020262543831877E-3</v>
      </c>
      <c r="Q273" s="2">
        <f t="shared" si="19"/>
        <v>41000.800600000191</v>
      </c>
    </row>
    <row r="274" spans="1:17" x14ac:dyDescent="0.2">
      <c r="A274" s="29" t="s">
        <v>42</v>
      </c>
      <c r="B274" s="30" t="s">
        <v>44</v>
      </c>
      <c r="C274" s="31">
        <v>56019.462400000077</v>
      </c>
      <c r="D274" s="32">
        <v>4.0000000000000002E-4</v>
      </c>
      <c r="E274">
        <f t="shared" si="15"/>
        <v>12717.512304306127</v>
      </c>
      <c r="F274">
        <f t="shared" si="16"/>
        <v>12717.5</v>
      </c>
      <c r="G274">
        <f t="shared" si="17"/>
        <v>3.9800000740797259E-3</v>
      </c>
      <c r="J274">
        <f>+G274</f>
        <v>3.9800000740797259E-3</v>
      </c>
      <c r="O274">
        <f t="shared" ca="1" si="18"/>
        <v>3.8022391856787209E-3</v>
      </c>
      <c r="Q274" s="2">
        <f t="shared" si="19"/>
        <v>41000.962400000077</v>
      </c>
    </row>
    <row r="275" spans="1:17" x14ac:dyDescent="0.2">
      <c r="A275" s="29" t="s">
        <v>42</v>
      </c>
      <c r="B275" s="30" t="s">
        <v>43</v>
      </c>
      <c r="C275" s="31">
        <v>56019.623399999924</v>
      </c>
      <c r="D275" s="32">
        <v>2.9999999999999997E-4</v>
      </c>
      <c r="E275">
        <f t="shared" si="15"/>
        <v>12718.010041302661</v>
      </c>
      <c r="F275">
        <f t="shared" si="16"/>
        <v>12718</v>
      </c>
      <c r="G275">
        <f t="shared" si="17"/>
        <v>3.2479999208590016E-3</v>
      </c>
      <c r="J275">
        <f>+G275</f>
        <v>3.2479999208590016E-3</v>
      </c>
      <c r="O275">
        <f t="shared" ca="1" si="18"/>
        <v>3.8024521169742541E-3</v>
      </c>
      <c r="Q275" s="2">
        <f t="shared" si="19"/>
        <v>41001.123399999924</v>
      </c>
    </row>
    <row r="276" spans="1:17" x14ac:dyDescent="0.2">
      <c r="A276" s="29" t="s">
        <v>42</v>
      </c>
      <c r="B276" s="30" t="s">
        <v>43</v>
      </c>
      <c r="C276" s="31">
        <v>56020.271399999969</v>
      </c>
      <c r="D276" s="32">
        <v>5.0000000000000001E-4</v>
      </c>
      <c r="E276">
        <f t="shared" si="15"/>
        <v>12720.013355427402</v>
      </c>
      <c r="F276">
        <f t="shared" si="16"/>
        <v>12720</v>
      </c>
      <c r="G276">
        <f t="shared" si="17"/>
        <v>4.3199999709031545E-3</v>
      </c>
      <c r="J276">
        <f>+G276</f>
        <v>4.3199999709031545E-3</v>
      </c>
      <c r="O276">
        <f t="shared" ca="1" si="18"/>
        <v>3.8033038421563868E-3</v>
      </c>
      <c r="Q276" s="2">
        <f t="shared" si="19"/>
        <v>41001.771399999969</v>
      </c>
    </row>
    <row r="277" spans="1:17" x14ac:dyDescent="0.2">
      <c r="A277" s="29" t="s">
        <v>42</v>
      </c>
      <c r="B277" s="30" t="s">
        <v>44</v>
      </c>
      <c r="C277" s="31">
        <v>56020.433000000194</v>
      </c>
      <c r="D277" s="32">
        <v>8.0000000000000004E-4</v>
      </c>
      <c r="E277">
        <f t="shared" si="15"/>
        <v>12720.512947345589</v>
      </c>
      <c r="F277">
        <f t="shared" si="16"/>
        <v>12720.5</v>
      </c>
      <c r="G277">
        <f t="shared" si="17"/>
        <v>4.1880001954268664E-3</v>
      </c>
      <c r="J277">
        <f>+G277</f>
        <v>4.1880001954268664E-3</v>
      </c>
      <c r="O277">
        <f t="shared" ca="1" si="18"/>
        <v>3.80351677345192E-3</v>
      </c>
      <c r="Q277" s="2">
        <f t="shared" si="19"/>
        <v>41001.933000000194</v>
      </c>
    </row>
    <row r="278" spans="1:17" x14ac:dyDescent="0.2">
      <c r="A278" s="29" t="s">
        <v>42</v>
      </c>
      <c r="B278" s="30" t="s">
        <v>43</v>
      </c>
      <c r="C278" s="31">
        <v>56020.594000000041</v>
      </c>
      <c r="D278" s="32">
        <v>2.9999999999999997E-4</v>
      </c>
      <c r="E278">
        <f t="shared" ref="E278:E321" si="20">+(C278-C$7)/C$8</f>
        <v>12721.010684342125</v>
      </c>
      <c r="F278">
        <f t="shared" ref="F278:F321" si="21">ROUND(2*E278,0)/2</f>
        <v>12721</v>
      </c>
      <c r="G278">
        <f t="shared" ref="G278:G321" si="22">+C278-(C$7+F278*C$8)</f>
        <v>3.4560000422061421E-3</v>
      </c>
      <c r="J278">
        <f>+G278</f>
        <v>3.4560000422061421E-3</v>
      </c>
      <c r="O278">
        <f t="shared" ref="O278:O321" ca="1" si="23">+C$11+C$12*$F278</f>
        <v>3.8037297047474532E-3</v>
      </c>
      <c r="Q278" s="2">
        <f t="shared" ref="Q278:Q321" si="24">+C278-15018.5</f>
        <v>41002.094000000041</v>
      </c>
    </row>
    <row r="279" spans="1:17" x14ac:dyDescent="0.2">
      <c r="A279" s="29" t="s">
        <v>42</v>
      </c>
      <c r="B279" s="30" t="s">
        <v>43</v>
      </c>
      <c r="C279" s="31">
        <v>56021.564499999862</v>
      </c>
      <c r="D279" s="32">
        <v>5.9999999999999995E-4</v>
      </c>
      <c r="E279">
        <f t="shared" si="20"/>
        <v>12724.01101822726</v>
      </c>
      <c r="F279">
        <f t="shared" si="21"/>
        <v>12724</v>
      </c>
      <c r="G279">
        <f t="shared" si="22"/>
        <v>3.5639998604892753E-3</v>
      </c>
      <c r="J279">
        <f>+G279</f>
        <v>3.5639998604892753E-3</v>
      </c>
      <c r="O279">
        <f t="shared" ca="1" si="23"/>
        <v>3.8050072925206522E-3</v>
      </c>
      <c r="Q279" s="2">
        <f t="shared" si="24"/>
        <v>41003.064499999862</v>
      </c>
    </row>
    <row r="280" spans="1:17" x14ac:dyDescent="0.2">
      <c r="A280" s="29" t="s">
        <v>42</v>
      </c>
      <c r="B280" s="30" t="s">
        <v>44</v>
      </c>
      <c r="C280" s="31">
        <v>56022.374499999918</v>
      </c>
      <c r="D280" s="32">
        <v>5.0000000000000001E-4</v>
      </c>
      <c r="E280">
        <f t="shared" si="20"/>
        <v>12726.515160883184</v>
      </c>
      <c r="F280">
        <f t="shared" si="21"/>
        <v>12726.5</v>
      </c>
      <c r="G280">
        <f t="shared" si="22"/>
        <v>4.903999921225477E-3</v>
      </c>
      <c r="J280">
        <f>+G280</f>
        <v>4.903999921225477E-3</v>
      </c>
      <c r="O280">
        <f t="shared" ca="1" si="23"/>
        <v>3.8060719489983181E-3</v>
      </c>
      <c r="Q280" s="2">
        <f t="shared" si="24"/>
        <v>41003.874499999918</v>
      </c>
    </row>
    <row r="281" spans="1:17" x14ac:dyDescent="0.2">
      <c r="A281" s="29" t="s">
        <v>42</v>
      </c>
      <c r="B281" s="30" t="s">
        <v>43</v>
      </c>
      <c r="C281" s="31">
        <v>56028.357100000139</v>
      </c>
      <c r="D281" s="32">
        <v>2.9999999999999997E-4</v>
      </c>
      <c r="E281">
        <f t="shared" si="20"/>
        <v>12745.010573047199</v>
      </c>
      <c r="F281">
        <f t="shared" si="21"/>
        <v>12745</v>
      </c>
      <c r="G281">
        <f t="shared" si="22"/>
        <v>3.4200001391582191E-3</v>
      </c>
      <c r="J281">
        <f>+G281</f>
        <v>3.4200001391582191E-3</v>
      </c>
      <c r="O281">
        <f t="shared" ca="1" si="23"/>
        <v>3.8139504069330441E-3</v>
      </c>
      <c r="Q281" s="2">
        <f t="shared" si="24"/>
        <v>41009.857100000139</v>
      </c>
    </row>
    <row r="282" spans="1:17" x14ac:dyDescent="0.2">
      <c r="A282" s="29" t="s">
        <v>42</v>
      </c>
      <c r="B282" s="30" t="s">
        <v>43</v>
      </c>
      <c r="C282" s="31">
        <v>56029.327599999961</v>
      </c>
      <c r="D282" s="32">
        <v>5.0000000000000001E-4</v>
      </c>
      <c r="E282">
        <f t="shared" si="20"/>
        <v>12748.010906932333</v>
      </c>
      <c r="F282">
        <f t="shared" si="21"/>
        <v>12748</v>
      </c>
      <c r="G282">
        <f t="shared" si="22"/>
        <v>3.5279999574413523E-3</v>
      </c>
      <c r="J282">
        <f>+G282</f>
        <v>3.5279999574413523E-3</v>
      </c>
      <c r="O282">
        <f t="shared" ca="1" si="23"/>
        <v>3.8152279947062432E-3</v>
      </c>
      <c r="Q282" s="2">
        <f t="shared" si="24"/>
        <v>41010.827599999961</v>
      </c>
    </row>
    <row r="283" spans="1:17" x14ac:dyDescent="0.2">
      <c r="A283" s="29" t="s">
        <v>42</v>
      </c>
      <c r="B283" s="30" t="s">
        <v>44</v>
      </c>
      <c r="C283" s="31">
        <v>56029.489200000186</v>
      </c>
      <c r="D283" s="32">
        <v>4.0000000000000002E-4</v>
      </c>
      <c r="E283">
        <f t="shared" si="20"/>
        <v>12748.510498850523</v>
      </c>
      <c r="F283">
        <f t="shared" si="21"/>
        <v>12748.5</v>
      </c>
      <c r="G283">
        <f t="shared" si="22"/>
        <v>3.3960001892410219E-3</v>
      </c>
      <c r="J283">
        <f>+G283</f>
        <v>3.3960001892410219E-3</v>
      </c>
      <c r="O283">
        <f t="shared" ca="1" si="23"/>
        <v>3.8154409260017764E-3</v>
      </c>
      <c r="Q283" s="2">
        <f t="shared" si="24"/>
        <v>41010.989200000186</v>
      </c>
    </row>
    <row r="284" spans="1:17" x14ac:dyDescent="0.2">
      <c r="A284" s="29" t="s">
        <v>42</v>
      </c>
      <c r="B284" s="30" t="s">
        <v>43</v>
      </c>
      <c r="C284" s="31">
        <v>56030.29749999987</v>
      </c>
      <c r="D284" s="32">
        <v>1E-4</v>
      </c>
      <c r="E284">
        <f t="shared" si="20"/>
        <v>12751.009385897254</v>
      </c>
      <c r="F284">
        <f t="shared" si="21"/>
        <v>12751</v>
      </c>
      <c r="G284">
        <f t="shared" si="22"/>
        <v>3.0359998709172942E-3</v>
      </c>
      <c r="J284">
        <f>+G284</f>
        <v>3.0359998709172942E-3</v>
      </c>
      <c r="O284">
        <f t="shared" ca="1" si="23"/>
        <v>3.8165055824794423E-3</v>
      </c>
      <c r="Q284" s="2">
        <f t="shared" si="24"/>
        <v>41011.79749999987</v>
      </c>
    </row>
    <row r="285" spans="1:17" x14ac:dyDescent="0.2">
      <c r="A285" s="29" t="s">
        <v>42</v>
      </c>
      <c r="B285" s="30" t="s">
        <v>44</v>
      </c>
      <c r="C285" s="31">
        <v>56030.459600000177</v>
      </c>
      <c r="D285" s="32">
        <v>6.9999999999999999E-4</v>
      </c>
      <c r="E285">
        <f t="shared" si="20"/>
        <v>12751.510523582769</v>
      </c>
      <c r="F285">
        <f t="shared" si="21"/>
        <v>12751.5</v>
      </c>
      <c r="G285">
        <f t="shared" si="22"/>
        <v>3.4040001773973927E-3</v>
      </c>
      <c r="J285">
        <f>+G285</f>
        <v>3.4040001773973927E-3</v>
      </c>
      <c r="O285">
        <f t="shared" ca="1" si="23"/>
        <v>3.8167185137749754E-3</v>
      </c>
      <c r="Q285" s="2">
        <f t="shared" si="24"/>
        <v>41011.959600000177</v>
      </c>
    </row>
    <row r="286" spans="1:17" x14ac:dyDescent="0.2">
      <c r="A286" s="29" t="s">
        <v>42</v>
      </c>
      <c r="B286" s="30" t="s">
        <v>44</v>
      </c>
      <c r="C286" s="31">
        <v>56033.371799999848</v>
      </c>
      <c r="D286" s="32">
        <v>5.0000000000000001E-4</v>
      </c>
      <c r="E286">
        <f t="shared" si="20"/>
        <v>12760.513689312715</v>
      </c>
      <c r="F286">
        <f t="shared" si="21"/>
        <v>12760.5</v>
      </c>
      <c r="G286">
        <f t="shared" si="22"/>
        <v>4.4279998473939486E-3</v>
      </c>
      <c r="J286">
        <f>+G286</f>
        <v>4.4279998473939486E-3</v>
      </c>
      <c r="O286">
        <f t="shared" ca="1" si="23"/>
        <v>3.8205512770945718E-3</v>
      </c>
      <c r="Q286" s="2">
        <f t="shared" si="24"/>
        <v>41014.871799999848</v>
      </c>
    </row>
    <row r="287" spans="1:17" x14ac:dyDescent="0.2">
      <c r="A287" s="29" t="s">
        <v>42</v>
      </c>
      <c r="B287" s="30" t="s">
        <v>44</v>
      </c>
      <c r="C287" s="31">
        <v>56034.341800000053</v>
      </c>
      <c r="D287" s="32">
        <v>2.9999999999999997E-4</v>
      </c>
      <c r="E287">
        <f t="shared" si="20"/>
        <v>12763.512477431965</v>
      </c>
      <c r="F287">
        <f t="shared" si="21"/>
        <v>12763.5</v>
      </c>
      <c r="G287">
        <f t="shared" si="22"/>
        <v>4.0360000566579401E-3</v>
      </c>
      <c r="J287">
        <f>+G287</f>
        <v>4.0360000566579401E-3</v>
      </c>
      <c r="O287">
        <f t="shared" ca="1" si="23"/>
        <v>3.8218288648677709E-3</v>
      </c>
      <c r="Q287" s="2">
        <f t="shared" si="24"/>
        <v>41015.841800000053</v>
      </c>
    </row>
    <row r="288" spans="1:17" x14ac:dyDescent="0.2">
      <c r="A288" s="29" t="s">
        <v>42</v>
      </c>
      <c r="B288" s="30" t="s">
        <v>44</v>
      </c>
      <c r="C288" s="31">
        <v>56036.283100000117</v>
      </c>
      <c r="D288" s="32">
        <v>5.9999999999999995E-4</v>
      </c>
      <c r="E288">
        <f t="shared" si="20"/>
        <v>12769.51407266378</v>
      </c>
      <c r="F288">
        <f t="shared" si="21"/>
        <v>12769.5</v>
      </c>
      <c r="G288">
        <f t="shared" si="22"/>
        <v>4.5520001149270684E-3</v>
      </c>
      <c r="J288">
        <f>+G288</f>
        <v>4.5520001149270684E-3</v>
      </c>
      <c r="O288">
        <f t="shared" ca="1" si="23"/>
        <v>3.8243840404141682E-3</v>
      </c>
      <c r="Q288" s="2">
        <f t="shared" si="24"/>
        <v>41017.783100000117</v>
      </c>
    </row>
    <row r="289" spans="1:17" x14ac:dyDescent="0.2">
      <c r="A289" s="29" t="s">
        <v>42</v>
      </c>
      <c r="B289" s="30" t="s">
        <v>44</v>
      </c>
      <c r="C289" s="31">
        <v>56037.253200000152</v>
      </c>
      <c r="D289" s="32">
        <v>2.9999999999999997E-4</v>
      </c>
      <c r="E289">
        <f t="shared" si="20"/>
        <v>12772.513169935919</v>
      </c>
      <c r="F289">
        <f t="shared" si="21"/>
        <v>12772.5</v>
      </c>
      <c r="G289">
        <f t="shared" si="22"/>
        <v>4.2600001543178223E-3</v>
      </c>
      <c r="J289">
        <f>+G289</f>
        <v>4.2600001543178223E-3</v>
      </c>
      <c r="O289">
        <f t="shared" ca="1" si="23"/>
        <v>3.8256616281873673E-3</v>
      </c>
      <c r="Q289" s="2">
        <f t="shared" si="24"/>
        <v>41018.753200000152</v>
      </c>
    </row>
    <row r="290" spans="1:17" x14ac:dyDescent="0.2">
      <c r="A290" s="29" t="s">
        <v>42</v>
      </c>
      <c r="B290" s="30" t="s">
        <v>43</v>
      </c>
      <c r="C290" s="31">
        <v>56041.296200000215</v>
      </c>
      <c r="D290" s="32">
        <v>2.9999999999999997E-4</v>
      </c>
      <c r="E290">
        <f t="shared" si="20"/>
        <v>12785.012242475872</v>
      </c>
      <c r="F290">
        <f t="shared" si="21"/>
        <v>12785</v>
      </c>
      <c r="G290">
        <f t="shared" si="22"/>
        <v>3.9600002128281631E-3</v>
      </c>
      <c r="J290">
        <f>+G290</f>
        <v>3.9600002128281631E-3</v>
      </c>
      <c r="O290">
        <f t="shared" ca="1" si="23"/>
        <v>3.830984910575696E-3</v>
      </c>
      <c r="Q290" s="2">
        <f t="shared" si="24"/>
        <v>41022.796200000215</v>
      </c>
    </row>
    <row r="291" spans="1:17" x14ac:dyDescent="0.2">
      <c r="A291" s="29" t="s">
        <v>42</v>
      </c>
      <c r="B291" s="30" t="s">
        <v>43</v>
      </c>
      <c r="C291" s="31">
        <v>56047.443200000096</v>
      </c>
      <c r="D291" s="32">
        <v>2.0000000000000001E-4</v>
      </c>
      <c r="E291">
        <f t="shared" si="20"/>
        <v>12804.015902851928</v>
      </c>
      <c r="F291">
        <f t="shared" si="21"/>
        <v>12804</v>
      </c>
      <c r="G291">
        <f t="shared" si="22"/>
        <v>5.1440000970615074E-3</v>
      </c>
      <c r="J291">
        <f>+G291</f>
        <v>5.1440000970615074E-3</v>
      </c>
      <c r="O291">
        <f t="shared" ca="1" si="23"/>
        <v>3.839076299805956E-3</v>
      </c>
      <c r="Q291" s="2">
        <f t="shared" si="24"/>
        <v>41028.943200000096</v>
      </c>
    </row>
    <row r="292" spans="1:17" x14ac:dyDescent="0.2">
      <c r="A292" s="29" t="s">
        <v>42</v>
      </c>
      <c r="B292" s="30" t="s">
        <v>44</v>
      </c>
      <c r="C292" s="31">
        <v>56049.221400000155</v>
      </c>
      <c r="D292" s="32">
        <v>2.9999999999999997E-4</v>
      </c>
      <c r="E292">
        <f t="shared" si="20"/>
        <v>12809.513268865021</v>
      </c>
      <c r="F292">
        <f t="shared" si="21"/>
        <v>12809.5</v>
      </c>
      <c r="G292">
        <f t="shared" si="22"/>
        <v>4.2920001578750089E-3</v>
      </c>
      <c r="J292">
        <f>+G292</f>
        <v>4.2920001578750089E-3</v>
      </c>
      <c r="O292">
        <f t="shared" ca="1" si="23"/>
        <v>3.8414185440568201E-3</v>
      </c>
      <c r="Q292" s="2">
        <f t="shared" si="24"/>
        <v>41030.721400000155</v>
      </c>
    </row>
    <row r="293" spans="1:17" x14ac:dyDescent="0.2">
      <c r="A293" s="29" t="s">
        <v>42</v>
      </c>
      <c r="B293" s="30" t="s">
        <v>43</v>
      </c>
      <c r="C293" s="31">
        <v>56054.234300000127</v>
      </c>
      <c r="D293" s="32">
        <v>6.9999999999999999E-4</v>
      </c>
      <c r="E293">
        <f t="shared" si="20"/>
        <v>12825.010820369895</v>
      </c>
      <c r="F293">
        <f t="shared" si="21"/>
        <v>12825</v>
      </c>
      <c r="G293">
        <f t="shared" si="22"/>
        <v>3.5000001298612915E-3</v>
      </c>
      <c r="J293">
        <f>+G293</f>
        <v>3.5000001298612915E-3</v>
      </c>
      <c r="O293">
        <f t="shared" ca="1" si="23"/>
        <v>3.8480194142183478E-3</v>
      </c>
      <c r="Q293" s="2">
        <f t="shared" si="24"/>
        <v>41035.734300000127</v>
      </c>
    </row>
    <row r="294" spans="1:17" x14ac:dyDescent="0.2">
      <c r="A294" s="29" t="s">
        <v>42</v>
      </c>
      <c r="B294" s="30" t="s">
        <v>44</v>
      </c>
      <c r="C294" s="31">
        <v>56054.395099999849</v>
      </c>
      <c r="D294" s="32">
        <v>5.0000000000000001E-4</v>
      </c>
      <c r="E294">
        <f t="shared" si="20"/>
        <v>12825.507939059211</v>
      </c>
      <c r="F294">
        <f t="shared" si="21"/>
        <v>12825.5</v>
      </c>
      <c r="G294">
        <f t="shared" si="22"/>
        <v>2.5679998507257551E-3</v>
      </c>
      <c r="J294">
        <f>+G294</f>
        <v>2.5679998507257551E-3</v>
      </c>
      <c r="O294">
        <f t="shared" ca="1" si="23"/>
        <v>3.848232345513881E-3</v>
      </c>
      <c r="Q294" s="2">
        <f t="shared" si="24"/>
        <v>41035.895099999849</v>
      </c>
    </row>
    <row r="295" spans="1:17" x14ac:dyDescent="0.2">
      <c r="A295" s="29" t="s">
        <v>42</v>
      </c>
      <c r="B295" s="30" t="s">
        <v>44</v>
      </c>
      <c r="C295" s="31">
        <v>56056.337700000033</v>
      </c>
      <c r="D295" s="32">
        <v>2.0000000000000001E-4</v>
      </c>
      <c r="E295">
        <f t="shared" si="20"/>
        <v>12831.513553285784</v>
      </c>
      <c r="F295">
        <f t="shared" si="21"/>
        <v>12831.5</v>
      </c>
      <c r="G295">
        <f t="shared" si="22"/>
        <v>4.3840000289492309E-3</v>
      </c>
      <c r="J295">
        <f>+G295</f>
        <v>4.3840000289492309E-3</v>
      </c>
      <c r="O295">
        <f t="shared" ca="1" si="23"/>
        <v>3.8507875210602792E-3</v>
      </c>
      <c r="Q295" s="2">
        <f t="shared" si="24"/>
        <v>41037.837700000033</v>
      </c>
    </row>
    <row r="296" spans="1:17" x14ac:dyDescent="0.2">
      <c r="A296" s="29" t="s">
        <v>42</v>
      </c>
      <c r="B296" s="30" t="s">
        <v>43</v>
      </c>
      <c r="C296" s="31">
        <v>56056.498000000138</v>
      </c>
      <c r="D296" s="32">
        <v>5.0000000000000001E-4</v>
      </c>
      <c r="E296">
        <f t="shared" si="20"/>
        <v>12832.009126209216</v>
      </c>
      <c r="F296">
        <f t="shared" si="21"/>
        <v>12832</v>
      </c>
      <c r="G296">
        <f t="shared" si="22"/>
        <v>2.9520001407945529E-3</v>
      </c>
      <c r="J296">
        <f>+G296</f>
        <v>2.9520001407945529E-3</v>
      </c>
      <c r="O296">
        <f t="shared" ca="1" si="23"/>
        <v>3.8510004523558124E-3</v>
      </c>
      <c r="Q296" s="2">
        <f t="shared" si="24"/>
        <v>41037.998000000138</v>
      </c>
    </row>
    <row r="297" spans="1:17" x14ac:dyDescent="0.2">
      <c r="A297" s="29" t="s">
        <v>42</v>
      </c>
      <c r="B297" s="30" t="s">
        <v>44</v>
      </c>
      <c r="C297" s="31">
        <v>56059.24869999988</v>
      </c>
      <c r="D297" s="32">
        <v>2.9999999999999997E-4</v>
      </c>
      <c r="E297">
        <f t="shared" si="20"/>
        <v>12840.513009175304</v>
      </c>
      <c r="F297">
        <f t="shared" si="21"/>
        <v>12840.5</v>
      </c>
      <c r="G297">
        <f t="shared" si="22"/>
        <v>4.2079998820554465E-3</v>
      </c>
      <c r="J297">
        <f>+G297</f>
        <v>4.2079998820554465E-3</v>
      </c>
      <c r="O297">
        <f t="shared" ca="1" si="23"/>
        <v>3.8546202843798756E-3</v>
      </c>
      <c r="Q297" s="2">
        <f t="shared" si="24"/>
        <v>41040.74869999988</v>
      </c>
    </row>
    <row r="298" spans="1:17" x14ac:dyDescent="0.2">
      <c r="A298" s="29" t="s">
        <v>42</v>
      </c>
      <c r="B298" s="30" t="s">
        <v>43</v>
      </c>
      <c r="C298" s="31">
        <v>56059.409500000067</v>
      </c>
      <c r="D298" s="32">
        <v>4.0000000000000002E-4</v>
      </c>
      <c r="E298">
        <f t="shared" si="20"/>
        <v>12841.01012786606</v>
      </c>
      <c r="F298">
        <f t="shared" si="21"/>
        <v>12841</v>
      </c>
      <c r="G298">
        <f t="shared" si="22"/>
        <v>3.2760000685811974E-3</v>
      </c>
      <c r="J298">
        <f>+G298</f>
        <v>3.2760000685811974E-3</v>
      </c>
      <c r="O298">
        <f t="shared" ca="1" si="23"/>
        <v>3.8548332156754087E-3</v>
      </c>
      <c r="Q298" s="2">
        <f t="shared" si="24"/>
        <v>41040.909500000067</v>
      </c>
    </row>
    <row r="299" spans="1:17" x14ac:dyDescent="0.2">
      <c r="A299" s="29" t="s">
        <v>42</v>
      </c>
      <c r="B299" s="30" t="s">
        <v>43</v>
      </c>
      <c r="C299" s="31">
        <v>56063.291499999817</v>
      </c>
      <c r="D299" s="32">
        <v>2.9999999999999997E-4</v>
      </c>
      <c r="E299">
        <f t="shared" si="20"/>
        <v>12853.011463408038</v>
      </c>
      <c r="F299">
        <f t="shared" si="21"/>
        <v>12853</v>
      </c>
      <c r="G299">
        <f t="shared" si="22"/>
        <v>3.7079998146509752E-3</v>
      </c>
      <c r="J299">
        <f>+G299</f>
        <v>3.7079998146509752E-3</v>
      </c>
      <c r="O299">
        <f t="shared" ca="1" si="23"/>
        <v>3.8599435667682042E-3</v>
      </c>
      <c r="Q299" s="2">
        <f t="shared" si="24"/>
        <v>41044.791499999817</v>
      </c>
    </row>
    <row r="300" spans="1:17" x14ac:dyDescent="0.2">
      <c r="A300" s="29" t="s">
        <v>42</v>
      </c>
      <c r="B300" s="30" t="s">
        <v>44</v>
      </c>
      <c r="C300" s="31">
        <v>56063.453799999785</v>
      </c>
      <c r="D300" s="32">
        <v>2.9999999999999997E-4</v>
      </c>
      <c r="E300">
        <f t="shared" si="20"/>
        <v>12853.51321939933</v>
      </c>
      <c r="F300">
        <f t="shared" si="21"/>
        <v>12853.5</v>
      </c>
      <c r="G300">
        <f t="shared" si="22"/>
        <v>4.2759997886605561E-3</v>
      </c>
      <c r="J300">
        <f>+G300</f>
        <v>4.2759997886605561E-3</v>
      </c>
      <c r="O300">
        <f t="shared" ca="1" si="23"/>
        <v>3.8601564980637374E-3</v>
      </c>
      <c r="Q300" s="2">
        <f t="shared" si="24"/>
        <v>41044.953799999785</v>
      </c>
    </row>
    <row r="301" spans="1:17" x14ac:dyDescent="0.2">
      <c r="A301" s="29" t="s">
        <v>42</v>
      </c>
      <c r="B301" s="30" t="s">
        <v>43</v>
      </c>
      <c r="C301" s="31">
        <v>56064.262000000104</v>
      </c>
      <c r="D301" s="32">
        <v>1E-4</v>
      </c>
      <c r="E301">
        <f t="shared" si="20"/>
        <v>12856.011797294612</v>
      </c>
      <c r="F301">
        <f t="shared" si="21"/>
        <v>12856</v>
      </c>
      <c r="G301">
        <f t="shared" si="22"/>
        <v>3.8160001058713533E-3</v>
      </c>
      <c r="J301">
        <f>+G301</f>
        <v>3.8160001058713533E-3</v>
      </c>
      <c r="O301">
        <f t="shared" ca="1" si="23"/>
        <v>3.8612211545414033E-3</v>
      </c>
      <c r="Q301" s="2">
        <f t="shared" si="24"/>
        <v>41045.762000000104</v>
      </c>
    </row>
    <row r="302" spans="1:17" x14ac:dyDescent="0.2">
      <c r="A302" s="29" t="s">
        <v>42</v>
      </c>
      <c r="B302" s="30" t="s">
        <v>44</v>
      </c>
      <c r="C302" s="31">
        <v>56064.424600000028</v>
      </c>
      <c r="D302" s="32">
        <v>5.9999999999999995E-4</v>
      </c>
      <c r="E302">
        <f t="shared" si="20"/>
        <v>12856.514480746011</v>
      </c>
      <c r="F302">
        <f t="shared" si="21"/>
        <v>12856.5</v>
      </c>
      <c r="G302">
        <f t="shared" si="22"/>
        <v>4.6840000286465511E-3</v>
      </c>
      <c r="J302">
        <f>+G302</f>
        <v>4.6840000286465511E-3</v>
      </c>
      <c r="O302">
        <f t="shared" ca="1" si="23"/>
        <v>3.8614340858369365E-3</v>
      </c>
      <c r="Q302" s="2">
        <f t="shared" si="24"/>
        <v>41045.924600000028</v>
      </c>
    </row>
    <row r="303" spans="1:17" x14ac:dyDescent="0.2">
      <c r="A303" s="29" t="s">
        <v>42</v>
      </c>
      <c r="B303" s="30" t="s">
        <v>43</v>
      </c>
      <c r="C303" s="31">
        <v>56065.230200000107</v>
      </c>
      <c r="D303" s="32">
        <v>5.9999999999999995E-4</v>
      </c>
      <c r="E303">
        <f t="shared" si="20"/>
        <v>12859.005020651781</v>
      </c>
      <c r="F303">
        <f t="shared" si="21"/>
        <v>12859</v>
      </c>
      <c r="G303">
        <f t="shared" si="22"/>
        <v>1.6240001059486531E-3</v>
      </c>
      <c r="J303">
        <f>+G303</f>
        <v>1.6240001059486531E-3</v>
      </c>
      <c r="O303">
        <f t="shared" ca="1" si="23"/>
        <v>3.8624987423146024E-3</v>
      </c>
      <c r="Q303" s="2">
        <f t="shared" si="24"/>
        <v>41046.730200000107</v>
      </c>
    </row>
    <row r="304" spans="1:17" x14ac:dyDescent="0.2">
      <c r="A304" s="29" t="s">
        <v>42</v>
      </c>
      <c r="B304" s="30" t="s">
        <v>44</v>
      </c>
      <c r="C304" s="31">
        <v>56071.216800000053</v>
      </c>
      <c r="D304" s="32">
        <v>2.9999999999999997E-4</v>
      </c>
      <c r="E304">
        <f t="shared" si="20"/>
        <v>12877.512798951515</v>
      </c>
      <c r="F304">
        <f t="shared" si="21"/>
        <v>12877.5</v>
      </c>
      <c r="G304">
        <f t="shared" si="22"/>
        <v>4.1400000554858707E-3</v>
      </c>
      <c r="J304">
        <f>+G304</f>
        <v>4.1400000554858707E-3</v>
      </c>
      <c r="O304">
        <f t="shared" ca="1" si="23"/>
        <v>3.8703772002493283E-3</v>
      </c>
      <c r="Q304" s="2">
        <f t="shared" si="24"/>
        <v>41052.716800000053</v>
      </c>
    </row>
    <row r="305" spans="1:17" x14ac:dyDescent="0.2">
      <c r="A305" s="29" t="s">
        <v>42</v>
      </c>
      <c r="B305" s="30" t="s">
        <v>43</v>
      </c>
      <c r="C305" s="31">
        <v>56071.378500000108</v>
      </c>
      <c r="D305" s="32">
        <v>1E-4</v>
      </c>
      <c r="E305">
        <f t="shared" si="20"/>
        <v>12878.012700022593</v>
      </c>
      <c r="F305">
        <f t="shared" si="21"/>
        <v>12878</v>
      </c>
      <c r="G305">
        <f t="shared" si="22"/>
        <v>4.108000110136345E-3</v>
      </c>
      <c r="J305">
        <f>+G305</f>
        <v>4.108000110136345E-3</v>
      </c>
      <c r="O305">
        <f t="shared" ca="1" si="23"/>
        <v>3.8705901315448615E-3</v>
      </c>
      <c r="Q305" s="2">
        <f t="shared" si="24"/>
        <v>41052.878500000108</v>
      </c>
    </row>
    <row r="306" spans="1:17" x14ac:dyDescent="0.2">
      <c r="A306" s="29" t="s">
        <v>42</v>
      </c>
      <c r="B306" s="30" t="s">
        <v>43</v>
      </c>
      <c r="C306" s="31">
        <v>56074.289299999829</v>
      </c>
      <c r="D306" s="32">
        <v>2.0000000000000001E-4</v>
      </c>
      <c r="E306">
        <f t="shared" si="20"/>
        <v>12887.011537604894</v>
      </c>
      <c r="F306">
        <f t="shared" si="21"/>
        <v>12887</v>
      </c>
      <c r="G306">
        <f t="shared" si="22"/>
        <v>3.7319998300517909E-3</v>
      </c>
      <c r="J306">
        <f>+G306</f>
        <v>3.7319998300517909E-3</v>
      </c>
      <c r="O306">
        <f t="shared" ca="1" si="23"/>
        <v>3.8744228948644579E-3</v>
      </c>
      <c r="Q306" s="2">
        <f t="shared" si="24"/>
        <v>41055.789299999829</v>
      </c>
    </row>
    <row r="307" spans="1:17" x14ac:dyDescent="0.2">
      <c r="A307" s="29" t="s">
        <v>42</v>
      </c>
      <c r="B307" s="30" t="s">
        <v>43</v>
      </c>
      <c r="C307" s="31">
        <v>56075.259800000116</v>
      </c>
      <c r="D307" s="32">
        <v>2.0000000000000001E-4</v>
      </c>
      <c r="E307">
        <f t="shared" si="20"/>
        <v>12890.011871491468</v>
      </c>
      <c r="F307">
        <f t="shared" si="21"/>
        <v>12890</v>
      </c>
      <c r="G307">
        <f t="shared" si="22"/>
        <v>3.8400001139962114E-3</v>
      </c>
      <c r="J307">
        <f>+G307</f>
        <v>3.8400001139962114E-3</v>
      </c>
      <c r="O307">
        <f t="shared" ca="1" si="23"/>
        <v>3.875700482637657E-3</v>
      </c>
      <c r="Q307" s="2">
        <f t="shared" si="24"/>
        <v>41056.759800000116</v>
      </c>
    </row>
    <row r="308" spans="1:17" x14ac:dyDescent="0.2">
      <c r="A308" s="29" t="s">
        <v>42</v>
      </c>
      <c r="B308" s="30" t="s">
        <v>43</v>
      </c>
      <c r="C308" s="31">
        <v>56076.230399999768</v>
      </c>
      <c r="D308" s="32">
        <v>2.9999999999999997E-4</v>
      </c>
      <c r="E308">
        <f t="shared" si="20"/>
        <v>12893.012514529491</v>
      </c>
      <c r="F308">
        <f t="shared" si="21"/>
        <v>12893</v>
      </c>
      <c r="G308">
        <f t="shared" si="22"/>
        <v>4.0479997696820647E-3</v>
      </c>
      <c r="J308">
        <f>+G308</f>
        <v>4.0479997696820647E-3</v>
      </c>
      <c r="O308">
        <f t="shared" ca="1" si="23"/>
        <v>3.8769780704108561E-3</v>
      </c>
      <c r="Q308" s="2">
        <f t="shared" si="24"/>
        <v>41057.730399999768</v>
      </c>
    </row>
    <row r="309" spans="1:17" x14ac:dyDescent="0.2">
      <c r="A309" s="29" t="s">
        <v>42</v>
      </c>
      <c r="B309" s="30" t="s">
        <v>44</v>
      </c>
      <c r="C309" s="31">
        <v>56078.332599999849</v>
      </c>
      <c r="D309" s="32">
        <v>1E-3</v>
      </c>
      <c r="E309">
        <f t="shared" si="20"/>
        <v>12899.511537604954</v>
      </c>
      <c r="F309">
        <f t="shared" si="21"/>
        <v>12899.5</v>
      </c>
      <c r="G309">
        <f t="shared" si="22"/>
        <v>3.7319998518796638E-3</v>
      </c>
      <c r="J309">
        <f>+G309</f>
        <v>3.7319998518796638E-3</v>
      </c>
      <c r="O309">
        <f t="shared" ca="1" si="23"/>
        <v>3.8797461772527866E-3</v>
      </c>
      <c r="Q309" s="2">
        <f t="shared" si="24"/>
        <v>41059.832599999849</v>
      </c>
    </row>
    <row r="310" spans="1:17" x14ac:dyDescent="0.2">
      <c r="A310" s="29" t="s">
        <v>42</v>
      </c>
      <c r="B310" s="30" t="s">
        <v>44</v>
      </c>
      <c r="C310" s="31">
        <v>56082.213500000071</v>
      </c>
      <c r="D310" s="32">
        <v>8.0000000000000004E-4</v>
      </c>
      <c r="E310">
        <f t="shared" si="20"/>
        <v>12911.509472460833</v>
      </c>
      <c r="F310">
        <f t="shared" si="21"/>
        <v>12911.5</v>
      </c>
      <c r="G310">
        <f t="shared" si="22"/>
        <v>3.0640000695711933E-3</v>
      </c>
      <c r="J310">
        <f>+G310</f>
        <v>3.0640000695711933E-3</v>
      </c>
      <c r="O310">
        <f t="shared" ca="1" si="23"/>
        <v>3.8848565283455829E-3</v>
      </c>
      <c r="Q310" s="2">
        <f t="shared" si="24"/>
        <v>41063.713500000071</v>
      </c>
    </row>
    <row r="311" spans="1:17" x14ac:dyDescent="0.2">
      <c r="A311" s="29" t="s">
        <v>42</v>
      </c>
      <c r="B311" s="30" t="s">
        <v>43</v>
      </c>
      <c r="C311" s="31">
        <v>56082.375299999956</v>
      </c>
      <c r="D311" s="32">
        <v>6.9999999999999999E-4</v>
      </c>
      <c r="E311">
        <f t="shared" si="20"/>
        <v>12912.0096826848</v>
      </c>
      <c r="F311">
        <f t="shared" si="21"/>
        <v>12912</v>
      </c>
      <c r="G311">
        <f t="shared" si="22"/>
        <v>3.13199995434843E-3</v>
      </c>
      <c r="J311">
        <f>+G311</f>
        <v>3.13199995434843E-3</v>
      </c>
      <c r="O311">
        <f t="shared" ca="1" si="23"/>
        <v>3.8850694596411152E-3</v>
      </c>
      <c r="Q311" s="2">
        <f t="shared" si="24"/>
        <v>41063.875299999956</v>
      </c>
    </row>
    <row r="312" spans="1:17" x14ac:dyDescent="0.2">
      <c r="A312" s="29" t="s">
        <v>42</v>
      </c>
      <c r="B312" s="30" t="s">
        <v>43</v>
      </c>
      <c r="C312" s="31">
        <v>56083.347599999979</v>
      </c>
      <c r="D312" s="32">
        <v>5.9999999999999995E-4</v>
      </c>
      <c r="E312">
        <f t="shared" si="20"/>
        <v>12915.015581332016</v>
      </c>
      <c r="F312">
        <f t="shared" si="21"/>
        <v>12915</v>
      </c>
      <c r="G312">
        <f t="shared" si="22"/>
        <v>5.039999981818255E-3</v>
      </c>
      <c r="J312">
        <f>+G312</f>
        <v>5.039999981818255E-3</v>
      </c>
      <c r="O312">
        <f t="shared" ca="1" si="23"/>
        <v>3.8863470474143143E-3</v>
      </c>
      <c r="Q312" s="2">
        <f t="shared" si="24"/>
        <v>41064.847599999979</v>
      </c>
    </row>
    <row r="313" spans="1:17" x14ac:dyDescent="0.2">
      <c r="A313" s="29" t="s">
        <v>42</v>
      </c>
      <c r="B313" s="30" t="s">
        <v>43</v>
      </c>
      <c r="C313" s="31">
        <v>56085.286900000181</v>
      </c>
      <c r="D313" s="32">
        <v>8.0000000000000004E-4</v>
      </c>
      <c r="E313">
        <f t="shared" si="20"/>
        <v>12921.010993495973</v>
      </c>
      <c r="F313">
        <f t="shared" si="21"/>
        <v>12921</v>
      </c>
      <c r="G313">
        <f t="shared" si="22"/>
        <v>3.5560001779231243E-3</v>
      </c>
      <c r="J313">
        <f>+G313</f>
        <v>3.5560001779231243E-3</v>
      </c>
      <c r="O313">
        <f t="shared" ca="1" si="23"/>
        <v>3.8889022229607125E-3</v>
      </c>
      <c r="Q313" s="2">
        <f t="shared" si="24"/>
        <v>41066.786900000181</v>
      </c>
    </row>
    <row r="314" spans="1:17" x14ac:dyDescent="0.2">
      <c r="A314" s="29" t="s">
        <v>42</v>
      </c>
      <c r="B314" s="30" t="s">
        <v>44</v>
      </c>
      <c r="C314" s="31">
        <v>56089.330300000031</v>
      </c>
      <c r="D314" s="32">
        <v>2.0000000000000001E-4</v>
      </c>
      <c r="E314">
        <f t="shared" si="20"/>
        <v>12933.511302648922</v>
      </c>
      <c r="F314">
        <f t="shared" si="21"/>
        <v>12933.5</v>
      </c>
      <c r="G314">
        <f t="shared" si="22"/>
        <v>3.6560000298777595E-3</v>
      </c>
      <c r="J314">
        <f>+G314</f>
        <v>3.6560000298777595E-3</v>
      </c>
      <c r="O314">
        <f t="shared" ca="1" si="23"/>
        <v>3.8942255053490411E-3</v>
      </c>
      <c r="Q314" s="2">
        <f t="shared" si="24"/>
        <v>41070.830300000031</v>
      </c>
    </row>
    <row r="315" spans="1:17" x14ac:dyDescent="0.2">
      <c r="A315" s="29" t="s">
        <v>42</v>
      </c>
      <c r="B315" s="30" t="s">
        <v>44</v>
      </c>
      <c r="C315" s="31">
        <v>56090.301899999846</v>
      </c>
      <c r="D315" s="32">
        <v>2.9999999999999997E-4</v>
      </c>
      <c r="E315">
        <f t="shared" si="20"/>
        <v>12936.515037221594</v>
      </c>
      <c r="F315">
        <f t="shared" si="21"/>
        <v>12936.5</v>
      </c>
      <c r="G315">
        <f t="shared" si="22"/>
        <v>4.8639998422004282E-3</v>
      </c>
      <c r="J315">
        <f>+G315</f>
        <v>4.8639998422004282E-3</v>
      </c>
      <c r="O315">
        <f t="shared" ca="1" si="23"/>
        <v>3.8955030931222402E-3</v>
      </c>
      <c r="Q315" s="2">
        <f t="shared" si="24"/>
        <v>41071.801899999846</v>
      </c>
    </row>
    <row r="316" spans="1:17" x14ac:dyDescent="0.2">
      <c r="A316" s="29" t="s">
        <v>42</v>
      </c>
      <c r="B316" s="30" t="s">
        <v>44</v>
      </c>
      <c r="C316" s="31">
        <v>56091.271900000051</v>
      </c>
      <c r="D316" s="32">
        <v>2.9999999999999997E-4</v>
      </c>
      <c r="E316">
        <f t="shared" si="20"/>
        <v>12939.513825340844</v>
      </c>
      <c r="F316">
        <f t="shared" si="21"/>
        <v>12939.5</v>
      </c>
      <c r="G316">
        <f t="shared" si="22"/>
        <v>4.4720000514644198E-3</v>
      </c>
      <c r="J316">
        <f>+G316</f>
        <v>4.4720000514644198E-3</v>
      </c>
      <c r="O316">
        <f t="shared" ca="1" si="23"/>
        <v>3.8967806808954384E-3</v>
      </c>
      <c r="Q316" s="2">
        <f t="shared" si="24"/>
        <v>41072.771900000051</v>
      </c>
    </row>
    <row r="317" spans="1:17" x14ac:dyDescent="0.2">
      <c r="A317" s="29" t="s">
        <v>42</v>
      </c>
      <c r="B317" s="30" t="s">
        <v>44</v>
      </c>
      <c r="C317" s="31">
        <v>56093.212700000033</v>
      </c>
      <c r="D317" s="32">
        <v>4.0000000000000002E-4</v>
      </c>
      <c r="E317">
        <f t="shared" si="20"/>
        <v>12945.513874805334</v>
      </c>
      <c r="F317">
        <f t="shared" si="21"/>
        <v>12945.5</v>
      </c>
      <c r="G317">
        <f t="shared" si="22"/>
        <v>4.4880000350531191E-3</v>
      </c>
      <c r="J317">
        <f>+G317</f>
        <v>4.4880000350531191E-3</v>
      </c>
      <c r="O317">
        <f t="shared" ca="1" si="23"/>
        <v>3.8993358564418366E-3</v>
      </c>
      <c r="Q317" s="2">
        <f t="shared" si="24"/>
        <v>41074.712700000033</v>
      </c>
    </row>
    <row r="318" spans="1:17" x14ac:dyDescent="0.2">
      <c r="A318" s="29" t="s">
        <v>42</v>
      </c>
      <c r="B318" s="30" t="s">
        <v>43</v>
      </c>
      <c r="C318" s="31">
        <v>56094.343799999915</v>
      </c>
      <c r="D318" s="32">
        <v>1E-4</v>
      </c>
      <c r="E318">
        <f t="shared" si="20"/>
        <v>12949.010709074009</v>
      </c>
      <c r="F318">
        <f t="shared" si="21"/>
        <v>12949</v>
      </c>
      <c r="G318">
        <f t="shared" si="22"/>
        <v>3.4639999139471911E-3</v>
      </c>
      <c r="J318">
        <f>+G318</f>
        <v>3.4639999139471911E-3</v>
      </c>
      <c r="O318">
        <f t="shared" ca="1" si="23"/>
        <v>3.9008263755105689E-3</v>
      </c>
      <c r="Q318" s="2">
        <f t="shared" si="24"/>
        <v>41075.843799999915</v>
      </c>
    </row>
    <row r="319" spans="1:17" x14ac:dyDescent="0.2">
      <c r="A319" s="29" t="s">
        <v>42</v>
      </c>
      <c r="B319" s="30" t="s">
        <v>43</v>
      </c>
      <c r="C319" s="31">
        <v>56095.314100000076</v>
      </c>
      <c r="D319" s="32">
        <v>2.0000000000000001E-4</v>
      </c>
      <c r="E319">
        <f t="shared" si="20"/>
        <v>12952.010424653365</v>
      </c>
      <c r="F319">
        <f t="shared" si="21"/>
        <v>12952</v>
      </c>
      <c r="G319">
        <f t="shared" si="22"/>
        <v>3.3720000792527571E-3</v>
      </c>
      <c r="J319">
        <f>+G319</f>
        <v>3.3720000792527571E-3</v>
      </c>
      <c r="O319">
        <f t="shared" ca="1" si="23"/>
        <v>3.9021039632837671E-3</v>
      </c>
      <c r="Q319" s="2">
        <f t="shared" si="24"/>
        <v>41076.814100000076</v>
      </c>
    </row>
    <row r="320" spans="1:17" x14ac:dyDescent="0.2">
      <c r="A320" s="29" t="s">
        <v>42</v>
      </c>
      <c r="B320" s="30" t="s">
        <v>43</v>
      </c>
      <c r="C320" s="31">
        <v>56106.3125</v>
      </c>
      <c r="D320" s="32">
        <v>2.0000000000000001E-4</v>
      </c>
      <c r="E320">
        <f t="shared" si="20"/>
        <v>12986.012353770435</v>
      </c>
      <c r="F320">
        <f t="shared" si="21"/>
        <v>12986</v>
      </c>
      <c r="G320">
        <f t="shared" si="22"/>
        <v>3.9959999994607642E-3</v>
      </c>
      <c r="J320">
        <f>+G320</f>
        <v>3.9959999994607642E-3</v>
      </c>
      <c r="O320">
        <f t="shared" ca="1" si="23"/>
        <v>3.9165832913800221E-3</v>
      </c>
      <c r="Q320" s="2">
        <f t="shared" si="24"/>
        <v>41087.8125</v>
      </c>
    </row>
    <row r="321" spans="1:17" x14ac:dyDescent="0.2">
      <c r="A321" s="29" t="s">
        <v>42</v>
      </c>
      <c r="B321" s="30" t="s">
        <v>43</v>
      </c>
      <c r="C321" s="31">
        <v>56107.283400000073</v>
      </c>
      <c r="D321" s="32">
        <v>2.9999999999999997E-4</v>
      </c>
      <c r="E321">
        <f t="shared" si="20"/>
        <v>12989.013924270006</v>
      </c>
      <c r="F321">
        <f t="shared" si="21"/>
        <v>12989</v>
      </c>
      <c r="G321">
        <f t="shared" si="22"/>
        <v>4.5040000695735216E-3</v>
      </c>
      <c r="J321">
        <f>+G321</f>
        <v>4.5040000695735216E-3</v>
      </c>
      <c r="O321">
        <f t="shared" ca="1" si="23"/>
        <v>3.9178608791532211E-3</v>
      </c>
      <c r="Q321" s="2">
        <f t="shared" si="24"/>
        <v>41088.783400000073</v>
      </c>
    </row>
    <row r="322" spans="1:17" x14ac:dyDescent="0.2">
      <c r="C322" s="9"/>
      <c r="D322" s="9"/>
    </row>
    <row r="323" spans="1:17" x14ac:dyDescent="0.2">
      <c r="C323" s="9"/>
      <c r="D323" s="9"/>
    </row>
    <row r="324" spans="1:17" x14ac:dyDescent="0.2">
      <c r="C324" s="9"/>
      <c r="D324" s="9"/>
    </row>
    <row r="325" spans="1:17" x14ac:dyDescent="0.2">
      <c r="C325" s="9"/>
      <c r="D325" s="9"/>
    </row>
    <row r="326" spans="1:17" x14ac:dyDescent="0.2">
      <c r="C326" s="9"/>
      <c r="D326" s="9"/>
    </row>
    <row r="327" spans="1:17" x14ac:dyDescent="0.2">
      <c r="C327" s="9"/>
      <c r="D327" s="9"/>
    </row>
    <row r="328" spans="1:17" x14ac:dyDescent="0.2">
      <c r="C328" s="9"/>
      <c r="D328" s="9"/>
    </row>
    <row r="329" spans="1:17" x14ac:dyDescent="0.2">
      <c r="C329" s="9"/>
      <c r="D329" s="9"/>
    </row>
    <row r="330" spans="1:17" x14ac:dyDescent="0.2">
      <c r="C330" s="9"/>
      <c r="D330" s="9"/>
    </row>
    <row r="331" spans="1:17" x14ac:dyDescent="0.2">
      <c r="C331" s="9"/>
      <c r="D331" s="9"/>
    </row>
    <row r="332" spans="1:17" x14ac:dyDescent="0.2">
      <c r="C332" s="9"/>
      <c r="D332" s="9"/>
    </row>
    <row r="333" spans="1:17" x14ac:dyDescent="0.2">
      <c r="C333" s="9"/>
      <c r="D333" s="9"/>
    </row>
    <row r="334" spans="1:17" x14ac:dyDescent="0.2">
      <c r="C334" s="9"/>
      <c r="D334" s="9"/>
    </row>
    <row r="335" spans="1:17" x14ac:dyDescent="0.2">
      <c r="C335" s="9"/>
      <c r="D335" s="9"/>
    </row>
    <row r="336" spans="1:17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2024-10-17T05:07:24Z</dcterms:modified>
</cp:coreProperties>
</file>