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DE41F04-9953-4404-973E-45D3C261F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 s="1"/>
  <c r="G75" i="1" s="1"/>
  <c r="L75" i="1" s="1"/>
  <c r="Q75" i="1"/>
  <c r="E76" i="1"/>
  <c r="F76" i="1" s="1"/>
  <c r="G76" i="1" s="1"/>
  <c r="L76" i="1" s="1"/>
  <c r="Q76" i="1"/>
  <c r="E77" i="1"/>
  <c r="F77" i="1" s="1"/>
  <c r="G77" i="1" s="1"/>
  <c r="L77" i="1" s="1"/>
  <c r="Q77" i="1"/>
  <c r="E78" i="1"/>
  <c r="F78" i="1" s="1"/>
  <c r="G78" i="1" s="1"/>
  <c r="L78" i="1" s="1"/>
  <c r="Q78" i="1"/>
  <c r="E79" i="1"/>
  <c r="F79" i="1"/>
  <c r="G79" i="1" s="1"/>
  <c r="L79" i="1" s="1"/>
  <c r="Q79" i="1"/>
  <c r="E80" i="1"/>
  <c r="F80" i="1" s="1"/>
  <c r="G80" i="1" s="1"/>
  <c r="L80" i="1" s="1"/>
  <c r="Q80" i="1"/>
  <c r="E81" i="1"/>
  <c r="F81" i="1" s="1"/>
  <c r="G81" i="1" s="1"/>
  <c r="L81" i="1" s="1"/>
  <c r="Q81" i="1"/>
  <c r="E82" i="1"/>
  <c r="F82" i="1" s="1"/>
  <c r="G82" i="1" s="1"/>
  <c r="L82" i="1" s="1"/>
  <c r="Q82" i="1"/>
  <c r="E83" i="1"/>
  <c r="F83" i="1" s="1"/>
  <c r="G83" i="1" s="1"/>
  <c r="L83" i="1" s="1"/>
  <c r="Q83" i="1"/>
  <c r="E84" i="1"/>
  <c r="F84" i="1" s="1"/>
  <c r="G84" i="1" s="1"/>
  <c r="L84" i="1" s="1"/>
  <c r="Q84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/>
  <c r="G87" i="1" s="1"/>
  <c r="L87" i="1" s="1"/>
  <c r="Q87" i="1"/>
  <c r="E88" i="1"/>
  <c r="F88" i="1" s="1"/>
  <c r="G88" i="1" s="1"/>
  <c r="L88" i="1" s="1"/>
  <c r="Q88" i="1"/>
  <c r="E89" i="1"/>
  <c r="F89" i="1" s="1"/>
  <c r="G89" i="1" s="1"/>
  <c r="L89" i="1" s="1"/>
  <c r="Q89" i="1"/>
  <c r="E90" i="1"/>
  <c r="F90" i="1" s="1"/>
  <c r="G90" i="1" s="1"/>
  <c r="L90" i="1" s="1"/>
  <c r="Q90" i="1"/>
  <c r="E91" i="1"/>
  <c r="F91" i="1" s="1"/>
  <c r="G91" i="1" s="1"/>
  <c r="L91" i="1" s="1"/>
  <c r="Q91" i="1"/>
  <c r="E92" i="1"/>
  <c r="F92" i="1" s="1"/>
  <c r="G92" i="1" s="1"/>
  <c r="L92" i="1" s="1"/>
  <c r="Q92" i="1"/>
  <c r="E93" i="1"/>
  <c r="F93" i="1" s="1"/>
  <c r="G93" i="1" s="1"/>
  <c r="L93" i="1" s="1"/>
  <c r="Q93" i="1"/>
  <c r="E94" i="1"/>
  <c r="F94" i="1" s="1"/>
  <c r="G94" i="1" s="1"/>
  <c r="L94" i="1" s="1"/>
  <c r="Q94" i="1"/>
  <c r="E96" i="1"/>
  <c r="F96" i="1"/>
  <c r="G96" i="1" s="1"/>
  <c r="L96" i="1" s="1"/>
  <c r="Q96" i="1"/>
  <c r="E97" i="1"/>
  <c r="F97" i="1" s="1"/>
  <c r="G97" i="1" s="1"/>
  <c r="L97" i="1" s="1"/>
  <c r="Q97" i="1"/>
  <c r="E98" i="1"/>
  <c r="F98" i="1" s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1" i="1"/>
  <c r="F101" i="1" s="1"/>
  <c r="G101" i="1" s="1"/>
  <c r="L101" i="1" s="1"/>
  <c r="Q101" i="1"/>
  <c r="E102" i="1"/>
  <c r="F102" i="1" s="1"/>
  <c r="G102" i="1" s="1"/>
  <c r="L102" i="1" s="1"/>
  <c r="Q102" i="1"/>
  <c r="E103" i="1"/>
  <c r="F103" i="1" s="1"/>
  <c r="G103" i="1" s="1"/>
  <c r="L103" i="1" s="1"/>
  <c r="Q103" i="1"/>
  <c r="E104" i="1"/>
  <c r="F104" i="1"/>
  <c r="G104" i="1" s="1"/>
  <c r="L104" i="1" s="1"/>
  <c r="Q104" i="1"/>
  <c r="E105" i="1"/>
  <c r="F105" i="1" s="1"/>
  <c r="G105" i="1" s="1"/>
  <c r="L105" i="1" s="1"/>
  <c r="Q105" i="1"/>
  <c r="E106" i="1"/>
  <c r="F106" i="1" s="1"/>
  <c r="G106" i="1" s="1"/>
  <c r="L106" i="1" s="1"/>
  <c r="Q106" i="1"/>
  <c r="E107" i="1"/>
  <c r="F107" i="1" s="1"/>
  <c r="G107" i="1" s="1"/>
  <c r="L107" i="1" s="1"/>
  <c r="Q107" i="1"/>
  <c r="E108" i="1"/>
  <c r="F108" i="1"/>
  <c r="G108" i="1" s="1"/>
  <c r="L108" i="1" s="1"/>
  <c r="Q108" i="1"/>
  <c r="E109" i="1"/>
  <c r="F109" i="1" s="1"/>
  <c r="G109" i="1" s="1"/>
  <c r="L109" i="1" s="1"/>
  <c r="Q109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F112" i="1"/>
  <c r="G112" i="1" s="1"/>
  <c r="L112" i="1" s="1"/>
  <c r="Q112" i="1"/>
  <c r="E113" i="1"/>
  <c r="F113" i="1" s="1"/>
  <c r="G113" i="1" s="1"/>
  <c r="L113" i="1" s="1"/>
  <c r="Q113" i="1"/>
  <c r="E114" i="1"/>
  <c r="F114" i="1" s="1"/>
  <c r="G114" i="1" s="1"/>
  <c r="L114" i="1" s="1"/>
  <c r="Q114" i="1"/>
  <c r="E115" i="1"/>
  <c r="F115" i="1" s="1"/>
  <c r="G115" i="1" s="1"/>
  <c r="L115" i="1" s="1"/>
  <c r="Q115" i="1"/>
  <c r="E116" i="1"/>
  <c r="F116" i="1"/>
  <c r="G116" i="1" s="1"/>
  <c r="L116" i="1" s="1"/>
  <c r="Q116" i="1"/>
  <c r="E117" i="1"/>
  <c r="F117" i="1" s="1"/>
  <c r="G117" i="1" s="1"/>
  <c r="L117" i="1" s="1"/>
  <c r="Q117" i="1"/>
  <c r="E118" i="1"/>
  <c r="F118" i="1" s="1"/>
  <c r="G118" i="1" s="1"/>
  <c r="L118" i="1" s="1"/>
  <c r="Q118" i="1"/>
  <c r="E119" i="1"/>
  <c r="F119" i="1" s="1"/>
  <c r="G119" i="1" s="1"/>
  <c r="L119" i="1" s="1"/>
  <c r="Q119" i="1"/>
  <c r="E120" i="1"/>
  <c r="F120" i="1"/>
  <c r="G120" i="1" s="1"/>
  <c r="L120" i="1" s="1"/>
  <c r="Q120" i="1"/>
  <c r="E121" i="1"/>
  <c r="F121" i="1" s="1"/>
  <c r="G121" i="1" s="1"/>
  <c r="L121" i="1" s="1"/>
  <c r="Q121" i="1"/>
  <c r="E122" i="1"/>
  <c r="F122" i="1" s="1"/>
  <c r="G122" i="1" s="1"/>
  <c r="L122" i="1" s="1"/>
  <c r="Q122" i="1"/>
  <c r="E123" i="1"/>
  <c r="F123" i="1" s="1"/>
  <c r="G123" i="1" s="1"/>
  <c r="L123" i="1" s="1"/>
  <c r="Q123" i="1"/>
  <c r="E124" i="1"/>
  <c r="F124" i="1"/>
  <c r="G124" i="1" s="1"/>
  <c r="L124" i="1" s="1"/>
  <c r="Q124" i="1"/>
  <c r="E125" i="1"/>
  <c r="F125" i="1" s="1"/>
  <c r="G125" i="1" s="1"/>
  <c r="L125" i="1" s="1"/>
  <c r="Q125" i="1"/>
  <c r="E126" i="1"/>
  <c r="F126" i="1" s="1"/>
  <c r="G126" i="1" s="1"/>
  <c r="L126" i="1" s="1"/>
  <c r="Q126" i="1"/>
  <c r="E127" i="1"/>
  <c r="F127" i="1" s="1"/>
  <c r="G127" i="1" s="1"/>
  <c r="L127" i="1" s="1"/>
  <c r="Q127" i="1"/>
  <c r="E128" i="1"/>
  <c r="F128" i="1"/>
  <c r="G128" i="1" s="1"/>
  <c r="L128" i="1" s="1"/>
  <c r="Q128" i="1"/>
  <c r="E129" i="1"/>
  <c r="F129" i="1" s="1"/>
  <c r="G129" i="1" s="1"/>
  <c r="L129" i="1" s="1"/>
  <c r="Q129" i="1"/>
  <c r="E130" i="1"/>
  <c r="F130" i="1" s="1"/>
  <c r="G130" i="1" s="1"/>
  <c r="L130" i="1" s="1"/>
  <c r="Q130" i="1"/>
  <c r="E131" i="1"/>
  <c r="F131" i="1" s="1"/>
  <c r="G131" i="1" s="1"/>
  <c r="L131" i="1" s="1"/>
  <c r="Q131" i="1"/>
  <c r="E132" i="1"/>
  <c r="F132" i="1"/>
  <c r="G132" i="1" s="1"/>
  <c r="L132" i="1" s="1"/>
  <c r="Q132" i="1"/>
  <c r="E133" i="1"/>
  <c r="F133" i="1"/>
  <c r="G133" i="1" s="1"/>
  <c r="L133" i="1" s="1"/>
  <c r="Q133" i="1"/>
  <c r="E134" i="1"/>
  <c r="F134" i="1" s="1"/>
  <c r="G134" i="1" s="1"/>
  <c r="L134" i="1" s="1"/>
  <c r="Q134" i="1"/>
  <c r="E135" i="1"/>
  <c r="F135" i="1" s="1"/>
  <c r="G135" i="1" s="1"/>
  <c r="L135" i="1" s="1"/>
  <c r="Q135" i="1"/>
  <c r="E136" i="1"/>
  <c r="F136" i="1"/>
  <c r="G136" i="1" s="1"/>
  <c r="L136" i="1" s="1"/>
  <c r="Q136" i="1"/>
  <c r="E137" i="1"/>
  <c r="F137" i="1" s="1"/>
  <c r="G137" i="1" s="1"/>
  <c r="L137" i="1" s="1"/>
  <c r="Q137" i="1"/>
  <c r="E138" i="1"/>
  <c r="F138" i="1"/>
  <c r="G138" i="1" s="1"/>
  <c r="L138" i="1" s="1"/>
  <c r="Q138" i="1"/>
  <c r="E139" i="1"/>
  <c r="F139" i="1" s="1"/>
  <c r="G139" i="1" s="1"/>
  <c r="L139" i="1" s="1"/>
  <c r="Q139" i="1"/>
  <c r="E140" i="1"/>
  <c r="F140" i="1" s="1"/>
  <c r="G140" i="1" s="1"/>
  <c r="L140" i="1" s="1"/>
  <c r="Q140" i="1"/>
  <c r="E141" i="1"/>
  <c r="F141" i="1"/>
  <c r="G141" i="1" s="1"/>
  <c r="L141" i="1" s="1"/>
  <c r="Q141" i="1"/>
  <c r="E142" i="1"/>
  <c r="F142" i="1" s="1"/>
  <c r="G142" i="1" s="1"/>
  <c r="L142" i="1" s="1"/>
  <c r="Q142" i="1"/>
  <c r="E143" i="1"/>
  <c r="F143" i="1" s="1"/>
  <c r="G143" i="1" s="1"/>
  <c r="L143" i="1"/>
  <c r="Q143" i="1"/>
  <c r="E144" i="1"/>
  <c r="F144" i="1" s="1"/>
  <c r="G144" i="1" s="1"/>
  <c r="L144" i="1" s="1"/>
  <c r="Q144" i="1"/>
  <c r="E145" i="1"/>
  <c r="F145" i="1"/>
  <c r="G145" i="1" s="1"/>
  <c r="L145" i="1" s="1"/>
  <c r="Q145" i="1"/>
  <c r="E146" i="1"/>
  <c r="F146" i="1" s="1"/>
  <c r="G146" i="1" s="1"/>
  <c r="L146" i="1" s="1"/>
  <c r="Q146" i="1"/>
  <c r="E149" i="1"/>
  <c r="F149" i="1" s="1"/>
  <c r="G149" i="1" s="1"/>
  <c r="L149" i="1" s="1"/>
  <c r="Q149" i="1"/>
  <c r="E150" i="1"/>
  <c r="F150" i="1"/>
  <c r="G150" i="1" s="1"/>
  <c r="L150" i="1" s="1"/>
  <c r="Q150" i="1"/>
  <c r="E151" i="1"/>
  <c r="F151" i="1" s="1"/>
  <c r="G151" i="1" s="1"/>
  <c r="L151" i="1" s="1"/>
  <c r="Q151" i="1"/>
  <c r="E152" i="1"/>
  <c r="F152" i="1" s="1"/>
  <c r="G152" i="1" s="1"/>
  <c r="L152" i="1" s="1"/>
  <c r="Q152" i="1"/>
  <c r="E153" i="1"/>
  <c r="F153" i="1" s="1"/>
  <c r="G153" i="1" s="1"/>
  <c r="L153" i="1" s="1"/>
  <c r="Q153" i="1"/>
  <c r="E154" i="1"/>
  <c r="F154" i="1" s="1"/>
  <c r="G154" i="1" s="1"/>
  <c r="L154" i="1" s="1"/>
  <c r="Q154" i="1"/>
  <c r="E155" i="1"/>
  <c r="F155" i="1"/>
  <c r="G155" i="1" s="1"/>
  <c r="L155" i="1" s="1"/>
  <c r="Q155" i="1"/>
  <c r="E156" i="1"/>
  <c r="F156" i="1"/>
  <c r="G156" i="1" s="1"/>
  <c r="L156" i="1" s="1"/>
  <c r="Q156" i="1"/>
  <c r="E157" i="1"/>
  <c r="F157" i="1" s="1"/>
  <c r="G157" i="1" s="1"/>
  <c r="L157" i="1" s="1"/>
  <c r="Q157" i="1"/>
  <c r="E158" i="1"/>
  <c r="F158" i="1"/>
  <c r="G158" i="1" s="1"/>
  <c r="L158" i="1" s="1"/>
  <c r="Q158" i="1"/>
  <c r="E159" i="1"/>
  <c r="F159" i="1"/>
  <c r="G159" i="1" s="1"/>
  <c r="L159" i="1" s="1"/>
  <c r="Q159" i="1"/>
  <c r="E160" i="1"/>
  <c r="F160" i="1"/>
  <c r="G160" i="1" s="1"/>
  <c r="L160" i="1"/>
  <c r="Q160" i="1"/>
  <c r="E161" i="1"/>
  <c r="F161" i="1" s="1"/>
  <c r="G161" i="1" s="1"/>
  <c r="L161" i="1"/>
  <c r="Q161" i="1"/>
  <c r="E162" i="1"/>
  <c r="F162" i="1" s="1"/>
  <c r="G162" i="1" s="1"/>
  <c r="L162" i="1" s="1"/>
  <c r="Q162" i="1"/>
  <c r="E163" i="1"/>
  <c r="F163" i="1"/>
  <c r="G163" i="1" s="1"/>
  <c r="L163" i="1" s="1"/>
  <c r="Q163" i="1"/>
  <c r="E164" i="1"/>
  <c r="F164" i="1" s="1"/>
  <c r="G164" i="1" s="1"/>
  <c r="L164" i="1" s="1"/>
  <c r="Q164" i="1"/>
  <c r="E165" i="1"/>
  <c r="F165" i="1" s="1"/>
  <c r="G165" i="1" s="1"/>
  <c r="L165" i="1" s="1"/>
  <c r="Q165" i="1"/>
  <c r="E166" i="1"/>
  <c r="F166" i="1"/>
  <c r="G166" i="1" s="1"/>
  <c r="L166" i="1" s="1"/>
  <c r="Q166" i="1"/>
  <c r="E167" i="1"/>
  <c r="F167" i="1" s="1"/>
  <c r="G167" i="1" s="1"/>
  <c r="L167" i="1" s="1"/>
  <c r="Q167" i="1"/>
  <c r="E168" i="1"/>
  <c r="F168" i="1"/>
  <c r="G168" i="1" s="1"/>
  <c r="L168" i="1"/>
  <c r="Q168" i="1"/>
  <c r="E169" i="1"/>
  <c r="F169" i="1" s="1"/>
  <c r="G169" i="1" s="1"/>
  <c r="L169" i="1"/>
  <c r="Q169" i="1"/>
  <c r="E170" i="1"/>
  <c r="F170" i="1" s="1"/>
  <c r="G170" i="1" s="1"/>
  <c r="L170" i="1" s="1"/>
  <c r="Q170" i="1"/>
  <c r="E171" i="1"/>
  <c r="F171" i="1"/>
  <c r="G171" i="1" s="1"/>
  <c r="L171" i="1" s="1"/>
  <c r="Q171" i="1"/>
  <c r="E172" i="1"/>
  <c r="F172" i="1" s="1"/>
  <c r="G172" i="1" s="1"/>
  <c r="L172" i="1" s="1"/>
  <c r="Q172" i="1"/>
  <c r="E173" i="1"/>
  <c r="F173" i="1" s="1"/>
  <c r="G173" i="1" s="1"/>
  <c r="L173" i="1" s="1"/>
  <c r="Q173" i="1"/>
  <c r="E174" i="1"/>
  <c r="F174" i="1"/>
  <c r="G174" i="1" s="1"/>
  <c r="L174" i="1" s="1"/>
  <c r="Q174" i="1"/>
  <c r="E175" i="1"/>
  <c r="F175" i="1" s="1"/>
  <c r="G175" i="1" s="1"/>
  <c r="L175" i="1" s="1"/>
  <c r="Q175" i="1"/>
  <c r="E176" i="1"/>
  <c r="F176" i="1"/>
  <c r="G176" i="1" s="1"/>
  <c r="L176" i="1" s="1"/>
  <c r="Q176" i="1"/>
  <c r="E177" i="1"/>
  <c r="F177" i="1" s="1"/>
  <c r="G177" i="1" s="1"/>
  <c r="L177" i="1" s="1"/>
  <c r="Q177" i="1"/>
  <c r="E178" i="1"/>
  <c r="F178" i="1" s="1"/>
  <c r="G178" i="1" s="1"/>
  <c r="L178" i="1" s="1"/>
  <c r="Q178" i="1"/>
  <c r="E180" i="1"/>
  <c r="F180" i="1"/>
  <c r="G180" i="1" s="1"/>
  <c r="L180" i="1" s="1"/>
  <c r="Q180" i="1"/>
  <c r="E181" i="1"/>
  <c r="F181" i="1" s="1"/>
  <c r="G181" i="1" s="1"/>
  <c r="L181" i="1" s="1"/>
  <c r="Q181" i="1"/>
  <c r="E182" i="1"/>
  <c r="F182" i="1" s="1"/>
  <c r="G182" i="1" s="1"/>
  <c r="L182" i="1" s="1"/>
  <c r="Q182" i="1"/>
  <c r="E183" i="1"/>
  <c r="F183" i="1" s="1"/>
  <c r="G183" i="1" s="1"/>
  <c r="L183" i="1" s="1"/>
  <c r="Q183" i="1"/>
  <c r="E184" i="1"/>
  <c r="F184" i="1"/>
  <c r="G184" i="1" s="1"/>
  <c r="L184" i="1" s="1"/>
  <c r="Q184" i="1"/>
  <c r="E185" i="1"/>
  <c r="F185" i="1" s="1"/>
  <c r="G185" i="1" s="1"/>
  <c r="L185" i="1" s="1"/>
  <c r="Q185" i="1"/>
  <c r="E186" i="1"/>
  <c r="F186" i="1" s="1"/>
  <c r="G186" i="1"/>
  <c r="L186" i="1"/>
  <c r="Q186" i="1"/>
  <c r="E187" i="1"/>
  <c r="F187" i="1" s="1"/>
  <c r="G187" i="1" s="1"/>
  <c r="L187" i="1" s="1"/>
  <c r="Q187" i="1"/>
  <c r="E188" i="1"/>
  <c r="F188" i="1" s="1"/>
  <c r="G188" i="1" s="1"/>
  <c r="L188" i="1" s="1"/>
  <c r="Q188" i="1"/>
  <c r="E189" i="1"/>
  <c r="F189" i="1"/>
  <c r="G189" i="1" s="1"/>
  <c r="L189" i="1" s="1"/>
  <c r="Q189" i="1"/>
  <c r="E190" i="1"/>
  <c r="F190" i="1" s="1"/>
  <c r="G190" i="1" s="1"/>
  <c r="L190" i="1" s="1"/>
  <c r="Q190" i="1"/>
  <c r="E191" i="1"/>
  <c r="F191" i="1" s="1"/>
  <c r="G191" i="1" s="1"/>
  <c r="L191" i="1" s="1"/>
  <c r="Q191" i="1"/>
  <c r="E192" i="1"/>
  <c r="F192" i="1"/>
  <c r="G192" i="1"/>
  <c r="L192" i="1" s="1"/>
  <c r="Q192" i="1"/>
  <c r="E193" i="1"/>
  <c r="F193" i="1" s="1"/>
  <c r="G193" i="1" s="1"/>
  <c r="L193" i="1" s="1"/>
  <c r="Q193" i="1"/>
  <c r="E194" i="1"/>
  <c r="F194" i="1" s="1"/>
  <c r="G194" i="1"/>
  <c r="L194" i="1"/>
  <c r="Q194" i="1"/>
  <c r="E195" i="1"/>
  <c r="F195" i="1"/>
  <c r="G195" i="1" s="1"/>
  <c r="L195" i="1" s="1"/>
  <c r="Q195" i="1"/>
  <c r="E196" i="1"/>
  <c r="F196" i="1" s="1"/>
  <c r="G196" i="1" s="1"/>
  <c r="L196" i="1" s="1"/>
  <c r="Q196" i="1"/>
  <c r="E197" i="1"/>
  <c r="F197" i="1"/>
  <c r="G197" i="1" s="1"/>
  <c r="L197" i="1" s="1"/>
  <c r="Q197" i="1"/>
  <c r="E199" i="1"/>
  <c r="F199" i="1" s="1"/>
  <c r="G199" i="1" s="1"/>
  <c r="L199" i="1" s="1"/>
  <c r="Q199" i="1"/>
  <c r="E200" i="1"/>
  <c r="F200" i="1" s="1"/>
  <c r="G200" i="1"/>
  <c r="L200" i="1" s="1"/>
  <c r="Q200" i="1"/>
  <c r="E201" i="1"/>
  <c r="F201" i="1" s="1"/>
  <c r="G201" i="1" s="1"/>
  <c r="L201" i="1" s="1"/>
  <c r="Q201" i="1"/>
  <c r="E202" i="1"/>
  <c r="F202" i="1" s="1"/>
  <c r="G202" i="1" s="1"/>
  <c r="L202" i="1" s="1"/>
  <c r="Q202" i="1"/>
  <c r="E203" i="1"/>
  <c r="F203" i="1" s="1"/>
  <c r="G203" i="1"/>
  <c r="L203" i="1"/>
  <c r="Q203" i="1"/>
  <c r="E204" i="1"/>
  <c r="F204" i="1" s="1"/>
  <c r="G204" i="1" s="1"/>
  <c r="L204" i="1" s="1"/>
  <c r="Q204" i="1"/>
  <c r="E205" i="1"/>
  <c r="F205" i="1" s="1"/>
  <c r="G205" i="1" s="1"/>
  <c r="L205" i="1" s="1"/>
  <c r="Q205" i="1"/>
  <c r="E206" i="1"/>
  <c r="F206" i="1"/>
  <c r="G206" i="1" s="1"/>
  <c r="L206" i="1" s="1"/>
  <c r="Q206" i="1"/>
  <c r="E207" i="1"/>
  <c r="F207" i="1" s="1"/>
  <c r="G207" i="1" s="1"/>
  <c r="L207" i="1" s="1"/>
  <c r="Q207" i="1"/>
  <c r="E208" i="1"/>
  <c r="F208" i="1" s="1"/>
  <c r="G208" i="1" s="1"/>
  <c r="L208" i="1" s="1"/>
  <c r="Q208" i="1"/>
  <c r="E209" i="1"/>
  <c r="F209" i="1"/>
  <c r="G209" i="1" s="1"/>
  <c r="L209" i="1" s="1"/>
  <c r="Q209" i="1"/>
  <c r="E210" i="1"/>
  <c r="F210" i="1" s="1"/>
  <c r="G210" i="1" s="1"/>
  <c r="L210" i="1"/>
  <c r="Q210" i="1"/>
  <c r="E211" i="1"/>
  <c r="F211" i="1" s="1"/>
  <c r="G211" i="1" s="1"/>
  <c r="L211" i="1" s="1"/>
  <c r="Q211" i="1"/>
  <c r="E212" i="1"/>
  <c r="F212" i="1" s="1"/>
  <c r="G212" i="1" s="1"/>
  <c r="L212" i="1" s="1"/>
  <c r="Q212" i="1"/>
  <c r="E213" i="1"/>
  <c r="F213" i="1" s="1"/>
  <c r="G213" i="1" s="1"/>
  <c r="L213" i="1" s="1"/>
  <c r="Q213" i="1"/>
  <c r="E214" i="1"/>
  <c r="F214" i="1"/>
  <c r="G214" i="1"/>
  <c r="L214" i="1" s="1"/>
  <c r="Q214" i="1"/>
  <c r="E215" i="1"/>
  <c r="F215" i="1" s="1"/>
  <c r="G215" i="1" s="1"/>
  <c r="L215" i="1" s="1"/>
  <c r="Q215" i="1"/>
  <c r="E216" i="1"/>
  <c r="F216" i="1" s="1"/>
  <c r="G216" i="1" s="1"/>
  <c r="L216" i="1" s="1"/>
  <c r="Q216" i="1"/>
  <c r="E217" i="1"/>
  <c r="F217" i="1"/>
  <c r="G217" i="1" s="1"/>
  <c r="L217" i="1" s="1"/>
  <c r="Q217" i="1"/>
  <c r="E218" i="1"/>
  <c r="F218" i="1" s="1"/>
  <c r="G218" i="1" s="1"/>
  <c r="L218" i="1" s="1"/>
  <c r="Q218" i="1"/>
  <c r="E219" i="1"/>
  <c r="F219" i="1" s="1"/>
  <c r="G219" i="1" s="1"/>
  <c r="L219" i="1" s="1"/>
  <c r="Q219" i="1"/>
  <c r="E220" i="1"/>
  <c r="F220" i="1" s="1"/>
  <c r="G220" i="1" s="1"/>
  <c r="L220" i="1" s="1"/>
  <c r="Q220" i="1"/>
  <c r="E221" i="1"/>
  <c r="F221" i="1"/>
  <c r="G221" i="1" s="1"/>
  <c r="L221" i="1" s="1"/>
  <c r="Q221" i="1"/>
  <c r="E222" i="1"/>
  <c r="F222" i="1" s="1"/>
  <c r="G222" i="1" s="1"/>
  <c r="L222" i="1" s="1"/>
  <c r="Q222" i="1"/>
  <c r="E223" i="1"/>
  <c r="F223" i="1" s="1"/>
  <c r="G223" i="1" s="1"/>
  <c r="L223" i="1" s="1"/>
  <c r="Q223" i="1"/>
  <c r="E224" i="1"/>
  <c r="F224" i="1" s="1"/>
  <c r="G224" i="1" s="1"/>
  <c r="L224" i="1" s="1"/>
  <c r="Q224" i="1"/>
  <c r="E225" i="1"/>
  <c r="F225" i="1"/>
  <c r="G225" i="1" s="1"/>
  <c r="L225" i="1" s="1"/>
  <c r="Q225" i="1"/>
  <c r="E226" i="1"/>
  <c r="F226" i="1" s="1"/>
  <c r="G226" i="1" s="1"/>
  <c r="L226" i="1" s="1"/>
  <c r="Q226" i="1"/>
  <c r="E227" i="1"/>
  <c r="F227" i="1"/>
  <c r="G227" i="1" s="1"/>
  <c r="L227" i="1" s="1"/>
  <c r="Q227" i="1"/>
  <c r="E228" i="1"/>
  <c r="F228" i="1" s="1"/>
  <c r="G228" i="1" s="1"/>
  <c r="L228" i="1" s="1"/>
  <c r="Q228" i="1"/>
  <c r="E229" i="1"/>
  <c r="F229" i="1" s="1"/>
  <c r="G229" i="1" s="1"/>
  <c r="L229" i="1" s="1"/>
  <c r="Q229" i="1"/>
  <c r="E230" i="1"/>
  <c r="F230" i="1" s="1"/>
  <c r="G230" i="1" s="1"/>
  <c r="L230" i="1" s="1"/>
  <c r="Q230" i="1"/>
  <c r="E231" i="1"/>
  <c r="F231" i="1" s="1"/>
  <c r="G231" i="1" s="1"/>
  <c r="L231" i="1" s="1"/>
  <c r="Q231" i="1"/>
  <c r="E232" i="1"/>
  <c r="F232" i="1" s="1"/>
  <c r="G232" i="1" s="1"/>
  <c r="L232" i="1" s="1"/>
  <c r="Q232" i="1"/>
  <c r="E233" i="1"/>
  <c r="F233" i="1"/>
  <c r="G233" i="1" s="1"/>
  <c r="L233" i="1" s="1"/>
  <c r="Q233" i="1"/>
  <c r="E234" i="1"/>
  <c r="F234" i="1" s="1"/>
  <c r="G234" i="1" s="1"/>
  <c r="L234" i="1" s="1"/>
  <c r="Q234" i="1"/>
  <c r="E235" i="1"/>
  <c r="F235" i="1" s="1"/>
  <c r="G235" i="1" s="1"/>
  <c r="L235" i="1" s="1"/>
  <c r="Q235" i="1"/>
  <c r="E236" i="1"/>
  <c r="F236" i="1" s="1"/>
  <c r="G236" i="1" s="1"/>
  <c r="L236" i="1" s="1"/>
  <c r="Q236" i="1"/>
  <c r="E237" i="1"/>
  <c r="F237" i="1"/>
  <c r="G237" i="1" s="1"/>
  <c r="L237" i="1" s="1"/>
  <c r="Q237" i="1"/>
  <c r="E238" i="1"/>
  <c r="F238" i="1" s="1"/>
  <c r="G238" i="1" s="1"/>
  <c r="L238" i="1" s="1"/>
  <c r="Q238" i="1"/>
  <c r="E239" i="1"/>
  <c r="F239" i="1" s="1"/>
  <c r="G239" i="1" s="1"/>
  <c r="L239" i="1" s="1"/>
  <c r="Q239" i="1"/>
  <c r="E240" i="1"/>
  <c r="F240" i="1" s="1"/>
  <c r="G240" i="1" s="1"/>
  <c r="L240" i="1" s="1"/>
  <c r="Q240" i="1"/>
  <c r="E241" i="1"/>
  <c r="F241" i="1"/>
  <c r="G241" i="1" s="1"/>
  <c r="L241" i="1" s="1"/>
  <c r="Q241" i="1"/>
  <c r="E242" i="1"/>
  <c r="F242" i="1" s="1"/>
  <c r="G242" i="1" s="1"/>
  <c r="L242" i="1" s="1"/>
  <c r="Q242" i="1"/>
  <c r="E243" i="1"/>
  <c r="F243" i="1"/>
  <c r="G243" i="1" s="1"/>
  <c r="L243" i="1" s="1"/>
  <c r="Q243" i="1"/>
  <c r="E244" i="1"/>
  <c r="F244" i="1" s="1"/>
  <c r="G244" i="1" s="1"/>
  <c r="L244" i="1" s="1"/>
  <c r="Q244" i="1"/>
  <c r="E245" i="1"/>
  <c r="F245" i="1" s="1"/>
  <c r="G245" i="1" s="1"/>
  <c r="L245" i="1" s="1"/>
  <c r="Q245" i="1"/>
  <c r="E246" i="1"/>
  <c r="F246" i="1" s="1"/>
  <c r="G246" i="1" s="1"/>
  <c r="L246" i="1" s="1"/>
  <c r="Q246" i="1"/>
  <c r="E247" i="1"/>
  <c r="F247" i="1" s="1"/>
  <c r="G247" i="1" s="1"/>
  <c r="L247" i="1" s="1"/>
  <c r="Q247" i="1"/>
  <c r="E248" i="1"/>
  <c r="F248" i="1" s="1"/>
  <c r="G248" i="1" s="1"/>
  <c r="L248" i="1" s="1"/>
  <c r="Q248" i="1"/>
  <c r="E249" i="1"/>
  <c r="F249" i="1"/>
  <c r="G249" i="1" s="1"/>
  <c r="L249" i="1" s="1"/>
  <c r="Q249" i="1"/>
  <c r="E250" i="1"/>
  <c r="F250" i="1" s="1"/>
  <c r="G250" i="1" s="1"/>
  <c r="L250" i="1" s="1"/>
  <c r="Q250" i="1"/>
  <c r="E251" i="1"/>
  <c r="F251" i="1" s="1"/>
  <c r="G251" i="1" s="1"/>
  <c r="L251" i="1" s="1"/>
  <c r="Q251" i="1"/>
  <c r="E252" i="1"/>
  <c r="F252" i="1" s="1"/>
  <c r="G252" i="1" s="1"/>
  <c r="L252" i="1" s="1"/>
  <c r="Q252" i="1"/>
  <c r="E253" i="1"/>
  <c r="F253" i="1"/>
  <c r="G253" i="1" s="1"/>
  <c r="L253" i="1" s="1"/>
  <c r="Q253" i="1"/>
  <c r="E254" i="1"/>
  <c r="F254" i="1" s="1"/>
  <c r="G254" i="1" s="1"/>
  <c r="L254" i="1" s="1"/>
  <c r="Q254" i="1"/>
  <c r="E255" i="1"/>
  <c r="F255" i="1" s="1"/>
  <c r="G255" i="1" s="1"/>
  <c r="L255" i="1" s="1"/>
  <c r="Q255" i="1"/>
  <c r="E256" i="1"/>
  <c r="F256" i="1" s="1"/>
  <c r="G256" i="1" s="1"/>
  <c r="L256" i="1" s="1"/>
  <c r="Q256" i="1"/>
  <c r="E257" i="1"/>
  <c r="F257" i="1"/>
  <c r="G257" i="1" s="1"/>
  <c r="L257" i="1" s="1"/>
  <c r="Q257" i="1"/>
  <c r="E258" i="1"/>
  <c r="F258" i="1" s="1"/>
  <c r="G258" i="1" s="1"/>
  <c r="L258" i="1" s="1"/>
  <c r="Q258" i="1"/>
  <c r="E259" i="1"/>
  <c r="F259" i="1" s="1"/>
  <c r="G259" i="1" s="1"/>
  <c r="L259" i="1" s="1"/>
  <c r="Q259" i="1"/>
  <c r="E260" i="1"/>
  <c r="F260" i="1" s="1"/>
  <c r="G260" i="1" s="1"/>
  <c r="L260" i="1" s="1"/>
  <c r="Q260" i="1"/>
  <c r="E261" i="1"/>
  <c r="F261" i="1" s="1"/>
  <c r="G261" i="1" s="1"/>
  <c r="L261" i="1" s="1"/>
  <c r="Q261" i="1"/>
  <c r="E262" i="1"/>
  <c r="F262" i="1" s="1"/>
  <c r="G262" i="1"/>
  <c r="L262" i="1"/>
  <c r="Q262" i="1"/>
  <c r="E263" i="1"/>
  <c r="F263" i="1" s="1"/>
  <c r="G263" i="1" s="1"/>
  <c r="L263" i="1" s="1"/>
  <c r="Q263" i="1"/>
  <c r="E264" i="1"/>
  <c r="F264" i="1" s="1"/>
  <c r="G264" i="1" s="1"/>
  <c r="L264" i="1" s="1"/>
  <c r="Q264" i="1"/>
  <c r="E265" i="1"/>
  <c r="F265" i="1" s="1"/>
  <c r="G265" i="1" s="1"/>
  <c r="L265" i="1" s="1"/>
  <c r="Q265" i="1"/>
  <c r="E266" i="1"/>
  <c r="F266" i="1" s="1"/>
  <c r="G266" i="1" s="1"/>
  <c r="L266" i="1" s="1"/>
  <c r="Q266" i="1"/>
  <c r="E267" i="1"/>
  <c r="F267" i="1" s="1"/>
  <c r="G267" i="1" s="1"/>
  <c r="L267" i="1" s="1"/>
  <c r="Q267" i="1"/>
  <c r="E268" i="1"/>
  <c r="F268" i="1" s="1"/>
  <c r="G268" i="1" s="1"/>
  <c r="L268" i="1" s="1"/>
  <c r="Q268" i="1"/>
  <c r="E269" i="1"/>
  <c r="F269" i="1" s="1"/>
  <c r="G269" i="1" s="1"/>
  <c r="L269" i="1" s="1"/>
  <c r="Q269" i="1"/>
  <c r="E270" i="1"/>
  <c r="F270" i="1" s="1"/>
  <c r="G270" i="1" s="1"/>
  <c r="L270" i="1" s="1"/>
  <c r="Q270" i="1"/>
  <c r="E271" i="1"/>
  <c r="F271" i="1" s="1"/>
  <c r="G271" i="1" s="1"/>
  <c r="L271" i="1" s="1"/>
  <c r="Q271" i="1"/>
  <c r="E272" i="1"/>
  <c r="F272" i="1" s="1"/>
  <c r="G272" i="1" s="1"/>
  <c r="L272" i="1" s="1"/>
  <c r="Q272" i="1"/>
  <c r="E273" i="1"/>
  <c r="F273" i="1" s="1"/>
  <c r="G273" i="1" s="1"/>
  <c r="L273" i="1" s="1"/>
  <c r="Q273" i="1"/>
  <c r="E274" i="1"/>
  <c r="F274" i="1" s="1"/>
  <c r="G274" i="1" s="1"/>
  <c r="L274" i="1" s="1"/>
  <c r="Q274" i="1"/>
  <c r="E275" i="1"/>
  <c r="F275" i="1" s="1"/>
  <c r="G275" i="1" s="1"/>
  <c r="L275" i="1" s="1"/>
  <c r="Q275" i="1"/>
  <c r="E276" i="1"/>
  <c r="F276" i="1" s="1"/>
  <c r="G276" i="1" s="1"/>
  <c r="L276" i="1" s="1"/>
  <c r="Q276" i="1"/>
  <c r="E277" i="1"/>
  <c r="F277" i="1" s="1"/>
  <c r="G277" i="1" s="1"/>
  <c r="L277" i="1" s="1"/>
  <c r="Q277" i="1"/>
  <c r="E278" i="1"/>
  <c r="F278" i="1" s="1"/>
  <c r="G278" i="1" s="1"/>
  <c r="L278" i="1" s="1"/>
  <c r="Q278" i="1"/>
  <c r="E279" i="1"/>
  <c r="F279" i="1" s="1"/>
  <c r="G279" i="1" s="1"/>
  <c r="L279" i="1" s="1"/>
  <c r="Q279" i="1"/>
  <c r="E280" i="1"/>
  <c r="F280" i="1" s="1"/>
  <c r="G280" i="1" s="1"/>
  <c r="L280" i="1" s="1"/>
  <c r="Q280" i="1"/>
  <c r="E281" i="1"/>
  <c r="F281" i="1" s="1"/>
  <c r="G281" i="1" s="1"/>
  <c r="L281" i="1" s="1"/>
  <c r="Q281" i="1"/>
  <c r="E282" i="1"/>
  <c r="F282" i="1" s="1"/>
  <c r="G282" i="1"/>
  <c r="L282" i="1" s="1"/>
  <c r="Q282" i="1"/>
  <c r="E283" i="1"/>
  <c r="F283" i="1"/>
  <c r="G283" i="1" s="1"/>
  <c r="L283" i="1" s="1"/>
  <c r="Q283" i="1"/>
  <c r="E284" i="1"/>
  <c r="F284" i="1" s="1"/>
  <c r="G284" i="1" s="1"/>
  <c r="L284" i="1" s="1"/>
  <c r="Q284" i="1"/>
  <c r="E285" i="1"/>
  <c r="F285" i="1" s="1"/>
  <c r="G285" i="1" s="1"/>
  <c r="L285" i="1" s="1"/>
  <c r="Q285" i="1"/>
  <c r="E286" i="1"/>
  <c r="F286" i="1" s="1"/>
  <c r="G286" i="1"/>
  <c r="L286" i="1" s="1"/>
  <c r="Q286" i="1"/>
  <c r="E287" i="1"/>
  <c r="F287" i="1" s="1"/>
  <c r="G287" i="1" s="1"/>
  <c r="L287" i="1" s="1"/>
  <c r="Q287" i="1"/>
  <c r="E288" i="1"/>
  <c r="F288" i="1" s="1"/>
  <c r="G288" i="1" s="1"/>
  <c r="L288" i="1" s="1"/>
  <c r="Q288" i="1"/>
  <c r="E289" i="1"/>
  <c r="F289" i="1" s="1"/>
  <c r="G289" i="1" s="1"/>
  <c r="L289" i="1" s="1"/>
  <c r="Q289" i="1"/>
  <c r="E290" i="1"/>
  <c r="F290" i="1" s="1"/>
  <c r="G290" i="1" s="1"/>
  <c r="L290" i="1" s="1"/>
  <c r="Q290" i="1"/>
  <c r="E291" i="1"/>
  <c r="F291" i="1"/>
  <c r="G291" i="1" s="1"/>
  <c r="L291" i="1" s="1"/>
  <c r="Q291" i="1"/>
  <c r="E292" i="1"/>
  <c r="F292" i="1" s="1"/>
  <c r="G292" i="1"/>
  <c r="L292" i="1" s="1"/>
  <c r="Q292" i="1"/>
  <c r="E293" i="1"/>
  <c r="F293" i="1" s="1"/>
  <c r="G293" i="1" s="1"/>
  <c r="L293" i="1" s="1"/>
  <c r="Q293" i="1"/>
  <c r="E294" i="1"/>
  <c r="F294" i="1" s="1"/>
  <c r="G294" i="1"/>
  <c r="L294" i="1"/>
  <c r="Q294" i="1"/>
  <c r="E295" i="1"/>
  <c r="F295" i="1" s="1"/>
  <c r="G295" i="1" s="1"/>
  <c r="L295" i="1" s="1"/>
  <c r="Q295" i="1"/>
  <c r="E296" i="1"/>
  <c r="F296" i="1" s="1"/>
  <c r="G296" i="1" s="1"/>
  <c r="L296" i="1" s="1"/>
  <c r="Q296" i="1"/>
  <c r="E297" i="1"/>
  <c r="F297" i="1" s="1"/>
  <c r="G297" i="1" s="1"/>
  <c r="L297" i="1" s="1"/>
  <c r="Q297" i="1"/>
  <c r="E298" i="1"/>
  <c r="F298" i="1" s="1"/>
  <c r="G298" i="1" s="1"/>
  <c r="L298" i="1" s="1"/>
  <c r="Q298" i="1"/>
  <c r="E299" i="1"/>
  <c r="F299" i="1" s="1"/>
  <c r="G299" i="1" s="1"/>
  <c r="L299" i="1" s="1"/>
  <c r="Q299" i="1"/>
  <c r="E300" i="1"/>
  <c r="F300" i="1" s="1"/>
  <c r="G300" i="1"/>
  <c r="L300" i="1" s="1"/>
  <c r="Q300" i="1"/>
  <c r="E301" i="1"/>
  <c r="F301" i="1" s="1"/>
  <c r="G301" i="1" s="1"/>
  <c r="L301" i="1" s="1"/>
  <c r="Q301" i="1"/>
  <c r="E303" i="1"/>
  <c r="F303" i="1" s="1"/>
  <c r="G303" i="1" s="1"/>
  <c r="L303" i="1" s="1"/>
  <c r="Q303" i="1"/>
  <c r="E304" i="1"/>
  <c r="F304" i="1" s="1"/>
  <c r="G304" i="1" s="1"/>
  <c r="L304" i="1" s="1"/>
  <c r="Q304" i="1"/>
  <c r="E305" i="1"/>
  <c r="F305" i="1" s="1"/>
  <c r="G305" i="1" s="1"/>
  <c r="L305" i="1" s="1"/>
  <c r="Q305" i="1"/>
  <c r="E306" i="1"/>
  <c r="F306" i="1" s="1"/>
  <c r="G306" i="1" s="1"/>
  <c r="L306" i="1" s="1"/>
  <c r="Q306" i="1"/>
  <c r="E307" i="1"/>
  <c r="F307" i="1" s="1"/>
  <c r="G307" i="1"/>
  <c r="L307" i="1" s="1"/>
  <c r="Q307" i="1"/>
  <c r="E308" i="1"/>
  <c r="F308" i="1" s="1"/>
  <c r="G308" i="1" s="1"/>
  <c r="L308" i="1" s="1"/>
  <c r="Q308" i="1"/>
  <c r="E309" i="1"/>
  <c r="F309" i="1" s="1"/>
  <c r="G309" i="1" s="1"/>
  <c r="L309" i="1" s="1"/>
  <c r="Q309" i="1"/>
  <c r="E310" i="1"/>
  <c r="F310" i="1" s="1"/>
  <c r="G310" i="1" s="1"/>
  <c r="L310" i="1" s="1"/>
  <c r="Q310" i="1"/>
  <c r="E311" i="1"/>
  <c r="F311" i="1" s="1"/>
  <c r="G311" i="1" s="1"/>
  <c r="L311" i="1" s="1"/>
  <c r="Q311" i="1"/>
  <c r="E312" i="1"/>
  <c r="F312" i="1" s="1"/>
  <c r="G312" i="1" s="1"/>
  <c r="L312" i="1" s="1"/>
  <c r="Q312" i="1"/>
  <c r="E313" i="1"/>
  <c r="F313" i="1" s="1"/>
  <c r="G313" i="1" s="1"/>
  <c r="L313" i="1" s="1"/>
  <c r="Q313" i="1"/>
  <c r="E314" i="1"/>
  <c r="F314" i="1" s="1"/>
  <c r="G314" i="1" s="1"/>
  <c r="L314" i="1" s="1"/>
  <c r="Q314" i="1"/>
  <c r="E315" i="1"/>
  <c r="F315" i="1" s="1"/>
  <c r="G315" i="1" s="1"/>
  <c r="L315" i="1" s="1"/>
  <c r="Q315" i="1"/>
  <c r="E316" i="1"/>
  <c r="F316" i="1"/>
  <c r="G316" i="1" s="1"/>
  <c r="L316" i="1" s="1"/>
  <c r="Q316" i="1"/>
  <c r="E317" i="1"/>
  <c r="F317" i="1" s="1"/>
  <c r="G317" i="1" s="1"/>
  <c r="L317" i="1" s="1"/>
  <c r="Q317" i="1"/>
  <c r="E318" i="1"/>
  <c r="F318" i="1" s="1"/>
  <c r="G318" i="1" s="1"/>
  <c r="L318" i="1" s="1"/>
  <c r="Q318" i="1"/>
  <c r="E319" i="1"/>
  <c r="F319" i="1" s="1"/>
  <c r="G319" i="1"/>
  <c r="L319" i="1"/>
  <c r="Q319" i="1"/>
  <c r="E320" i="1"/>
  <c r="F320" i="1" s="1"/>
  <c r="G320" i="1"/>
  <c r="L320" i="1" s="1"/>
  <c r="Q320" i="1"/>
  <c r="E321" i="1"/>
  <c r="F321" i="1" s="1"/>
  <c r="G321" i="1" s="1"/>
  <c r="L321" i="1" s="1"/>
  <c r="Q321" i="1"/>
  <c r="E322" i="1"/>
  <c r="F322" i="1" s="1"/>
  <c r="G322" i="1" s="1"/>
  <c r="L322" i="1" s="1"/>
  <c r="Q322" i="1"/>
  <c r="E323" i="1"/>
  <c r="F323" i="1" s="1"/>
  <c r="G323" i="1" s="1"/>
  <c r="L323" i="1" s="1"/>
  <c r="Q323" i="1"/>
  <c r="E324" i="1"/>
  <c r="F324" i="1" s="1"/>
  <c r="G324" i="1" s="1"/>
  <c r="L324" i="1" s="1"/>
  <c r="Q324" i="1"/>
  <c r="E325" i="1"/>
  <c r="F325" i="1" s="1"/>
  <c r="G325" i="1"/>
  <c r="L325" i="1" s="1"/>
  <c r="Q325" i="1"/>
  <c r="E326" i="1"/>
  <c r="F326" i="1" s="1"/>
  <c r="G326" i="1" s="1"/>
  <c r="L326" i="1" s="1"/>
  <c r="Q326" i="1"/>
  <c r="E327" i="1"/>
  <c r="F327" i="1" s="1"/>
  <c r="G327" i="1" s="1"/>
  <c r="L327" i="1" s="1"/>
  <c r="Q327" i="1"/>
  <c r="E328" i="1"/>
  <c r="F328" i="1" s="1"/>
  <c r="G328" i="1"/>
  <c r="L328" i="1" s="1"/>
  <c r="Q328" i="1"/>
  <c r="E329" i="1"/>
  <c r="F329" i="1" s="1"/>
  <c r="G329" i="1" s="1"/>
  <c r="L329" i="1" s="1"/>
  <c r="Q329" i="1"/>
  <c r="E330" i="1"/>
  <c r="F330" i="1" s="1"/>
  <c r="G330" i="1" s="1"/>
  <c r="L330" i="1" s="1"/>
  <c r="Q330" i="1"/>
  <c r="E331" i="1"/>
  <c r="F331" i="1" s="1"/>
  <c r="G331" i="1"/>
  <c r="L331" i="1" s="1"/>
  <c r="Q331" i="1"/>
  <c r="E332" i="1"/>
  <c r="F332" i="1"/>
  <c r="G332" i="1" s="1"/>
  <c r="L332" i="1" s="1"/>
  <c r="Q332" i="1"/>
  <c r="E333" i="1"/>
  <c r="F333" i="1" s="1"/>
  <c r="G333" i="1" s="1"/>
  <c r="L333" i="1" s="1"/>
  <c r="Q333" i="1"/>
  <c r="E334" i="1"/>
  <c r="F334" i="1" s="1"/>
  <c r="G334" i="1" s="1"/>
  <c r="L334" i="1" s="1"/>
  <c r="Q334" i="1"/>
  <c r="E335" i="1"/>
  <c r="F335" i="1" s="1"/>
  <c r="G335" i="1"/>
  <c r="L335" i="1" s="1"/>
  <c r="Q335" i="1"/>
  <c r="E336" i="1"/>
  <c r="F336" i="1" s="1"/>
  <c r="G336" i="1"/>
  <c r="L336" i="1" s="1"/>
  <c r="Q336" i="1"/>
  <c r="E337" i="1"/>
  <c r="F337" i="1" s="1"/>
  <c r="G337" i="1" s="1"/>
  <c r="L337" i="1" s="1"/>
  <c r="Q337" i="1"/>
  <c r="E338" i="1"/>
  <c r="F338" i="1" s="1"/>
  <c r="G338" i="1" s="1"/>
  <c r="L338" i="1" s="1"/>
  <c r="Q338" i="1"/>
  <c r="E339" i="1"/>
  <c r="F339" i="1" s="1"/>
  <c r="G339" i="1" s="1"/>
  <c r="L339" i="1" s="1"/>
  <c r="Q339" i="1"/>
  <c r="E340" i="1"/>
  <c r="F340" i="1"/>
  <c r="G340" i="1" s="1"/>
  <c r="L340" i="1" s="1"/>
  <c r="Q340" i="1"/>
  <c r="E341" i="1"/>
  <c r="F341" i="1" s="1"/>
  <c r="G341" i="1" s="1"/>
  <c r="L341" i="1" s="1"/>
  <c r="Q341" i="1"/>
  <c r="E342" i="1"/>
  <c r="F342" i="1" s="1"/>
  <c r="G342" i="1" s="1"/>
  <c r="L342" i="1" s="1"/>
  <c r="Q342" i="1"/>
  <c r="E343" i="1"/>
  <c r="F343" i="1" s="1"/>
  <c r="G343" i="1"/>
  <c r="L343" i="1" s="1"/>
  <c r="Q343" i="1"/>
  <c r="E344" i="1"/>
  <c r="F344" i="1" s="1"/>
  <c r="G344" i="1" s="1"/>
  <c r="L344" i="1" s="1"/>
  <c r="Q344" i="1"/>
  <c r="E345" i="1"/>
  <c r="F345" i="1" s="1"/>
  <c r="G345" i="1" s="1"/>
  <c r="L345" i="1" s="1"/>
  <c r="Q345" i="1"/>
  <c r="E346" i="1"/>
  <c r="F346" i="1" s="1"/>
  <c r="G346" i="1" s="1"/>
  <c r="L346" i="1" s="1"/>
  <c r="Q346" i="1"/>
  <c r="E347" i="1"/>
  <c r="F347" i="1" s="1"/>
  <c r="G347" i="1" s="1"/>
  <c r="L347" i="1" s="1"/>
  <c r="Q347" i="1"/>
  <c r="E348" i="1"/>
  <c r="F348" i="1" s="1"/>
  <c r="G348" i="1" s="1"/>
  <c r="L348" i="1" s="1"/>
  <c r="Q348" i="1"/>
  <c r="E349" i="1"/>
  <c r="F349" i="1"/>
  <c r="G349" i="1" s="1"/>
  <c r="L349" i="1" s="1"/>
  <c r="Q349" i="1"/>
  <c r="E350" i="1"/>
  <c r="F350" i="1" s="1"/>
  <c r="G350" i="1" s="1"/>
  <c r="L350" i="1" s="1"/>
  <c r="Q350" i="1"/>
  <c r="E351" i="1"/>
  <c r="F351" i="1" s="1"/>
  <c r="G351" i="1" s="1"/>
  <c r="L351" i="1" s="1"/>
  <c r="Q351" i="1"/>
  <c r="E352" i="1"/>
  <c r="F352" i="1" s="1"/>
  <c r="G352" i="1" s="1"/>
  <c r="L352" i="1" s="1"/>
  <c r="Q352" i="1"/>
  <c r="E353" i="1"/>
  <c r="F353" i="1" s="1"/>
  <c r="G353" i="1" s="1"/>
  <c r="L353" i="1" s="1"/>
  <c r="Q353" i="1"/>
  <c r="E355" i="1"/>
  <c r="F355" i="1" s="1"/>
  <c r="G355" i="1" s="1"/>
  <c r="L355" i="1"/>
  <c r="Q355" i="1"/>
  <c r="E356" i="1"/>
  <c r="F356" i="1" s="1"/>
  <c r="G356" i="1" s="1"/>
  <c r="L356" i="1" s="1"/>
  <c r="Q356" i="1"/>
  <c r="E357" i="1"/>
  <c r="F357" i="1" s="1"/>
  <c r="G357" i="1" s="1"/>
  <c r="L357" i="1" s="1"/>
  <c r="Q357" i="1"/>
  <c r="E358" i="1"/>
  <c r="F358" i="1" s="1"/>
  <c r="G358" i="1" s="1"/>
  <c r="L358" i="1" s="1"/>
  <c r="Q358" i="1"/>
  <c r="E361" i="1"/>
  <c r="F361" i="1" s="1"/>
  <c r="G361" i="1" s="1"/>
  <c r="L361" i="1" s="1"/>
  <c r="Q361" i="1"/>
  <c r="E362" i="1"/>
  <c r="F362" i="1" s="1"/>
  <c r="G362" i="1" s="1"/>
  <c r="L362" i="1" s="1"/>
  <c r="Q362" i="1"/>
  <c r="E363" i="1"/>
  <c r="F363" i="1" s="1"/>
  <c r="G363" i="1" s="1"/>
  <c r="L363" i="1" s="1"/>
  <c r="Q363" i="1"/>
  <c r="E364" i="1"/>
  <c r="F364" i="1"/>
  <c r="G364" i="1" s="1"/>
  <c r="L364" i="1" s="1"/>
  <c r="Q364" i="1"/>
  <c r="E365" i="1"/>
  <c r="F365" i="1" s="1"/>
  <c r="G365" i="1" s="1"/>
  <c r="L365" i="1" s="1"/>
  <c r="Q365" i="1"/>
  <c r="E366" i="1"/>
  <c r="F366" i="1" s="1"/>
  <c r="G366" i="1" s="1"/>
  <c r="L366" i="1" s="1"/>
  <c r="Q366" i="1"/>
  <c r="E367" i="1"/>
  <c r="F367" i="1" s="1"/>
  <c r="G367" i="1" s="1"/>
  <c r="L367" i="1" s="1"/>
  <c r="Q367" i="1"/>
  <c r="E369" i="1"/>
  <c r="F369" i="1"/>
  <c r="G369" i="1" s="1"/>
  <c r="L369" i="1" s="1"/>
  <c r="Q369" i="1"/>
  <c r="E370" i="1"/>
  <c r="F370" i="1" s="1"/>
  <c r="G370" i="1" s="1"/>
  <c r="L370" i="1" s="1"/>
  <c r="Q370" i="1"/>
  <c r="E371" i="1"/>
  <c r="F371" i="1" s="1"/>
  <c r="G371" i="1" s="1"/>
  <c r="L371" i="1" s="1"/>
  <c r="Q371" i="1"/>
  <c r="E372" i="1"/>
  <c r="F372" i="1" s="1"/>
  <c r="G372" i="1" s="1"/>
  <c r="L372" i="1" s="1"/>
  <c r="Q372" i="1"/>
  <c r="E373" i="1"/>
  <c r="F373" i="1" s="1"/>
  <c r="G373" i="1" s="1"/>
  <c r="L373" i="1" s="1"/>
  <c r="Q373" i="1"/>
  <c r="E374" i="1"/>
  <c r="F374" i="1" s="1"/>
  <c r="G374" i="1" s="1"/>
  <c r="L374" i="1" s="1"/>
  <c r="Q374" i="1"/>
  <c r="E375" i="1"/>
  <c r="F375" i="1" s="1"/>
  <c r="G375" i="1" s="1"/>
  <c r="L375" i="1" s="1"/>
  <c r="Q375" i="1"/>
  <c r="E376" i="1"/>
  <c r="F376" i="1" s="1"/>
  <c r="G376" i="1" s="1"/>
  <c r="L376" i="1" s="1"/>
  <c r="Q376" i="1"/>
  <c r="E377" i="1"/>
  <c r="F377" i="1" s="1"/>
  <c r="G377" i="1" s="1"/>
  <c r="L377" i="1" s="1"/>
  <c r="Q377" i="1"/>
  <c r="E378" i="1"/>
  <c r="F378" i="1" s="1"/>
  <c r="G378" i="1" s="1"/>
  <c r="L378" i="1" s="1"/>
  <c r="Q378" i="1"/>
  <c r="E379" i="1"/>
  <c r="F379" i="1" s="1"/>
  <c r="G379" i="1" s="1"/>
  <c r="L379" i="1" s="1"/>
  <c r="Q379" i="1"/>
  <c r="E34" i="1"/>
  <c r="F34" i="1" s="1"/>
  <c r="G34" i="1" s="1"/>
  <c r="K34" i="1" s="1"/>
  <c r="Q34" i="1"/>
  <c r="C34" i="1"/>
  <c r="A34" i="1"/>
  <c r="F14" i="1"/>
  <c r="E404" i="1"/>
  <c r="F404" i="1" s="1"/>
  <c r="G404" i="1" s="1"/>
  <c r="K404" i="1" s="1"/>
  <c r="Q404" i="1"/>
  <c r="E405" i="1"/>
  <c r="F405" i="1" s="1"/>
  <c r="G405" i="1" s="1"/>
  <c r="K405" i="1" s="1"/>
  <c r="Q405" i="1"/>
  <c r="E406" i="1"/>
  <c r="F406" i="1" s="1"/>
  <c r="G406" i="1" s="1"/>
  <c r="K406" i="1" s="1"/>
  <c r="Q406" i="1"/>
  <c r="E394" i="1"/>
  <c r="F394" i="1" s="1"/>
  <c r="G394" i="1" s="1"/>
  <c r="K394" i="1" s="1"/>
  <c r="E395" i="1"/>
  <c r="F395" i="1" s="1"/>
  <c r="G395" i="1" s="1"/>
  <c r="K395" i="1" s="1"/>
  <c r="E396" i="1"/>
  <c r="F396" i="1" s="1"/>
  <c r="G396" i="1" s="1"/>
  <c r="K396" i="1" s="1"/>
  <c r="E397" i="1"/>
  <c r="F397" i="1" s="1"/>
  <c r="G397" i="1" s="1"/>
  <c r="K397" i="1" s="1"/>
  <c r="E388" i="1"/>
  <c r="F388" i="1" s="1"/>
  <c r="G388" i="1" s="1"/>
  <c r="K388" i="1" s="1"/>
  <c r="E389" i="1"/>
  <c r="F389" i="1" s="1"/>
  <c r="G389" i="1" s="1"/>
  <c r="K389" i="1" s="1"/>
  <c r="E390" i="1"/>
  <c r="F390" i="1" s="1"/>
  <c r="G390" i="1" s="1"/>
  <c r="K390" i="1" s="1"/>
  <c r="E391" i="1"/>
  <c r="F391" i="1"/>
  <c r="G391" i="1" s="1"/>
  <c r="K391" i="1" s="1"/>
  <c r="E392" i="1"/>
  <c r="F392" i="1" s="1"/>
  <c r="G392" i="1" s="1"/>
  <c r="K392" i="1" s="1"/>
  <c r="E393" i="1"/>
  <c r="F393" i="1" s="1"/>
  <c r="G393" i="1" s="1"/>
  <c r="K393" i="1" s="1"/>
  <c r="E398" i="1"/>
  <c r="F398" i="1" s="1"/>
  <c r="G398" i="1" s="1"/>
  <c r="K398" i="1" s="1"/>
  <c r="E399" i="1"/>
  <c r="F399" i="1" s="1"/>
  <c r="G399" i="1" s="1"/>
  <c r="K399" i="1" s="1"/>
  <c r="E400" i="1"/>
  <c r="F400" i="1" s="1"/>
  <c r="G400" i="1" s="1"/>
  <c r="K400" i="1" s="1"/>
  <c r="E401" i="1"/>
  <c r="F401" i="1" s="1"/>
  <c r="G401" i="1" s="1"/>
  <c r="K401" i="1" s="1"/>
  <c r="E402" i="1"/>
  <c r="F402" i="1" s="1"/>
  <c r="G402" i="1" s="1"/>
  <c r="K402" i="1" s="1"/>
  <c r="E403" i="1"/>
  <c r="F403" i="1" s="1"/>
  <c r="G403" i="1" s="1"/>
  <c r="K403" i="1" s="1"/>
  <c r="Q394" i="1"/>
  <c r="Q395" i="1"/>
  <c r="Q396" i="1"/>
  <c r="Q397" i="1"/>
  <c r="Q388" i="1"/>
  <c r="Q389" i="1"/>
  <c r="Q390" i="1"/>
  <c r="Q391" i="1"/>
  <c r="Q392" i="1"/>
  <c r="Q393" i="1"/>
  <c r="Q398" i="1"/>
  <c r="Q399" i="1"/>
  <c r="Q400" i="1"/>
  <c r="Q401" i="1"/>
  <c r="Q402" i="1"/>
  <c r="Q403" i="1"/>
  <c r="E380" i="1"/>
  <c r="F380" i="1" s="1"/>
  <c r="G380" i="1" s="1"/>
  <c r="K380" i="1" s="1"/>
  <c r="E381" i="1"/>
  <c r="F381" i="1" s="1"/>
  <c r="G381" i="1" s="1"/>
  <c r="K381" i="1" s="1"/>
  <c r="E385" i="1"/>
  <c r="F385" i="1" s="1"/>
  <c r="G385" i="1" s="1"/>
  <c r="K385" i="1" s="1"/>
  <c r="E386" i="1"/>
  <c r="F386" i="1" s="1"/>
  <c r="G386" i="1" s="1"/>
  <c r="K386" i="1" s="1"/>
  <c r="E22" i="1"/>
  <c r="F22" i="1" s="1"/>
  <c r="G22" i="1" s="1"/>
  <c r="I22" i="1" s="1"/>
  <c r="E23" i="1"/>
  <c r="F23" i="1"/>
  <c r="G23" i="1" s="1"/>
  <c r="I23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E11" i="2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I33" i="1" s="1"/>
  <c r="E35" i="1"/>
  <c r="F35" i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I40" i="1" s="1"/>
  <c r="E41" i="1"/>
  <c r="F41" i="1" s="1"/>
  <c r="G41" i="1" s="1"/>
  <c r="I41" i="1" s="1"/>
  <c r="E95" i="1"/>
  <c r="F95" i="1" s="1"/>
  <c r="G95" i="1" s="1"/>
  <c r="I95" i="1" s="1"/>
  <c r="E147" i="1"/>
  <c r="E15" i="2" s="1"/>
  <c r="F147" i="1"/>
  <c r="G147" i="1" s="1"/>
  <c r="K147" i="1" s="1"/>
  <c r="E148" i="1"/>
  <c r="F148" i="1" s="1"/>
  <c r="G148" i="1" s="1"/>
  <c r="K148" i="1" s="1"/>
  <c r="E179" i="1"/>
  <c r="F179" i="1" s="1"/>
  <c r="G179" i="1" s="1"/>
  <c r="K179" i="1" s="1"/>
  <c r="E198" i="1"/>
  <c r="F198" i="1" s="1"/>
  <c r="G198" i="1" s="1"/>
  <c r="I198" i="1" s="1"/>
  <c r="E302" i="1"/>
  <c r="E35" i="2" s="1"/>
  <c r="F302" i="1"/>
  <c r="G302" i="1" s="1"/>
  <c r="I302" i="1" s="1"/>
  <c r="E354" i="1"/>
  <c r="F354" i="1" s="1"/>
  <c r="G354" i="1" s="1"/>
  <c r="I354" i="1" s="1"/>
  <c r="E359" i="1"/>
  <c r="F359" i="1" s="1"/>
  <c r="G359" i="1" s="1"/>
  <c r="I359" i="1" s="1"/>
  <c r="E360" i="1"/>
  <c r="F360" i="1" s="1"/>
  <c r="G360" i="1" s="1"/>
  <c r="I360" i="1" s="1"/>
  <c r="E368" i="1"/>
  <c r="F368" i="1" s="1"/>
  <c r="G368" i="1" s="1"/>
  <c r="I368" i="1" s="1"/>
  <c r="E382" i="1"/>
  <c r="F382" i="1" s="1"/>
  <c r="G382" i="1" s="1"/>
  <c r="K382" i="1" s="1"/>
  <c r="E383" i="1"/>
  <c r="F383" i="1" s="1"/>
  <c r="G383" i="1" s="1"/>
  <c r="K383" i="1" s="1"/>
  <c r="E384" i="1"/>
  <c r="F384" i="1" s="1"/>
  <c r="G384" i="1" s="1"/>
  <c r="K384" i="1" s="1"/>
  <c r="E387" i="1"/>
  <c r="F387" i="1" s="1"/>
  <c r="G387" i="1" s="1"/>
  <c r="K387" i="1" s="1"/>
  <c r="E24" i="1"/>
  <c r="F24" i="1" s="1"/>
  <c r="G24" i="1" s="1"/>
  <c r="D9" i="1"/>
  <c r="C9" i="1"/>
  <c r="Q380" i="1"/>
  <c r="Q381" i="1"/>
  <c r="Q385" i="1"/>
  <c r="Q386" i="1"/>
  <c r="Q387" i="1"/>
  <c r="Q383" i="1"/>
  <c r="Q384" i="1"/>
  <c r="Q382" i="1"/>
  <c r="E21" i="1"/>
  <c r="E17" i="2" s="1"/>
  <c r="Q21" i="1"/>
  <c r="Q22" i="1"/>
  <c r="Q23" i="1"/>
  <c r="Q25" i="1"/>
  <c r="Q26" i="1"/>
  <c r="Q27" i="1"/>
  <c r="Q28" i="1"/>
  <c r="Q29" i="1"/>
  <c r="Q33" i="1"/>
  <c r="Q35" i="1"/>
  <c r="Q36" i="1"/>
  <c r="Q37" i="1"/>
  <c r="Q40" i="1"/>
  <c r="Q41" i="1"/>
  <c r="Q95" i="1"/>
  <c r="Q148" i="1"/>
  <c r="Q198" i="1"/>
  <c r="Q302" i="1"/>
  <c r="Q354" i="1"/>
  <c r="Q359" i="1"/>
  <c r="Q360" i="1"/>
  <c r="Q368" i="1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16" i="2"/>
  <c r="C16" i="2"/>
  <c r="G33" i="2"/>
  <c r="C33" i="2"/>
  <c r="E33" i="2"/>
  <c r="G15" i="2"/>
  <c r="C15" i="2"/>
  <c r="G32" i="2"/>
  <c r="C32" i="2"/>
  <c r="G31" i="2"/>
  <c r="C31" i="2"/>
  <c r="E31" i="2"/>
  <c r="G30" i="2"/>
  <c r="C30" i="2"/>
  <c r="G14" i="2"/>
  <c r="C14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E25" i="2"/>
  <c r="G13" i="2"/>
  <c r="C13" i="2"/>
  <c r="E13" i="2"/>
  <c r="G12" i="2"/>
  <c r="C12" i="2"/>
  <c r="G11" i="2"/>
  <c r="C11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G19" i="2"/>
  <c r="C19" i="2"/>
  <c r="E19" i="2"/>
  <c r="G18" i="2"/>
  <c r="C18" i="2"/>
  <c r="E18" i="2"/>
  <c r="G17" i="2"/>
  <c r="C17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16" i="2"/>
  <c r="B16" i="2"/>
  <c r="D16" i="2"/>
  <c r="A16" i="2"/>
  <c r="H33" i="2"/>
  <c r="D33" i="2"/>
  <c r="B33" i="2"/>
  <c r="A33" i="2"/>
  <c r="H15" i="2"/>
  <c r="B15" i="2"/>
  <c r="D15" i="2"/>
  <c r="A15" i="2"/>
  <c r="H32" i="2"/>
  <c r="D32" i="2"/>
  <c r="B32" i="2"/>
  <c r="A32" i="2"/>
  <c r="H31" i="2"/>
  <c r="B31" i="2"/>
  <c r="D31" i="2"/>
  <c r="A31" i="2"/>
  <c r="H30" i="2"/>
  <c r="D30" i="2"/>
  <c r="B30" i="2"/>
  <c r="A30" i="2"/>
  <c r="H14" i="2"/>
  <c r="B14" i="2"/>
  <c r="D14" i="2"/>
  <c r="A14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3" i="2"/>
  <c r="B13" i="2"/>
  <c r="D13" i="2"/>
  <c r="A13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Q179" i="1"/>
  <c r="C17" i="1"/>
  <c r="Q147" i="1"/>
  <c r="Q39" i="1"/>
  <c r="Q30" i="1"/>
  <c r="Q38" i="1"/>
  <c r="Q31" i="1"/>
  <c r="Q32" i="1"/>
  <c r="Q24" i="1"/>
  <c r="E30" i="2" l="1"/>
  <c r="F30" i="1"/>
  <c r="G30" i="1" s="1"/>
  <c r="E21" i="2"/>
  <c r="E12" i="2"/>
  <c r="E14" i="2"/>
  <c r="E16" i="2"/>
  <c r="F21" i="1"/>
  <c r="G21" i="1" s="1"/>
  <c r="I21" i="1" s="1"/>
  <c r="E27" i="2"/>
  <c r="E20" i="2"/>
  <c r="E32" i="2"/>
  <c r="F15" i="1"/>
  <c r="C11" i="1"/>
  <c r="C12" i="1"/>
  <c r="C16" i="1" l="1"/>
  <c r="D18" i="1" s="1"/>
  <c r="O52" i="1"/>
  <c r="O84" i="1"/>
  <c r="O117" i="1"/>
  <c r="O151" i="1"/>
  <c r="O184" i="1"/>
  <c r="O71" i="1"/>
  <c r="O104" i="1"/>
  <c r="O136" i="1"/>
  <c r="O170" i="1"/>
  <c r="O66" i="1"/>
  <c r="O99" i="1"/>
  <c r="O131" i="1"/>
  <c r="O165" i="1"/>
  <c r="O69" i="1"/>
  <c r="O102" i="1"/>
  <c r="O134" i="1"/>
  <c r="O168" i="1"/>
  <c r="O224" i="1"/>
  <c r="O256" i="1"/>
  <c r="O195" i="1"/>
  <c r="O188" i="1"/>
  <c r="O222" i="1"/>
  <c r="O254" i="1"/>
  <c r="O217" i="1"/>
  <c r="O233" i="1"/>
  <c r="O249" i="1"/>
  <c r="O294" i="1"/>
  <c r="O355" i="1"/>
  <c r="O273" i="1"/>
  <c r="O340" i="1"/>
  <c r="O207" i="1"/>
  <c r="O280" i="1"/>
  <c r="O353" i="1"/>
  <c r="O318" i="1"/>
  <c r="O315" i="1"/>
  <c r="O312" i="1"/>
  <c r="O309" i="1"/>
  <c r="O190" i="1"/>
  <c r="O371" i="1"/>
  <c r="O297" i="1"/>
  <c r="O322" i="1"/>
  <c r="O148" i="1"/>
  <c r="O179" i="1"/>
  <c r="O391" i="1"/>
  <c r="O28" i="1"/>
  <c r="O394" i="1"/>
  <c r="O25" i="1"/>
  <c r="O401" i="1"/>
  <c r="O264" i="1"/>
  <c r="O261" i="1"/>
  <c r="O208" i="1"/>
  <c r="O40" i="1"/>
  <c r="O386" i="1"/>
  <c r="O124" i="1"/>
  <c r="O227" i="1"/>
  <c r="O293" i="1"/>
  <c r="O372" i="1"/>
  <c r="O396" i="1"/>
  <c r="O141" i="1"/>
  <c r="O123" i="1"/>
  <c r="O56" i="1"/>
  <c r="O88" i="1"/>
  <c r="O121" i="1"/>
  <c r="O155" i="1"/>
  <c r="O43" i="1"/>
  <c r="O75" i="1"/>
  <c r="O108" i="1"/>
  <c r="O140" i="1"/>
  <c r="O174" i="1"/>
  <c r="O70" i="1"/>
  <c r="O103" i="1"/>
  <c r="O135" i="1"/>
  <c r="O169" i="1"/>
  <c r="O73" i="1"/>
  <c r="O106" i="1"/>
  <c r="O138" i="1"/>
  <c r="O172" i="1"/>
  <c r="O228" i="1"/>
  <c r="O260" i="1"/>
  <c r="O206" i="1"/>
  <c r="O191" i="1"/>
  <c r="O226" i="1"/>
  <c r="O173" i="1"/>
  <c r="O219" i="1"/>
  <c r="O235" i="1"/>
  <c r="O251" i="1"/>
  <c r="O303" i="1"/>
  <c r="O361" i="1"/>
  <c r="O283" i="1"/>
  <c r="O346" i="1"/>
  <c r="O270" i="1"/>
  <c r="O288" i="1"/>
  <c r="O196" i="1"/>
  <c r="O326" i="1"/>
  <c r="O200" i="1"/>
  <c r="O320" i="1"/>
  <c r="O317" i="1"/>
  <c r="O258" i="1"/>
  <c r="O323" i="1"/>
  <c r="O306" i="1"/>
  <c r="O330" i="1"/>
  <c r="O22" i="1"/>
  <c r="O35" i="1"/>
  <c r="O26" i="1"/>
  <c r="O30" i="1"/>
  <c r="O41" i="1"/>
  <c r="O36" i="1"/>
  <c r="O198" i="1"/>
  <c r="O177" i="1"/>
  <c r="O187" i="1"/>
  <c r="O237" i="1"/>
  <c r="O311" i="1"/>
  <c r="O291" i="1"/>
  <c r="O349" i="1"/>
  <c r="O296" i="1"/>
  <c r="O334" i="1"/>
  <c r="O328" i="1"/>
  <c r="O325" i="1"/>
  <c r="O331" i="1"/>
  <c r="O338" i="1"/>
  <c r="O29" i="1"/>
  <c r="O27" i="1"/>
  <c r="O302" i="1"/>
  <c r="O404" i="1"/>
  <c r="O105" i="1"/>
  <c r="O86" i="1"/>
  <c r="O153" i="1"/>
  <c r="O89" i="1"/>
  <c r="O156" i="1"/>
  <c r="O244" i="1"/>
  <c r="O215" i="1"/>
  <c r="O204" i="1"/>
  <c r="O271" i="1"/>
  <c r="O378" i="1"/>
  <c r="O259" i="1"/>
  <c r="O282" i="1"/>
  <c r="O347" i="1"/>
  <c r="O357" i="1"/>
  <c r="O402" i="1"/>
  <c r="O406" i="1"/>
  <c r="O385" i="1"/>
  <c r="O76" i="1"/>
  <c r="O175" i="1"/>
  <c r="O96" i="1"/>
  <c r="O162" i="1"/>
  <c r="O60" i="1"/>
  <c r="O92" i="1"/>
  <c r="O125" i="1"/>
  <c r="O159" i="1"/>
  <c r="O47" i="1"/>
  <c r="O79" i="1"/>
  <c r="O112" i="1"/>
  <c r="O144" i="1"/>
  <c r="O42" i="1"/>
  <c r="O74" i="1"/>
  <c r="O107" i="1"/>
  <c r="O139" i="1"/>
  <c r="O45" i="1"/>
  <c r="O77" i="1"/>
  <c r="O110" i="1"/>
  <c r="O142" i="1"/>
  <c r="O232" i="1"/>
  <c r="O209" i="1"/>
  <c r="O202" i="1"/>
  <c r="O230" i="1"/>
  <c r="O221" i="1"/>
  <c r="O253" i="1"/>
  <c r="O365" i="1"/>
  <c r="O307" i="1"/>
  <c r="O205" i="1"/>
  <c r="O284" i="1"/>
  <c r="O34" i="1"/>
  <c r="O368" i="1"/>
  <c r="O59" i="1"/>
  <c r="O194" i="1"/>
  <c r="O369" i="1"/>
  <c r="O362" i="1"/>
  <c r="O397" i="1"/>
  <c r="O109" i="1"/>
  <c r="O58" i="1"/>
  <c r="O64" i="1"/>
  <c r="O97" i="1"/>
  <c r="O129" i="1"/>
  <c r="O163" i="1"/>
  <c r="O51" i="1"/>
  <c r="O83" i="1"/>
  <c r="O116" i="1"/>
  <c r="O150" i="1"/>
  <c r="O46" i="1"/>
  <c r="O78" i="1"/>
  <c r="O111" i="1"/>
  <c r="O143" i="1"/>
  <c r="O49" i="1"/>
  <c r="O81" i="1"/>
  <c r="O114" i="1"/>
  <c r="O146" i="1"/>
  <c r="O183" i="1"/>
  <c r="O236" i="1"/>
  <c r="O268" i="1"/>
  <c r="O212" i="1"/>
  <c r="O178" i="1"/>
  <c r="O234" i="1"/>
  <c r="O197" i="1"/>
  <c r="O223" i="1"/>
  <c r="O239" i="1"/>
  <c r="O255" i="1"/>
  <c r="O319" i="1"/>
  <c r="O370" i="1"/>
  <c r="O299" i="1"/>
  <c r="O358" i="1"/>
  <c r="O181" i="1"/>
  <c r="O305" i="1"/>
  <c r="O277" i="1"/>
  <c r="O342" i="1"/>
  <c r="O265" i="1"/>
  <c r="O336" i="1"/>
  <c r="O333" i="1"/>
  <c r="O300" i="1"/>
  <c r="O339" i="1"/>
  <c r="O289" i="1"/>
  <c r="O352" i="1"/>
  <c r="O354" i="1"/>
  <c r="O383" i="1"/>
  <c r="O389" i="1"/>
  <c r="O393" i="1"/>
  <c r="O32" i="1"/>
  <c r="O403" i="1"/>
  <c r="O33" i="1"/>
  <c r="O68" i="1"/>
  <c r="O101" i="1"/>
  <c r="O133" i="1"/>
  <c r="O167" i="1"/>
  <c r="O55" i="1"/>
  <c r="O87" i="1"/>
  <c r="O120" i="1"/>
  <c r="O154" i="1"/>
  <c r="O50" i="1"/>
  <c r="O82" i="1"/>
  <c r="O115" i="1"/>
  <c r="O149" i="1"/>
  <c r="O53" i="1"/>
  <c r="O85" i="1"/>
  <c r="O118" i="1"/>
  <c r="O152" i="1"/>
  <c r="O186" i="1"/>
  <c r="O240" i="1"/>
  <c r="O272" i="1"/>
  <c r="O199" i="1"/>
  <c r="O182" i="1"/>
  <c r="O238" i="1"/>
  <c r="O201" i="1"/>
  <c r="O225" i="1"/>
  <c r="O241" i="1"/>
  <c r="O262" i="1"/>
  <c r="O327" i="1"/>
  <c r="O374" i="1"/>
  <c r="O308" i="1"/>
  <c r="O364" i="1"/>
  <c r="O213" i="1"/>
  <c r="O313" i="1"/>
  <c r="O285" i="1"/>
  <c r="O345" i="1"/>
  <c r="O279" i="1"/>
  <c r="O344" i="1"/>
  <c r="O356" i="1"/>
  <c r="O341" i="1"/>
  <c r="O281" i="1"/>
  <c r="O348" i="1"/>
  <c r="O363" i="1"/>
  <c r="O37" i="1"/>
  <c r="O387" i="1"/>
  <c r="O147" i="1"/>
  <c r="O398" i="1"/>
  <c r="O360" i="1"/>
  <c r="O388" i="1"/>
  <c r="O400" i="1"/>
  <c r="O72" i="1"/>
  <c r="O137" i="1"/>
  <c r="O171" i="1"/>
  <c r="O91" i="1"/>
  <c r="O158" i="1"/>
  <c r="O54" i="1"/>
  <c r="O119" i="1"/>
  <c r="O57" i="1"/>
  <c r="O122" i="1"/>
  <c r="O203" i="1"/>
  <c r="O276" i="1"/>
  <c r="O242" i="1"/>
  <c r="O243" i="1"/>
  <c r="O335" i="1"/>
  <c r="O316" i="1"/>
  <c r="O321" i="1"/>
  <c r="O287" i="1"/>
  <c r="O267" i="1"/>
  <c r="O314" i="1"/>
  <c r="O380" i="1"/>
  <c r="O381" i="1"/>
  <c r="O405" i="1"/>
  <c r="O44" i="1"/>
  <c r="O63" i="1"/>
  <c r="O128" i="1"/>
  <c r="O90" i="1"/>
  <c r="O61" i="1"/>
  <c r="O113" i="1"/>
  <c r="O94" i="1"/>
  <c r="O130" i="1"/>
  <c r="O192" i="1"/>
  <c r="O193" i="1"/>
  <c r="O350" i="1"/>
  <c r="O24" i="1"/>
  <c r="O145" i="1"/>
  <c r="O127" i="1"/>
  <c r="O160" i="1"/>
  <c r="O176" i="1"/>
  <c r="O229" i="1"/>
  <c r="O263" i="1"/>
  <c r="O329" i="1"/>
  <c r="O274" i="1"/>
  <c r="O367" i="1"/>
  <c r="O390" i="1"/>
  <c r="O23" i="1"/>
  <c r="O376" i="1"/>
  <c r="O382" i="1"/>
  <c r="C15" i="1"/>
  <c r="C18" i="1" s="1"/>
  <c r="O218" i="1"/>
  <c r="O379" i="1"/>
  <c r="O384" i="1"/>
  <c r="O93" i="1"/>
  <c r="O246" i="1"/>
  <c r="O373" i="1"/>
  <c r="O351" i="1"/>
  <c r="O39" i="1"/>
  <c r="O166" i="1"/>
  <c r="O252" i="1"/>
  <c r="O377" i="1"/>
  <c r="O31" i="1"/>
  <c r="O62" i="1"/>
  <c r="O214" i="1"/>
  <c r="O295" i="1"/>
  <c r="O95" i="1"/>
  <c r="O304" i="1"/>
  <c r="O38" i="1"/>
  <c r="O180" i="1"/>
  <c r="O157" i="1"/>
  <c r="O164" i="1"/>
  <c r="O185" i="1"/>
  <c r="O231" i="1"/>
  <c r="O257" i="1"/>
  <c r="O337" i="1"/>
  <c r="O292" i="1"/>
  <c r="O395" i="1"/>
  <c r="O359" i="1"/>
  <c r="O65" i="1"/>
  <c r="O332" i="1"/>
  <c r="O67" i="1"/>
  <c r="O161" i="1"/>
  <c r="O216" i="1"/>
  <c r="O211" i="1"/>
  <c r="O245" i="1"/>
  <c r="O324" i="1"/>
  <c r="O301" i="1"/>
  <c r="O375" i="1"/>
  <c r="O48" i="1"/>
  <c r="O298" i="1"/>
  <c r="O126" i="1"/>
  <c r="O266" i="1"/>
  <c r="O275" i="1"/>
  <c r="O100" i="1"/>
  <c r="O220" i="1"/>
  <c r="O247" i="1"/>
  <c r="O310" i="1"/>
  <c r="O392" i="1"/>
  <c r="O132" i="1"/>
  <c r="O248" i="1"/>
  <c r="O278" i="1"/>
  <c r="O290" i="1"/>
  <c r="O399" i="1"/>
  <c r="O98" i="1"/>
  <c r="O250" i="1"/>
  <c r="O286" i="1"/>
  <c r="O366" i="1"/>
  <c r="O80" i="1"/>
  <c r="O189" i="1"/>
  <c r="O343" i="1"/>
  <c r="O269" i="1"/>
  <c r="O210" i="1"/>
  <c r="K30" i="1"/>
  <c r="O21" i="1"/>
  <c r="F16" i="1" l="1"/>
  <c r="F18" i="1" s="1"/>
  <c r="F17" i="1" l="1"/>
</calcChain>
</file>

<file path=xl/sharedStrings.xml><?xml version="1.0" encoding="utf-8"?>
<sst xmlns="http://schemas.openxmlformats.org/spreadsheetml/2006/main" count="1146" uniqueCount="220">
  <si>
    <t>VSB-063</t>
  </si>
  <si>
    <t>VSB-059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</si>
  <si>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</si>
  <si>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</si>
  <si>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</si>
  <si>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</si>
  <si>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</si>
  <si>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</si>
  <si>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</si>
  <si>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</si>
  <si>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</si>
  <si>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</si>
  <si>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</si>
  <si>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</si>
  <si>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</si>
  <si>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</si>
  <si>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</si>
  <si>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</si>
  <si>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</si>
  <si>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</si>
  <si>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</si>
  <si>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</si>
  <si>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</si>
  <si>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</si>
  <si>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</si>
  <si>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</si>
  <si>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</si>
  <si>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</si>
  <si>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</si>
  <si>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</si>
  <si>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# of data points:</t>
  </si>
  <si>
    <t>ASAS</t>
  </si>
  <si>
    <t>IBVS 5690</t>
  </si>
  <si>
    <t>I</t>
  </si>
  <si>
    <t>IBVS 5677</t>
  </si>
  <si>
    <t>DY Cet / GSC 05291-00361</t>
  </si>
  <si>
    <t>EW</t>
  </si>
  <si>
    <t>My time zone &gt;&gt;&gt;&gt;&gt;</t>
  </si>
  <si>
    <t>(PST=8, PDT=MDT=7, MDT=CST=6, etc.)</t>
  </si>
  <si>
    <t>JD today</t>
  </si>
  <si>
    <t>New Cycle</t>
  </si>
  <si>
    <t>IBVS 5806</t>
  </si>
  <si>
    <t>II</t>
  </si>
  <si>
    <t>Start of linear fit &gt;&gt;&gt;&gt;&gt;&gt;&gt;&gt;&gt;&gt;&gt;&gt;&gt;&gt;&gt;&gt;&gt;&gt;&gt;&gt;&gt;</t>
  </si>
  <si>
    <t>IBVS 5843</t>
  </si>
  <si>
    <t>Add cycle</t>
  </si>
  <si>
    <t>Old Cycle</t>
  </si>
  <si>
    <t>IBVS 5960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</si>
  <si>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</si>
  <si>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</si>
  <si>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</si>
  <si>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</si>
  <si>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</si>
  <si>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</si>
  <si>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</si>
  <si>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</si>
  <si>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</si>
  <si>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</si>
  <si>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</si>
  <si>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</si>
  <si>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2451472.08 </t>
  </si>
  <si>
    <t> 20.10.1999 13:55 </t>
  </si>
  <si>
    <t> -0.01 </t>
  </si>
  <si>
    <t>C </t>
  </si>
  <si>
    <t>Ic</t>
  </si>
  <si>
    <t> S.Kiyota </t>
  </si>
  <si>
    <t>VSB 47 </t>
  </si>
  <si>
    <t>2451541.946 </t>
  </si>
  <si>
    <t> 29.12.1999 10:42 </t>
  </si>
  <si>
    <t> -0.004 </t>
  </si>
  <si>
    <t> K.Nagai </t>
  </si>
  <si>
    <t>2451810.615 </t>
  </si>
  <si>
    <t> 23.09.2000 02:45 </t>
  </si>
  <si>
    <t> 0.004 </t>
  </si>
  <si>
    <t>E </t>
  </si>
  <si>
    <t>?</t>
  </si>
  <si>
    <t> A.Paschke </t>
  </si>
  <si>
    <t> BBS 125 </t>
  </si>
  <si>
    <t>2452194.085 </t>
  </si>
  <si>
    <t> 11.10.2001 14:02 </t>
  </si>
  <si>
    <t> -0.013 </t>
  </si>
  <si>
    <t>VSB 39 </t>
  </si>
  <si>
    <t>2452576.0400 </t>
  </si>
  <si>
    <t> 28.10.2002 12:57 </t>
  </si>
  <si>
    <t> -0.0017 </t>
  </si>
  <si>
    <t>VSB 40 </t>
  </si>
  <si>
    <t>2453286.1540 </t>
  </si>
  <si>
    <t> 07.10.2004 15:41 </t>
  </si>
  <si>
    <t> 0.0010 </t>
  </si>
  <si>
    <t>VSB 43 </t>
  </si>
  <si>
    <t>2453322.077 </t>
  </si>
  <si>
    <t> 12.11.2004 13:50 </t>
  </si>
  <si>
    <t> -0.000 </t>
  </si>
  <si>
    <t>V </t>
  </si>
  <si>
    <t> K.Kanai </t>
  </si>
  <si>
    <t>2453326.047 </t>
  </si>
  <si>
    <t> 16.11.2004 13:07 </t>
  </si>
  <si>
    <t> 0.003 </t>
  </si>
  <si>
    <t>2453337.7258 </t>
  </si>
  <si>
    <t> 28.11.2004 05:25 </t>
  </si>
  <si>
    <t> 0.0005 </t>
  </si>
  <si>
    <t>-I</t>
  </si>
  <si>
    <t> W.Ogloza et al. </t>
  </si>
  <si>
    <t>IBVS 5843 </t>
  </si>
  <si>
    <t>2453370.5634 </t>
  </si>
  <si>
    <t> 31.12.2004 01:31 </t>
  </si>
  <si>
    <t>1975</t>
  </si>
  <si>
    <t> -0.0007 </t>
  </si>
  <si>
    <t> T.Krajci </t>
  </si>
  <si>
    <t>IBVS 5690 </t>
  </si>
  <si>
    <t>2453402.5207 </t>
  </si>
  <si>
    <t> 01.02.2005 00:29 </t>
  </si>
  <si>
    <t>2047.5</t>
  </si>
  <si>
    <t> -0.0006 </t>
  </si>
  <si>
    <t> S.Dvorak </t>
  </si>
  <si>
    <t>IBVS 5677 </t>
  </si>
  <si>
    <t>2453604.1828 </t>
  </si>
  <si>
    <t> 21.08.2005 16:23 </t>
  </si>
  <si>
    <t>2505</t>
  </si>
  <si>
    <t>VSB 44 </t>
  </si>
  <si>
    <t>2453676.0307 </t>
  </si>
  <si>
    <t> 01.11.2005 12:44 </t>
  </si>
  <si>
    <t>2668</t>
  </si>
  <si>
    <t> -0.0002 </t>
  </si>
  <si>
    <t>2453683.083 </t>
  </si>
  <si>
    <t> 08.11.2005 13:59 </t>
  </si>
  <si>
    <t>2684</t>
  </si>
  <si>
    <t> -0.001 </t>
  </si>
  <si>
    <t>2453683.0833 </t>
  </si>
  <si>
    <t>2453994.9419 </t>
  </si>
  <si>
    <t> 16.09.2006 10:36 </t>
  </si>
  <si>
    <t>3391.5</t>
  </si>
  <si>
    <t> 0.0001 </t>
  </si>
  <si>
    <t>o</t>
  </si>
  <si>
    <t>IBVS 5806 </t>
  </si>
  <si>
    <t>2454040.7832 </t>
  </si>
  <si>
    <t> 01.11.2006 06:47 </t>
  </si>
  <si>
    <t>3495.5</t>
  </si>
  <si>
    <t>2454048.0599 </t>
  </si>
  <si>
    <t> 08.11.2006 13:26 </t>
  </si>
  <si>
    <t>3512</t>
  </si>
  <si>
    <t> 0.0030 </t>
  </si>
  <si>
    <t> K.Nagai et al. </t>
  </si>
  <si>
    <t>VSB 45 </t>
  </si>
  <si>
    <t>2454130.9256 </t>
  </si>
  <si>
    <t> 30.01.2007 10:12 </t>
  </si>
  <si>
    <t>3700</t>
  </si>
  <si>
    <t> 0.0003 </t>
  </si>
  <si>
    <t> K.Nakajima </t>
  </si>
  <si>
    <t>VSB 46 </t>
  </si>
  <si>
    <t>2454802.0279 </t>
  </si>
  <si>
    <t> 01.12.2008 12:40 </t>
  </si>
  <si>
    <t>5222.5</t>
  </si>
  <si>
    <t> 0.0012 </t>
  </si>
  <si>
    <t>VSB 48 </t>
  </si>
  <si>
    <t>2455543.6546 </t>
  </si>
  <si>
    <t> 13.12.2010 03:42 </t>
  </si>
  <si>
    <t>6905</t>
  </si>
  <si>
    <t> R.Diethelm </t>
  </si>
  <si>
    <t>IBVS 5960 </t>
  </si>
  <si>
    <t>2455554.8941 </t>
  </si>
  <si>
    <t> 24.12.2010 09:27 </t>
  </si>
  <si>
    <t>6930.5</t>
  </si>
  <si>
    <t> -0.0004 </t>
  </si>
  <si>
    <t>VSB 51 </t>
  </si>
  <si>
    <t>2455850.8857 </t>
  </si>
  <si>
    <t> 16.10.2011 09:15 </t>
  </si>
  <si>
    <t>7602</t>
  </si>
  <si>
    <t> 0.0014 </t>
  </si>
  <si>
    <t>IBVS 6011 </t>
  </si>
  <si>
    <t>2455881.958 </t>
  </si>
  <si>
    <t> 16.11.2011 10:59 </t>
  </si>
  <si>
    <t>7672.5</t>
  </si>
  <si>
    <t> -0.002 </t>
  </si>
  <si>
    <t>VSB 53 </t>
  </si>
  <si>
    <t>2456287.9284 </t>
  </si>
  <si>
    <t> 26.12.2012 10:16 </t>
  </si>
  <si>
    <t>8593.5</t>
  </si>
  <si>
    <t> 0.0017 </t>
  </si>
  <si>
    <t>VSB 55 </t>
  </si>
  <si>
    <t>2456596.0396 </t>
  </si>
  <si>
    <t> 30.10.2013 12:57 </t>
  </si>
  <si>
    <t>9292.5</t>
  </si>
  <si>
    <t> 0.0013 </t>
  </si>
  <si>
    <t>VSB 56 </t>
  </si>
  <si>
    <t>2456601.9909 </t>
  </si>
  <si>
    <t> 05.11.2013 11:46 </t>
  </si>
  <si>
    <t>9306</t>
  </si>
  <si>
    <t> 0.0019 </t>
  </si>
  <si>
    <t>2456603.9772 </t>
  </si>
  <si>
    <t> 07.11.2013 11:27 </t>
  </si>
  <si>
    <t>9310.5</t>
  </si>
  <si>
    <t> 0.0047 </t>
  </si>
  <si>
    <t>2456614.9942 </t>
  </si>
  <si>
    <t> 18.11.2013 11:51 </t>
  </si>
  <si>
    <t>9335.5</t>
  </si>
  <si>
    <t> 0.0020 </t>
  </si>
  <si>
    <t>2456955.0647 </t>
  </si>
  <si>
    <t> 24.10.2014 13:33 </t>
  </si>
  <si>
    <t>10107</t>
  </si>
  <si>
    <t> 0.0037 </t>
  </si>
  <si>
    <t>VSB 59 </t>
  </si>
  <si>
    <t>2456976.0016 </t>
  </si>
  <si>
    <t> 14.11.2014 12:02 </t>
  </si>
  <si>
    <t>10154.5</t>
  </si>
  <si>
    <t> 0.0031 </t>
  </si>
  <si>
    <t>VSB_061</t>
  </si>
  <si>
    <t>VSB-64</t>
  </si>
  <si>
    <t>VSB 067</t>
  </si>
  <si>
    <t>B</t>
  </si>
  <si>
    <t>U</t>
  </si>
  <si>
    <t>VSB 069</t>
  </si>
  <si>
    <t>VSB, 91</t>
  </si>
  <si>
    <t xml:space="preserve">Mag </t>
  </si>
  <si>
    <t>Next ToM-P</t>
  </si>
  <si>
    <t>Next ToM-S</t>
  </si>
  <si>
    <t>VSX</t>
  </si>
  <si>
    <t>9.54-10.12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</si>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</sst>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7" fillId="0" borderId="0" xfId="42" applyFont="1" applyAlignment="1">
      <alignment horizontal="left"/>
    </xf>
    <xf numFmtId="0" fontId="38" fillId="0" borderId="0" xfId="0" applyFont="1" applyAlignment="1">
      <alignment horizontal="left" vertical="top"/>
    </xf>
    <xf numFmtId="0" fontId="39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165" fontId="5" fillId="0" borderId="0" xfId="0" applyNumberFormat="1" applyFont="1" applyAlignment="1">
      <alignment horizontal="left" vertical="top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25" borderId="18" xfId="0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3" fillId="0" borderId="20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Cet - O-C Diagr.</a:t>
            </a:r>
          </a:p>
        </c:rich>
      </c:tx>
      <c:layout>
        <c:manualLayout>
          <c:xMode val="edge"/>
          <c:yMode val="edge"/>
          <c:x val="0.39078783057021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34168126798494"/>
          <c:w val="0.81277919296410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5-44E1-9A8B-C6175BBE0B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-3.789999995206017E-3</c:v>
                </c:pt>
                <c:pt idx="1">
                  <c:v>-3.0049999913899228E-3</c:v>
                </c:pt>
                <c:pt idx="2">
                  <c:v>4.4899999993504025E-3</c:v>
                </c:pt>
                <c:pt idx="3">
                  <c:v>-4.7899999990477227E-3</c:v>
                </c:pt>
                <c:pt idx="4">
                  <c:v>-1.2810000000172295E-2</c:v>
                </c:pt>
                <c:pt idx="5">
                  <c:v>-2.34499999351101E-3</c:v>
                </c:pt>
                <c:pt idx="6">
                  <c:v>-1.0349999938625842E-3</c:v>
                </c:pt>
                <c:pt idx="7">
                  <c:v>-2.4199999970733188E-3</c:v>
                </c:pt>
                <c:pt idx="8">
                  <c:v>4.6999999904073775E-4</c:v>
                </c:pt>
                <c:pt idx="12">
                  <c:v>-2.2199999948497862E-3</c:v>
                </c:pt>
                <c:pt idx="14">
                  <c:v>-3.0899999983375892E-3</c:v>
                </c:pt>
                <c:pt idx="15">
                  <c:v>-3.4299999970244244E-3</c:v>
                </c:pt>
                <c:pt idx="16">
                  <c:v>-3.1299999973271042E-3</c:v>
                </c:pt>
                <c:pt idx="19">
                  <c:v>-6.4999999449355528E-4</c:v>
                </c:pt>
                <c:pt idx="20">
                  <c:v>-3.4699999960139394E-3</c:v>
                </c:pt>
                <c:pt idx="74">
                  <c:v>-3.9449999967473559E-3</c:v>
                </c:pt>
                <c:pt idx="177">
                  <c:v>-9.3449999985750765E-3</c:v>
                </c:pt>
                <c:pt idx="281">
                  <c:v>-6.5350000004400499E-3</c:v>
                </c:pt>
                <c:pt idx="333">
                  <c:v>-7.5450000003911555E-3</c:v>
                </c:pt>
                <c:pt idx="338">
                  <c:v>-6.9100000036996789E-3</c:v>
                </c:pt>
                <c:pt idx="339">
                  <c:v>-4.1649999984656461E-3</c:v>
                </c:pt>
                <c:pt idx="347">
                  <c:v>-6.9149999981164001E-3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5-44E1-9A8B-C6175BBE0B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55-44E1-9A8B-C6175BBE0B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">
                  <c:v>-1.6649999961373396E-3</c:v>
                </c:pt>
                <c:pt idx="10">
                  <c:v>-2.9199999989941716E-3</c:v>
                </c:pt>
                <c:pt idx="11">
                  <c:v>-2.8949999978067353E-3</c:v>
                </c:pt>
                <c:pt idx="13">
                  <c:v>0</c:v>
                </c:pt>
                <c:pt idx="17">
                  <c:v>-3.4550000200397335E-3</c:v>
                </c:pt>
                <c:pt idx="18">
                  <c:v>-4.3149999983143061E-3</c:v>
                </c:pt>
                <c:pt idx="126">
                  <c:v>-6.4199999978882261E-3</c:v>
                </c:pt>
                <c:pt idx="127">
                  <c:v>-7.0649999979650602E-3</c:v>
                </c:pt>
                <c:pt idx="158">
                  <c:v>-5.9499999988474883E-3</c:v>
                </c:pt>
                <c:pt idx="359">
                  <c:v>-5.900000011024531E-3</c:v>
                </c:pt>
                <c:pt idx="360">
                  <c:v>-6.5249999242951162E-3</c:v>
                </c:pt>
                <c:pt idx="361">
                  <c:v>-3.8700000004610047E-3</c:v>
                </c:pt>
                <c:pt idx="362">
                  <c:v>-3.8699999859090894E-3</c:v>
                </c:pt>
                <c:pt idx="363">
                  <c:v>-3.8699999859090894E-3</c:v>
                </c:pt>
                <c:pt idx="364">
                  <c:v>-6.3349999982165173E-3</c:v>
                </c:pt>
                <c:pt idx="365">
                  <c:v>-6.7499999931897037E-3</c:v>
                </c:pt>
                <c:pt idx="366">
                  <c:v>-6.7299999936949462E-3</c:v>
                </c:pt>
                <c:pt idx="367">
                  <c:v>-8.820000002742745E-3</c:v>
                </c:pt>
                <c:pt idx="368">
                  <c:v>-6.8200000023352914E-3</c:v>
                </c:pt>
                <c:pt idx="369">
                  <c:v>-1.1469999997643754E-2</c:v>
                </c:pt>
                <c:pt idx="370">
                  <c:v>-1.0769999993499368E-2</c:v>
                </c:pt>
                <c:pt idx="371">
                  <c:v>-9.6699999921838753E-3</c:v>
                </c:pt>
                <c:pt idx="372">
                  <c:v>-8.6699999956181273E-3</c:v>
                </c:pt>
                <c:pt idx="373">
                  <c:v>-1.0535000001254957E-2</c:v>
                </c:pt>
                <c:pt idx="374">
                  <c:v>-9.6349999948870391E-3</c:v>
                </c:pt>
                <c:pt idx="375">
                  <c:v>-8.4349999960977584E-3</c:v>
                </c:pt>
                <c:pt idx="376">
                  <c:v>-7.6349999944795854E-3</c:v>
                </c:pt>
                <c:pt idx="377">
                  <c:v>-1.4445000000705477E-2</c:v>
                </c:pt>
                <c:pt idx="378">
                  <c:v>-1.2445000000298023E-2</c:v>
                </c:pt>
                <c:pt idx="379">
                  <c:v>-1.2345000002824236E-2</c:v>
                </c:pt>
                <c:pt idx="380">
                  <c:v>-1.134499999898253E-2</c:v>
                </c:pt>
                <c:pt idx="381">
                  <c:v>-1.2954999998328276E-2</c:v>
                </c:pt>
                <c:pt idx="382">
                  <c:v>-1.2555000001157168E-2</c:v>
                </c:pt>
                <c:pt idx="383">
                  <c:v>-1.8379999819444492E-2</c:v>
                </c:pt>
                <c:pt idx="384">
                  <c:v>-1.752000002306886E-2</c:v>
                </c:pt>
                <c:pt idx="385">
                  <c:v>-1.7220000067027286E-2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55-44E1-9A8B-C6175BBE0B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21">
                  <c:v>-3.915000197594054E-3</c:v>
                </c:pt>
                <c:pt idx="22">
                  <c:v>-4.725000231701415E-3</c:v>
                </c:pt>
                <c:pt idx="23">
                  <c:v>-5.3499990463024005E-4</c:v>
                </c:pt>
                <c:pt idx="24">
                  <c:v>-5.7499999093124643E-3</c:v>
                </c:pt>
                <c:pt idx="25">
                  <c:v>-4.6299999521579593E-3</c:v>
                </c:pt>
                <c:pt idx="26">
                  <c:v>-4.9049999506678432E-3</c:v>
                </c:pt>
                <c:pt idx="27">
                  <c:v>-8.085000139544718E-3</c:v>
                </c:pt>
                <c:pt idx="28">
                  <c:v>-4.3699999441741966E-3</c:v>
                </c:pt>
                <c:pt idx="29">
                  <c:v>-4.3499999737832695E-3</c:v>
                </c:pt>
                <c:pt idx="30">
                  <c:v>-4.6449999572359957E-3</c:v>
                </c:pt>
                <c:pt idx="31">
                  <c:v>-2.1200000628596172E-3</c:v>
                </c:pt>
                <c:pt idx="32">
                  <c:v>-1.5550000971416011E-3</c:v>
                </c:pt>
                <c:pt idx="33">
                  <c:v>-4.2099997808691114E-3</c:v>
                </c:pt>
                <c:pt idx="34">
                  <c:v>-4.0849999932106584E-3</c:v>
                </c:pt>
                <c:pt idx="35">
                  <c:v>-4.1399999026907608E-3</c:v>
                </c:pt>
                <c:pt idx="36">
                  <c:v>-4.77500022680033E-3</c:v>
                </c:pt>
                <c:pt idx="37">
                  <c:v>-4.3699999878299423E-3</c:v>
                </c:pt>
                <c:pt idx="38">
                  <c:v>-4.6499999807565473E-3</c:v>
                </c:pt>
                <c:pt idx="39">
                  <c:v>2.9499999800464138E-4</c:v>
                </c:pt>
                <c:pt idx="40">
                  <c:v>-3.6349998481455259E-3</c:v>
                </c:pt>
                <c:pt idx="41">
                  <c:v>-4.3150000929017551E-3</c:v>
                </c:pt>
                <c:pt idx="42">
                  <c:v>-4.6899999215384014E-3</c:v>
                </c:pt>
                <c:pt idx="43">
                  <c:v>-4.7699997885501944E-3</c:v>
                </c:pt>
                <c:pt idx="44">
                  <c:v>-3.7550001288764179E-3</c:v>
                </c:pt>
                <c:pt idx="45">
                  <c:v>-4.3350000778445974E-3</c:v>
                </c:pt>
                <c:pt idx="46">
                  <c:v>-4.7299998695962131E-3</c:v>
                </c:pt>
                <c:pt idx="47">
                  <c:v>-3.8100000383565202E-3</c:v>
                </c:pt>
                <c:pt idx="48">
                  <c:v>-4.24499977088999E-3</c:v>
                </c:pt>
                <c:pt idx="49">
                  <c:v>-4.6200000651879236E-3</c:v>
                </c:pt>
                <c:pt idx="50">
                  <c:v>-4.6999999321997166E-3</c:v>
                </c:pt>
                <c:pt idx="51">
                  <c:v>1.8250001594424248E-3</c:v>
                </c:pt>
                <c:pt idx="52">
                  <c:v>-4.2600002270773984E-3</c:v>
                </c:pt>
                <c:pt idx="53">
                  <c:v>-4.2399997983011417E-3</c:v>
                </c:pt>
                <c:pt idx="54">
                  <c:v>-4.1699999201227911E-3</c:v>
                </c:pt>
                <c:pt idx="55">
                  <c:v>-8.5499999331659637E-3</c:v>
                </c:pt>
                <c:pt idx="56">
                  <c:v>-2.544999893871136E-3</c:v>
                </c:pt>
                <c:pt idx="57">
                  <c:v>-4.6600000350736082E-3</c:v>
                </c:pt>
                <c:pt idx="58">
                  <c:v>-4.0350001654587686E-3</c:v>
                </c:pt>
                <c:pt idx="59">
                  <c:v>-4.7149999445537105E-3</c:v>
                </c:pt>
                <c:pt idx="60">
                  <c:v>-1.8250002030981705E-3</c:v>
                </c:pt>
                <c:pt idx="61">
                  <c:v>-4.9000001017702743E-3</c:v>
                </c:pt>
                <c:pt idx="62">
                  <c:v>-4.7749998557264917E-3</c:v>
                </c:pt>
                <c:pt idx="63">
                  <c:v>-6.6299999671173282E-3</c:v>
                </c:pt>
                <c:pt idx="64">
                  <c:v>-4.5099998460500501E-3</c:v>
                </c:pt>
                <c:pt idx="65">
                  <c:v>-4.5650002211914398E-3</c:v>
                </c:pt>
                <c:pt idx="66">
                  <c:v>-6.3599999630241655E-3</c:v>
                </c:pt>
                <c:pt idx="67">
                  <c:v>-7.9150001183734275E-3</c:v>
                </c:pt>
                <c:pt idx="68">
                  <c:v>-4.2950002170982771E-3</c:v>
                </c:pt>
                <c:pt idx="69">
                  <c:v>-4.0750001280684955E-3</c:v>
                </c:pt>
                <c:pt idx="70">
                  <c:v>-4.5700002228841186E-3</c:v>
                </c:pt>
                <c:pt idx="71">
                  <c:v>-4.025000220281072E-3</c:v>
                </c:pt>
                <c:pt idx="72">
                  <c:v>-4.1050000872928649E-3</c:v>
                </c:pt>
                <c:pt idx="73">
                  <c:v>-4.7599999088561162E-3</c:v>
                </c:pt>
                <c:pt idx="75">
                  <c:v>-5.589999898802489E-3</c:v>
                </c:pt>
                <c:pt idx="76">
                  <c:v>-5.2450000221142545E-3</c:v>
                </c:pt>
                <c:pt idx="77">
                  <c:v>-3.624999983003363E-3</c:v>
                </c:pt>
                <c:pt idx="78">
                  <c:v>-4.7799998865230009E-3</c:v>
                </c:pt>
                <c:pt idx="79">
                  <c:v>-4.7100000156206079E-3</c:v>
                </c:pt>
                <c:pt idx="80">
                  <c:v>-8.8849999083322473E-3</c:v>
                </c:pt>
                <c:pt idx="81">
                  <c:v>-4.3650001389323734E-3</c:v>
                </c:pt>
                <c:pt idx="82">
                  <c:v>-8.1399997798143886E-3</c:v>
                </c:pt>
                <c:pt idx="83">
                  <c:v>-5.5200000424520113E-3</c:v>
                </c:pt>
                <c:pt idx="84">
                  <c:v>-5.1950001288787462E-3</c:v>
                </c:pt>
                <c:pt idx="85">
                  <c:v>-4.8299998234142549E-3</c:v>
                </c:pt>
                <c:pt idx="86">
                  <c:v>-4.0499989700037986E-4</c:v>
                </c:pt>
                <c:pt idx="87">
                  <c:v>-4.0850001605576836E-3</c:v>
                </c:pt>
                <c:pt idx="88">
                  <c:v>-3.9149999938672408E-3</c:v>
                </c:pt>
                <c:pt idx="89">
                  <c:v>-1.0650002004695125E-3</c:v>
                </c:pt>
                <c:pt idx="90">
                  <c:v>-4.9850000796141103E-3</c:v>
                </c:pt>
                <c:pt idx="91">
                  <c:v>-5.2700000669574365E-3</c:v>
                </c:pt>
                <c:pt idx="92">
                  <c:v>-1.7250000382773578E-3</c:v>
                </c:pt>
                <c:pt idx="93">
                  <c:v>-4.5049999753246084E-3</c:v>
                </c:pt>
                <c:pt idx="94">
                  <c:v>-4.8999997889040969E-3</c:v>
                </c:pt>
                <c:pt idx="95">
                  <c:v>-5.4299998300848529E-3</c:v>
                </c:pt>
                <c:pt idx="96">
                  <c:v>-4.2399999947519973E-3</c:v>
                </c:pt>
                <c:pt idx="97">
                  <c:v>-4.3149998891749419E-3</c:v>
                </c:pt>
                <c:pt idx="98">
                  <c:v>-4.7800000393181108E-3</c:v>
                </c:pt>
                <c:pt idx="99">
                  <c:v>-4.3449998629512265E-3</c:v>
                </c:pt>
                <c:pt idx="100">
                  <c:v>-5.1999998104292899E-3</c:v>
                </c:pt>
                <c:pt idx="101">
                  <c:v>-5.2950001118006185E-3</c:v>
                </c:pt>
                <c:pt idx="102">
                  <c:v>-5.4749998089391738E-3</c:v>
                </c:pt>
                <c:pt idx="103">
                  <c:v>-6.155000053695403E-3</c:v>
                </c:pt>
                <c:pt idx="104">
                  <c:v>-6.1500000592786819E-3</c:v>
                </c:pt>
                <c:pt idx="105">
                  <c:v>-4.8299999762093648E-3</c:v>
                </c:pt>
                <c:pt idx="106">
                  <c:v>-6.0600002252613194E-3</c:v>
                </c:pt>
                <c:pt idx="107">
                  <c:v>-3.3800001328927465E-3</c:v>
                </c:pt>
                <c:pt idx="108">
                  <c:v>-2.6250000373693183E-3</c:v>
                </c:pt>
                <c:pt idx="109">
                  <c:v>-6.7999999300809577E-3</c:v>
                </c:pt>
                <c:pt idx="110">
                  <c:v>-4.720000215456821E-3</c:v>
                </c:pt>
                <c:pt idx="111">
                  <c:v>-6.3950001713237725E-3</c:v>
                </c:pt>
                <c:pt idx="112">
                  <c:v>-8.17499994445825E-3</c:v>
                </c:pt>
                <c:pt idx="113">
                  <c:v>-5.3300001236493699E-3</c:v>
                </c:pt>
                <c:pt idx="114">
                  <c:v>-6.0249998714425601E-3</c:v>
                </c:pt>
                <c:pt idx="115">
                  <c:v>-5.0050002100761048E-3</c:v>
                </c:pt>
                <c:pt idx="116">
                  <c:v>-1.0384999921370763E-2</c:v>
                </c:pt>
                <c:pt idx="117">
                  <c:v>-5.179999912797939E-3</c:v>
                </c:pt>
                <c:pt idx="118">
                  <c:v>-5.6600000316393562E-3</c:v>
                </c:pt>
                <c:pt idx="119">
                  <c:v>-5.969999976514373E-3</c:v>
                </c:pt>
                <c:pt idx="120">
                  <c:v>-5.7449999003438279E-3</c:v>
                </c:pt>
                <c:pt idx="121">
                  <c:v>-5.6350000959355384E-3</c:v>
                </c:pt>
                <c:pt idx="122">
                  <c:v>-5.7649998780107126E-3</c:v>
                </c:pt>
                <c:pt idx="123">
                  <c:v>-6.594999875233043E-3</c:v>
                </c:pt>
                <c:pt idx="124">
                  <c:v>-5.8299997836002149E-3</c:v>
                </c:pt>
                <c:pt idx="125">
                  <c:v>-5.305000209773425E-3</c:v>
                </c:pt>
                <c:pt idx="128">
                  <c:v>-7.0449998747790232E-3</c:v>
                </c:pt>
                <c:pt idx="129">
                  <c:v>-6.6000001679640263E-3</c:v>
                </c:pt>
                <c:pt idx="130">
                  <c:v>-7.9750001605134457E-3</c:v>
                </c:pt>
                <c:pt idx="131">
                  <c:v>-7.829999944078736E-3</c:v>
                </c:pt>
                <c:pt idx="132">
                  <c:v>-5.4950002013356425E-3</c:v>
                </c:pt>
                <c:pt idx="133">
                  <c:v>-6.8499997651088051E-3</c:v>
                </c:pt>
                <c:pt idx="134">
                  <c:v>-8.4349998796824366E-3</c:v>
                </c:pt>
                <c:pt idx="135">
                  <c:v>-7.6149998785695061E-3</c:v>
                </c:pt>
                <c:pt idx="136">
                  <c:v>-6.8249998294049874E-3</c:v>
                </c:pt>
                <c:pt idx="137">
                  <c:v>-8.1099999806610867E-3</c:v>
                </c:pt>
                <c:pt idx="138">
                  <c:v>-4.0649998773005791E-3</c:v>
                </c:pt>
                <c:pt idx="139">
                  <c:v>-6.7200000266893767E-3</c:v>
                </c:pt>
                <c:pt idx="140">
                  <c:v>-7.2750000181258656E-3</c:v>
                </c:pt>
                <c:pt idx="141">
                  <c:v>-7.6599998428719118E-3</c:v>
                </c:pt>
                <c:pt idx="142">
                  <c:v>-9.3399997786036693E-3</c:v>
                </c:pt>
                <c:pt idx="143">
                  <c:v>-6.2949998391559348E-3</c:v>
                </c:pt>
                <c:pt idx="144">
                  <c:v>-6.0049998719478026E-3</c:v>
                </c:pt>
                <c:pt idx="145">
                  <c:v>-5.699999921489507E-3</c:v>
                </c:pt>
                <c:pt idx="146">
                  <c:v>-6.4799999963724986E-3</c:v>
                </c:pt>
                <c:pt idx="147">
                  <c:v>-6.4350000757258385E-3</c:v>
                </c:pt>
                <c:pt idx="148">
                  <c:v>-3.1150001304922625E-3</c:v>
                </c:pt>
                <c:pt idx="149">
                  <c:v>-7.0100000375532545E-3</c:v>
                </c:pt>
                <c:pt idx="150">
                  <c:v>-9.2899998853681609E-3</c:v>
                </c:pt>
                <c:pt idx="151">
                  <c:v>-7.1649997771601193E-3</c:v>
                </c:pt>
                <c:pt idx="152">
                  <c:v>-7.3199999824282713E-3</c:v>
                </c:pt>
                <c:pt idx="153">
                  <c:v>-6.9300001850933768E-3</c:v>
                </c:pt>
                <c:pt idx="154">
                  <c:v>-8.3850000446545891E-3</c:v>
                </c:pt>
                <c:pt idx="155">
                  <c:v>-1.0164999817789067E-2</c:v>
                </c:pt>
                <c:pt idx="156">
                  <c:v>-6.4600000623613596E-3</c:v>
                </c:pt>
                <c:pt idx="157">
                  <c:v>-6.6950001346413046E-3</c:v>
                </c:pt>
                <c:pt idx="159">
                  <c:v>-5.3800000678165816E-3</c:v>
                </c:pt>
                <c:pt idx="160">
                  <c:v>-5.875000155356247E-3</c:v>
                </c:pt>
                <c:pt idx="161">
                  <c:v>-7.3350000093341805E-3</c:v>
                </c:pt>
                <c:pt idx="162">
                  <c:v>-5.1899999307352118E-3</c:v>
                </c:pt>
                <c:pt idx="163">
                  <c:v>-7.0849999756319448E-3</c:v>
                </c:pt>
                <c:pt idx="164">
                  <c:v>-8.1450000361655839E-3</c:v>
                </c:pt>
                <c:pt idx="165">
                  <c:v>-7.5000002034357749E-3</c:v>
                </c:pt>
                <c:pt idx="166">
                  <c:v>-6.0749998374376446E-3</c:v>
                </c:pt>
                <c:pt idx="167">
                  <c:v>-6.6549997864058241E-3</c:v>
                </c:pt>
                <c:pt idx="168">
                  <c:v>-7.1499998739454895E-3</c:v>
                </c:pt>
                <c:pt idx="169">
                  <c:v>-7.8600000706501305E-3</c:v>
                </c:pt>
                <c:pt idx="170">
                  <c:v>-6.8349999564816244E-3</c:v>
                </c:pt>
                <c:pt idx="171">
                  <c:v>-7.1149999421322718E-3</c:v>
                </c:pt>
                <c:pt idx="172">
                  <c:v>-7.3500000144122168E-3</c:v>
                </c:pt>
                <c:pt idx="173">
                  <c:v>-4.0250000820378773E-3</c:v>
                </c:pt>
                <c:pt idx="174">
                  <c:v>-7.2800001435098238E-3</c:v>
                </c:pt>
                <c:pt idx="175">
                  <c:v>-6.8599999285652302E-3</c:v>
                </c:pt>
                <c:pt idx="176">
                  <c:v>-5.5549998141941614E-3</c:v>
                </c:pt>
                <c:pt idx="178">
                  <c:v>-7.3350000529899262E-3</c:v>
                </c:pt>
                <c:pt idx="179">
                  <c:v>-6.6149998820037581E-3</c:v>
                </c:pt>
                <c:pt idx="180">
                  <c:v>-7.7900002142996527E-3</c:v>
                </c:pt>
                <c:pt idx="181">
                  <c:v>-4.9949998647207394E-3</c:v>
                </c:pt>
                <c:pt idx="182">
                  <c:v>-5.8499998194747604E-3</c:v>
                </c:pt>
                <c:pt idx="183">
                  <c:v>-6.180000193126034E-3</c:v>
                </c:pt>
                <c:pt idx="184">
                  <c:v>-6.3599998902645893E-3</c:v>
                </c:pt>
                <c:pt idx="185">
                  <c:v>-9.2350001286831684E-3</c:v>
                </c:pt>
                <c:pt idx="186">
                  <c:v>-6.7150002214475535E-3</c:v>
                </c:pt>
                <c:pt idx="187">
                  <c:v>-7.1699999170959927E-3</c:v>
                </c:pt>
                <c:pt idx="188">
                  <c:v>-8.5749998688697815E-3</c:v>
                </c:pt>
                <c:pt idx="189">
                  <c:v>-9.9549998558359221E-3</c:v>
                </c:pt>
                <c:pt idx="190">
                  <c:v>-5.7300000480609015E-3</c:v>
                </c:pt>
                <c:pt idx="191">
                  <c:v>-6.2850000394973904E-3</c:v>
                </c:pt>
                <c:pt idx="192">
                  <c:v>-6.8649999884655699E-3</c:v>
                </c:pt>
                <c:pt idx="193">
                  <c:v>-8.940000188886188E-3</c:v>
                </c:pt>
                <c:pt idx="194">
                  <c:v>-6.7199997720308602E-3</c:v>
                </c:pt>
                <c:pt idx="195">
                  <c:v>-7.1599999719182961E-3</c:v>
                </c:pt>
                <c:pt idx="196">
                  <c:v>-6.0150000572321005E-3</c:v>
                </c:pt>
                <c:pt idx="197">
                  <c:v>-7.1699999607517384E-3</c:v>
                </c:pt>
                <c:pt idx="198">
                  <c:v>-1.0224999896308873E-2</c:v>
                </c:pt>
                <c:pt idx="199">
                  <c:v>-6.9999997940612957E-3</c:v>
                </c:pt>
                <c:pt idx="200">
                  <c:v>-7.5800002086907625E-3</c:v>
                </c:pt>
                <c:pt idx="201">
                  <c:v>-8.1550001632422209E-3</c:v>
                </c:pt>
                <c:pt idx="202">
                  <c:v>-7.7949997648829594E-3</c:v>
                </c:pt>
                <c:pt idx="203">
                  <c:v>-2.2599998701480217E-3</c:v>
                </c:pt>
                <c:pt idx="204">
                  <c:v>-7.1349999707308598E-3</c:v>
                </c:pt>
                <c:pt idx="205">
                  <c:v>-7.0450001294375397E-3</c:v>
                </c:pt>
                <c:pt idx="206">
                  <c:v>-3.599999938160181E-3</c:v>
                </c:pt>
                <c:pt idx="207">
                  <c:v>-7.6550000376300886E-3</c:v>
                </c:pt>
                <c:pt idx="208">
                  <c:v>-5.8099999150726944E-3</c:v>
                </c:pt>
                <c:pt idx="209">
                  <c:v>-7.1749999333405867E-3</c:v>
                </c:pt>
                <c:pt idx="210">
                  <c:v>-6.1850002311985008E-3</c:v>
                </c:pt>
                <c:pt idx="211">
                  <c:v>-7.7699998728348874E-3</c:v>
                </c:pt>
                <c:pt idx="212">
                  <c:v>-7.4799999129027128E-3</c:v>
                </c:pt>
                <c:pt idx="213">
                  <c:v>-7.2549998294562101E-3</c:v>
                </c:pt>
                <c:pt idx="214">
                  <c:v>-7.0900001155678183E-3</c:v>
                </c:pt>
                <c:pt idx="215">
                  <c:v>-6.4649997802916914E-3</c:v>
                </c:pt>
                <c:pt idx="216">
                  <c:v>-7.0450001949211583E-3</c:v>
                </c:pt>
                <c:pt idx="217">
                  <c:v>-7.2999997646547854E-3</c:v>
                </c:pt>
                <c:pt idx="218">
                  <c:v>-4.7499999127467163E-3</c:v>
                </c:pt>
                <c:pt idx="219">
                  <c:v>-7.2299998937523924E-3</c:v>
                </c:pt>
                <c:pt idx="220">
                  <c:v>-6.6849998911493458E-3</c:v>
                </c:pt>
                <c:pt idx="221">
                  <c:v>-7.0199997935560532E-3</c:v>
                </c:pt>
                <c:pt idx="222">
                  <c:v>-7.3150002208421938E-3</c:v>
                </c:pt>
                <c:pt idx="223">
                  <c:v>-7.4949999179807492E-3</c:v>
                </c:pt>
                <c:pt idx="224">
                  <c:v>-7.6500001232489012E-3</c:v>
                </c:pt>
                <c:pt idx="225">
                  <c:v>-7.1250000910367817E-3</c:v>
                </c:pt>
                <c:pt idx="226">
                  <c:v>-7.135000079870224E-3</c:v>
                </c:pt>
                <c:pt idx="227">
                  <c:v>-4.415000046719797E-3</c:v>
                </c:pt>
                <c:pt idx="228">
                  <c:v>-1.4290000035543926E-2</c:v>
                </c:pt>
                <c:pt idx="229">
                  <c:v>-5.9650002076523378E-3</c:v>
                </c:pt>
                <c:pt idx="230">
                  <c:v>-7.0449997729156166E-3</c:v>
                </c:pt>
                <c:pt idx="231">
                  <c:v>-9.6250000497093424E-3</c:v>
                </c:pt>
                <c:pt idx="232">
                  <c:v>-6.5350001823389903E-3</c:v>
                </c:pt>
                <c:pt idx="233">
                  <c:v>-6.8300001512398012E-3</c:v>
                </c:pt>
                <c:pt idx="234">
                  <c:v>-7.1100001441664062E-3</c:v>
                </c:pt>
                <c:pt idx="235">
                  <c:v>-7.289999834029004E-3</c:v>
                </c:pt>
                <c:pt idx="236">
                  <c:v>-7.1200001329998486E-3</c:v>
                </c:pt>
                <c:pt idx="237">
                  <c:v>-6.5950000935117714E-3</c:v>
                </c:pt>
                <c:pt idx="238">
                  <c:v>-5.0749998845276423E-3</c:v>
                </c:pt>
                <c:pt idx="239">
                  <c:v>-5.3599998791469261E-3</c:v>
                </c:pt>
                <c:pt idx="240">
                  <c:v>-7.1700000698911026E-3</c:v>
                </c:pt>
                <c:pt idx="241">
                  <c:v>-7.1500001067761332E-3</c:v>
                </c:pt>
                <c:pt idx="242">
                  <c:v>-6.7449998605297878E-3</c:v>
                </c:pt>
                <c:pt idx="243">
                  <c:v>-8.0050000542541966E-3</c:v>
                </c:pt>
                <c:pt idx="244">
                  <c:v>-7.4000001477543265E-3</c:v>
                </c:pt>
                <c:pt idx="245">
                  <c:v>-6.6550000410643406E-3</c:v>
                </c:pt>
                <c:pt idx="246">
                  <c:v>-7.0499998400919139E-3</c:v>
                </c:pt>
                <c:pt idx="247">
                  <c:v>-6.3600000867154449E-3</c:v>
                </c:pt>
                <c:pt idx="248">
                  <c:v>-7.0949997752904892E-3</c:v>
                </c:pt>
                <c:pt idx="249">
                  <c:v>-1.2375000122119673E-2</c:v>
                </c:pt>
                <c:pt idx="250">
                  <c:v>-7.1700001135468483E-3</c:v>
                </c:pt>
                <c:pt idx="251">
                  <c:v>-3.804999782005325E-3</c:v>
                </c:pt>
                <c:pt idx="252">
                  <c:v>-8.5350001390906982E-3</c:v>
                </c:pt>
                <c:pt idx="253">
                  <c:v>-7.7900000105728395E-3</c:v>
                </c:pt>
                <c:pt idx="254">
                  <c:v>-7.1700001353747211E-3</c:v>
                </c:pt>
                <c:pt idx="255">
                  <c:v>-7.3649998012115248E-3</c:v>
                </c:pt>
                <c:pt idx="256">
                  <c:v>-7.2999999174498953E-3</c:v>
                </c:pt>
                <c:pt idx="257">
                  <c:v>-5.5800000482122414E-3</c:v>
                </c:pt>
                <c:pt idx="258">
                  <c:v>-1.0274999985995237E-2</c:v>
                </c:pt>
                <c:pt idx="259">
                  <c:v>-7.2549999968032353E-3</c:v>
                </c:pt>
                <c:pt idx="260">
                  <c:v>-7.4300001651863568E-3</c:v>
                </c:pt>
                <c:pt idx="261">
                  <c:v>-7.1099997803685255E-3</c:v>
                </c:pt>
                <c:pt idx="262">
                  <c:v>-7.8849998681107536E-3</c:v>
                </c:pt>
                <c:pt idx="263">
                  <c:v>-6.9650000295951031E-3</c:v>
                </c:pt>
                <c:pt idx="264">
                  <c:v>-7.3199999023927376E-3</c:v>
                </c:pt>
                <c:pt idx="265">
                  <c:v>-7.5949999009026214E-3</c:v>
                </c:pt>
                <c:pt idx="266">
                  <c:v>-6.9750000257045031E-3</c:v>
                </c:pt>
                <c:pt idx="267">
                  <c:v>-5.8700000372482464E-3</c:v>
                </c:pt>
                <c:pt idx="268">
                  <c:v>-6.3300001929746941E-3</c:v>
                </c:pt>
                <c:pt idx="269">
                  <c:v>-7.2250000666826963E-3</c:v>
                </c:pt>
                <c:pt idx="270">
                  <c:v>-8.4049999277340248E-3</c:v>
                </c:pt>
                <c:pt idx="271">
                  <c:v>-4.2849999445024878E-3</c:v>
                </c:pt>
                <c:pt idx="272">
                  <c:v>-7.6799997696070932E-3</c:v>
                </c:pt>
                <c:pt idx="273">
                  <c:v>-8.2600001769606024E-3</c:v>
                </c:pt>
                <c:pt idx="274">
                  <c:v>-7.5699999651988037E-3</c:v>
                </c:pt>
                <c:pt idx="275">
                  <c:v>-8.9449999577482231E-3</c:v>
                </c:pt>
                <c:pt idx="276">
                  <c:v>-8.7799997781985439E-3</c:v>
                </c:pt>
                <c:pt idx="277">
                  <c:v>-7.9349998195539229E-3</c:v>
                </c:pt>
                <c:pt idx="278">
                  <c:v>-6.7649999546119943E-3</c:v>
                </c:pt>
                <c:pt idx="279">
                  <c:v>-7.4850001401500776E-3</c:v>
                </c:pt>
                <c:pt idx="280">
                  <c:v>-7.0599999307887629E-3</c:v>
                </c:pt>
                <c:pt idx="282">
                  <c:v>-4.8649998716427945E-3</c:v>
                </c:pt>
                <c:pt idx="283">
                  <c:v>-6.8399997835513204E-3</c:v>
                </c:pt>
                <c:pt idx="284">
                  <c:v>-1.1704999909852631E-2</c:v>
                </c:pt>
                <c:pt idx="285">
                  <c:v>-8.4149999165674672E-3</c:v>
                </c:pt>
                <c:pt idx="286">
                  <c:v>-7.1249997927225195E-3</c:v>
                </c:pt>
                <c:pt idx="287">
                  <c:v>-7.1550002103322186E-3</c:v>
                </c:pt>
                <c:pt idx="288">
                  <c:v>-8.2349997755954973E-3</c:v>
                </c:pt>
                <c:pt idx="289">
                  <c:v>-7.2200001159217209E-3</c:v>
                </c:pt>
                <c:pt idx="290">
                  <c:v>-5.4949997866060585E-3</c:v>
                </c:pt>
                <c:pt idx="291">
                  <c:v>-5.3749999933643267E-3</c:v>
                </c:pt>
                <c:pt idx="292">
                  <c:v>-7.1499997720820829E-3</c:v>
                </c:pt>
                <c:pt idx="293">
                  <c:v>-6.829999852925539E-3</c:v>
                </c:pt>
                <c:pt idx="294">
                  <c:v>-7.0050000213086605E-3</c:v>
                </c:pt>
                <c:pt idx="295">
                  <c:v>-7.58499997027684E-3</c:v>
                </c:pt>
                <c:pt idx="296">
                  <c:v>-7.7700001347693615E-3</c:v>
                </c:pt>
                <c:pt idx="297">
                  <c:v>-6.2649999163113534E-3</c:v>
                </c:pt>
                <c:pt idx="298">
                  <c:v>-7.599999982630834E-3</c:v>
                </c:pt>
                <c:pt idx="299">
                  <c:v>-7.3100000154227018E-3</c:v>
                </c:pt>
                <c:pt idx="300">
                  <c:v>-6.9750001275679097E-3</c:v>
                </c:pt>
                <c:pt idx="301">
                  <c:v>-6.770000014512334E-3</c:v>
                </c:pt>
                <c:pt idx="302">
                  <c:v>-7.4499997936072759E-3</c:v>
                </c:pt>
                <c:pt idx="303">
                  <c:v>-7.1249998800340109E-3</c:v>
                </c:pt>
                <c:pt idx="304">
                  <c:v>-7.2050002127070911E-3</c:v>
                </c:pt>
                <c:pt idx="305">
                  <c:v>-6.8799998334725387E-3</c:v>
                </c:pt>
                <c:pt idx="306">
                  <c:v>-7.3599999523139559E-3</c:v>
                </c:pt>
                <c:pt idx="307">
                  <c:v>-8.1250000657746568E-3</c:v>
                </c:pt>
                <c:pt idx="308">
                  <c:v>-5.6200001272372901E-3</c:v>
                </c:pt>
                <c:pt idx="309">
                  <c:v>-7.530000148108229E-3</c:v>
                </c:pt>
                <c:pt idx="310">
                  <c:v>-6.9099998072488233E-3</c:v>
                </c:pt>
                <c:pt idx="311">
                  <c:v>-9.8999998590443283E-3</c:v>
                </c:pt>
                <c:pt idx="312">
                  <c:v>-7.2950000976561569E-3</c:v>
                </c:pt>
                <c:pt idx="313">
                  <c:v>-6.6750002224580385E-3</c:v>
                </c:pt>
                <c:pt idx="314">
                  <c:v>-3.6550002259900793E-3</c:v>
                </c:pt>
                <c:pt idx="315">
                  <c:v>-7.6499999631778337E-3</c:v>
                </c:pt>
                <c:pt idx="316">
                  <c:v>-7.0300000879797153E-3</c:v>
                </c:pt>
                <c:pt idx="317">
                  <c:v>-7.6399999888963066E-3</c:v>
                </c:pt>
                <c:pt idx="318">
                  <c:v>-1.1135000109788962E-2</c:v>
                </c:pt>
                <c:pt idx="319">
                  <c:v>-7.2950001122080721E-3</c:v>
                </c:pt>
                <c:pt idx="320">
                  <c:v>-7.9899998672772199E-3</c:v>
                </c:pt>
                <c:pt idx="321">
                  <c:v>-4.9499999076942913E-3</c:v>
                </c:pt>
                <c:pt idx="322">
                  <c:v>-6.9449997827177867E-3</c:v>
                </c:pt>
                <c:pt idx="323">
                  <c:v>-4.6050000382820144E-3</c:v>
                </c:pt>
                <c:pt idx="324">
                  <c:v>-7.4799998110393062E-3</c:v>
                </c:pt>
                <c:pt idx="325">
                  <c:v>-7.7599998039659113E-3</c:v>
                </c:pt>
                <c:pt idx="326">
                  <c:v>-6.7350001481827348E-3</c:v>
                </c:pt>
                <c:pt idx="327">
                  <c:v>-8.2149999652756378E-3</c:v>
                </c:pt>
                <c:pt idx="328">
                  <c:v>-1.2124999848310836E-2</c:v>
                </c:pt>
                <c:pt idx="329">
                  <c:v>-8.5999997827457264E-3</c:v>
                </c:pt>
                <c:pt idx="330">
                  <c:v>-6.6950002292287536E-3</c:v>
                </c:pt>
                <c:pt idx="331">
                  <c:v>-6.6849997892859392E-3</c:v>
                </c:pt>
                <c:pt idx="332">
                  <c:v>-7.9949998980737291E-3</c:v>
                </c:pt>
                <c:pt idx="334">
                  <c:v>-8.0699997924966738E-3</c:v>
                </c:pt>
                <c:pt idx="335">
                  <c:v>-8.7650000132271089E-3</c:v>
                </c:pt>
                <c:pt idx="336">
                  <c:v>-1.2124999891966581E-2</c:v>
                </c:pt>
                <c:pt idx="337">
                  <c:v>-7.6200000985409133E-3</c:v>
                </c:pt>
                <c:pt idx="340">
                  <c:v>-3.0549999428330921E-3</c:v>
                </c:pt>
                <c:pt idx="341">
                  <c:v>-1.2530000145488884E-2</c:v>
                </c:pt>
                <c:pt idx="342">
                  <c:v>-1.8509999768866692E-2</c:v>
                </c:pt>
                <c:pt idx="343">
                  <c:v>-7.1899999093147926E-3</c:v>
                </c:pt>
                <c:pt idx="344">
                  <c:v>-7.085000084771309E-3</c:v>
                </c:pt>
                <c:pt idx="345">
                  <c:v>-7.4399999502929859E-3</c:v>
                </c:pt>
                <c:pt idx="346">
                  <c:v>-8.0199998992611654E-3</c:v>
                </c:pt>
                <c:pt idx="348">
                  <c:v>-7.734999933745712E-3</c:v>
                </c:pt>
                <c:pt idx="349">
                  <c:v>-7.814999800757505E-3</c:v>
                </c:pt>
                <c:pt idx="350">
                  <c:v>-8.569999918108806E-3</c:v>
                </c:pt>
                <c:pt idx="351">
                  <c:v>-3.9449998585041612E-3</c:v>
                </c:pt>
                <c:pt idx="352">
                  <c:v>-7.080000126734376E-3</c:v>
                </c:pt>
                <c:pt idx="353">
                  <c:v>-7.8650002033100463E-3</c:v>
                </c:pt>
                <c:pt idx="354">
                  <c:v>-1.6019999857235234E-2</c:v>
                </c:pt>
                <c:pt idx="355">
                  <c:v>-7.7250000031199306E-3</c:v>
                </c:pt>
                <c:pt idx="356">
                  <c:v>-3.2049997680587694E-3</c:v>
                </c:pt>
                <c:pt idx="357">
                  <c:v>-7.279999837919604E-3</c:v>
                </c:pt>
                <c:pt idx="358">
                  <c:v>-1.1235000107262749E-2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55-44E1-9A8B-C6175BBE0B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55-44E1-9A8B-C6175BBE0B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55-44E1-9A8B-C6175BBE0B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2.4123903755782434E-4</c:v>
                </c:pt>
                <c:pt idx="1">
                  <c:v>1.3393517398757647E-4</c:v>
                </c:pt>
                <c:pt idx="2">
                  <c:v>-2.7869387866899173E-4</c:v>
                </c:pt>
                <c:pt idx="3">
                  <c:v>-3.6805734864547596E-4</c:v>
                </c:pt>
                <c:pt idx="4">
                  <c:v>-8.6768038533218197E-4</c:v>
                </c:pt>
                <c:pt idx="5">
                  <c:v>-1.454297406049026E-3</c:v>
                </c:pt>
                <c:pt idx="6">
                  <c:v>-2.5449379373529337E-3</c:v>
                </c:pt>
                <c:pt idx="7">
                  <c:v>-2.6001131101035654E-3</c:v>
                </c:pt>
                <c:pt idx="8">
                  <c:v>-2.6062060739655986E-3</c:v>
                </c:pt>
                <c:pt idx="9">
                  <c:v>-2.6241464675593627E-3</c:v>
                </c:pt>
                <c:pt idx="10">
                  <c:v>-2.6745826684173024E-3</c:v>
                </c:pt>
                <c:pt idx="11">
                  <c:v>-2.7236648773059013E-3</c:v>
                </c:pt>
                <c:pt idx="12">
                  <c:v>-3.0333905402925793E-3</c:v>
                </c:pt>
                <c:pt idx="13">
                  <c:v>-3.0956741708822498E-3</c:v>
                </c:pt>
                <c:pt idx="14">
                  <c:v>-3.1437408857938436E-3</c:v>
                </c:pt>
                <c:pt idx="15">
                  <c:v>-3.1545728215485688E-3</c:v>
                </c:pt>
                <c:pt idx="16">
                  <c:v>-3.1545728215485688E-3</c:v>
                </c:pt>
                <c:pt idx="17">
                  <c:v>-3.63354748070283E-3</c:v>
                </c:pt>
                <c:pt idx="18">
                  <c:v>-3.7039550631085445E-3</c:v>
                </c:pt>
                <c:pt idx="19">
                  <c:v>-3.7151254968556049E-3</c:v>
                </c:pt>
                <c:pt idx="20">
                  <c:v>-3.8424007419736277E-3</c:v>
                </c:pt>
                <c:pt idx="21">
                  <c:v>-4.7126790802673414E-3</c:v>
                </c:pt>
                <c:pt idx="22">
                  <c:v>-4.7187720441293751E-3</c:v>
                </c:pt>
                <c:pt idx="23">
                  <c:v>-4.7248650079914079E-3</c:v>
                </c:pt>
                <c:pt idx="24">
                  <c:v>-4.7373894337078091E-3</c:v>
                </c:pt>
                <c:pt idx="25">
                  <c:v>-4.7387434256771499E-3</c:v>
                </c:pt>
                <c:pt idx="26">
                  <c:v>-4.7404359156388255E-3</c:v>
                </c:pt>
                <c:pt idx="27">
                  <c:v>-4.7417899076081654E-3</c:v>
                </c:pt>
                <c:pt idx="28">
                  <c:v>-4.7495753614318747E-3</c:v>
                </c:pt>
                <c:pt idx="29">
                  <c:v>-4.7509293534012155E-3</c:v>
                </c:pt>
                <c:pt idx="30">
                  <c:v>-4.7648077710869575E-3</c:v>
                </c:pt>
                <c:pt idx="31">
                  <c:v>-4.7665002610486331E-3</c:v>
                </c:pt>
                <c:pt idx="32">
                  <c:v>-4.7709007349489903E-3</c:v>
                </c:pt>
                <c:pt idx="33">
                  <c:v>-4.7739472168800067E-3</c:v>
                </c:pt>
                <c:pt idx="34">
                  <c:v>-4.7756397068416823E-3</c:v>
                </c:pt>
                <c:pt idx="35">
                  <c:v>-4.7786861887726996E-3</c:v>
                </c:pt>
                <c:pt idx="36">
                  <c:v>-4.7830866626730559E-3</c:v>
                </c:pt>
                <c:pt idx="37">
                  <c:v>-4.7834251606653916E-3</c:v>
                </c:pt>
                <c:pt idx="38">
                  <c:v>-4.7847791526347324E-3</c:v>
                </c:pt>
                <c:pt idx="39">
                  <c:v>-4.7878256345657488E-3</c:v>
                </c:pt>
                <c:pt idx="40">
                  <c:v>-4.7925646064584408E-3</c:v>
                </c:pt>
                <c:pt idx="41">
                  <c:v>-4.7939185984277816E-3</c:v>
                </c:pt>
                <c:pt idx="42">
                  <c:v>-4.7956110883894572E-3</c:v>
                </c:pt>
                <c:pt idx="43">
                  <c:v>-4.796965080358798E-3</c:v>
                </c:pt>
                <c:pt idx="44">
                  <c:v>-4.8047505341825072E-3</c:v>
                </c:pt>
                <c:pt idx="45">
                  <c:v>-4.8061045261518481E-3</c:v>
                </c:pt>
                <c:pt idx="46">
                  <c:v>-4.8064430241441828E-3</c:v>
                </c:pt>
                <c:pt idx="47">
                  <c:v>-4.8077970161135236E-3</c:v>
                </c:pt>
                <c:pt idx="48">
                  <c:v>-4.8121974900138809E-3</c:v>
                </c:pt>
                <c:pt idx="49">
                  <c:v>-4.8138899799755564E-3</c:v>
                </c:pt>
                <c:pt idx="50">
                  <c:v>-4.8152439719448973E-3</c:v>
                </c:pt>
                <c:pt idx="51">
                  <c:v>-4.8169364619065728E-3</c:v>
                </c:pt>
                <c:pt idx="52">
                  <c:v>-4.8247219157302821E-3</c:v>
                </c:pt>
                <c:pt idx="53">
                  <c:v>-4.8260759076996229E-3</c:v>
                </c:pt>
                <c:pt idx="54">
                  <c:v>-4.8308148795923149E-3</c:v>
                </c:pt>
                <c:pt idx="55">
                  <c:v>-4.8321688715616557E-3</c:v>
                </c:pt>
                <c:pt idx="56">
                  <c:v>-4.8325073695539905E-3</c:v>
                </c:pt>
                <c:pt idx="57">
                  <c:v>-4.8382618354236885E-3</c:v>
                </c:pt>
                <c:pt idx="58">
                  <c:v>-4.8399543253853641E-3</c:v>
                </c:pt>
                <c:pt idx="59">
                  <c:v>-4.8413083173547049E-3</c:v>
                </c:pt>
                <c:pt idx="60">
                  <c:v>-4.8474012812167377E-3</c:v>
                </c:pt>
                <c:pt idx="61">
                  <c:v>-4.8490937711784142E-3</c:v>
                </c:pt>
                <c:pt idx="62">
                  <c:v>-4.8507862611400897E-3</c:v>
                </c:pt>
                <c:pt idx="63">
                  <c:v>-4.8538327430711061E-3</c:v>
                </c:pt>
                <c:pt idx="64">
                  <c:v>-4.855186735040447E-3</c:v>
                </c:pt>
                <c:pt idx="65">
                  <c:v>-4.8582332169714634E-3</c:v>
                </c:pt>
                <c:pt idx="66">
                  <c:v>-4.858571714963799E-3</c:v>
                </c:pt>
                <c:pt idx="67">
                  <c:v>-4.8616181968948145E-3</c:v>
                </c:pt>
                <c:pt idx="68">
                  <c:v>-4.8629721888641553E-3</c:v>
                </c:pt>
                <c:pt idx="69">
                  <c:v>-4.8643261808334962E-3</c:v>
                </c:pt>
                <c:pt idx="70">
                  <c:v>-4.8646646788258318E-3</c:v>
                </c:pt>
                <c:pt idx="71">
                  <c:v>-4.8677111607568482E-3</c:v>
                </c:pt>
                <c:pt idx="72">
                  <c:v>-4.8690651527261881E-3</c:v>
                </c:pt>
                <c:pt idx="73">
                  <c:v>-4.8721116346572054E-3</c:v>
                </c:pt>
                <c:pt idx="74">
                  <c:v>-4.8731271286342106E-3</c:v>
                </c:pt>
                <c:pt idx="75">
                  <c:v>-4.8768506065498974E-3</c:v>
                </c:pt>
                <c:pt idx="76">
                  <c:v>-4.8798970884809138E-3</c:v>
                </c:pt>
                <c:pt idx="77">
                  <c:v>-4.8812510804502546E-3</c:v>
                </c:pt>
                <c:pt idx="78">
                  <c:v>-4.884297562381271E-3</c:v>
                </c:pt>
                <c:pt idx="79">
                  <c:v>-4.889036534273963E-3</c:v>
                </c:pt>
                <c:pt idx="80">
                  <c:v>-4.8907290242356394E-3</c:v>
                </c:pt>
                <c:pt idx="81">
                  <c:v>-4.8920830162049803E-3</c:v>
                </c:pt>
                <c:pt idx="82">
                  <c:v>-4.8937755061666558E-3</c:v>
                </c:pt>
                <c:pt idx="83">
                  <c:v>-4.8951294981359967E-3</c:v>
                </c:pt>
                <c:pt idx="84">
                  <c:v>-4.8968219880976722E-3</c:v>
                </c:pt>
                <c:pt idx="85">
                  <c:v>-4.9012224619980295E-3</c:v>
                </c:pt>
                <c:pt idx="86">
                  <c:v>-4.902914951959705E-3</c:v>
                </c:pt>
                <c:pt idx="87">
                  <c:v>-4.9042689439290459E-3</c:v>
                </c:pt>
                <c:pt idx="88">
                  <c:v>-4.9090079158217378E-3</c:v>
                </c:pt>
                <c:pt idx="89">
                  <c:v>-5.27797072746707E-3</c:v>
                </c:pt>
                <c:pt idx="90">
                  <c:v>-5.2901566551911364E-3</c:v>
                </c:pt>
                <c:pt idx="91">
                  <c:v>-5.2979421090148448E-3</c:v>
                </c:pt>
                <c:pt idx="92">
                  <c:v>-5.3009885909458612E-3</c:v>
                </c:pt>
                <c:pt idx="93">
                  <c:v>-5.302342582915202E-3</c:v>
                </c:pt>
                <c:pt idx="94">
                  <c:v>-5.3162210006009441E-3</c:v>
                </c:pt>
                <c:pt idx="95">
                  <c:v>-5.3209599724936361E-3</c:v>
                </c:pt>
                <c:pt idx="96">
                  <c:v>-5.3270529363556689E-3</c:v>
                </c:pt>
                <c:pt idx="97">
                  <c:v>-5.3422853460107517E-3</c:v>
                </c:pt>
                <c:pt idx="98">
                  <c:v>-5.3514247918038018E-3</c:v>
                </c:pt>
                <c:pt idx="99">
                  <c:v>-5.360564237596851E-3</c:v>
                </c:pt>
                <c:pt idx="100">
                  <c:v>-5.3636107195278674E-3</c:v>
                </c:pt>
                <c:pt idx="101">
                  <c:v>-5.363949217520203E-3</c:v>
                </c:pt>
                <c:pt idx="102">
                  <c:v>-5.3653032094895439E-3</c:v>
                </c:pt>
                <c:pt idx="103">
                  <c:v>-5.3666572014588838E-3</c:v>
                </c:pt>
                <c:pt idx="104">
                  <c:v>-5.3669956994512186E-3</c:v>
                </c:pt>
                <c:pt idx="105">
                  <c:v>-5.3683496914205594E-3</c:v>
                </c:pt>
                <c:pt idx="106">
                  <c:v>-5.3730886633132522E-3</c:v>
                </c:pt>
                <c:pt idx="107">
                  <c:v>-5.3852745910373178E-3</c:v>
                </c:pt>
                <c:pt idx="108">
                  <c:v>-5.3957680287997078E-3</c:v>
                </c:pt>
                <c:pt idx="109">
                  <c:v>-5.3974605187613843E-3</c:v>
                </c:pt>
                <c:pt idx="110">
                  <c:v>-5.4096464464854499E-3</c:v>
                </c:pt>
                <c:pt idx="111">
                  <c:v>-5.4113389364471264E-3</c:v>
                </c:pt>
                <c:pt idx="112">
                  <c:v>-5.4126929284164672E-3</c:v>
                </c:pt>
                <c:pt idx="113">
                  <c:v>-5.4157394103474827E-3</c:v>
                </c:pt>
                <c:pt idx="114">
                  <c:v>-5.4160779083398183E-3</c:v>
                </c:pt>
                <c:pt idx="115">
                  <c:v>-5.4174319003091592E-3</c:v>
                </c:pt>
                <c:pt idx="116">
                  <c:v>-5.4187858922785E-3</c:v>
                </c:pt>
                <c:pt idx="117">
                  <c:v>-5.4191243902708347E-3</c:v>
                </c:pt>
                <c:pt idx="118">
                  <c:v>-5.4204783822401756E-3</c:v>
                </c:pt>
                <c:pt idx="119">
                  <c:v>-5.4265713461022083E-3</c:v>
                </c:pt>
                <c:pt idx="120">
                  <c:v>-5.4282638360638839E-3</c:v>
                </c:pt>
                <c:pt idx="121">
                  <c:v>-5.4357107918952575E-3</c:v>
                </c:pt>
                <c:pt idx="122">
                  <c:v>-5.4404497637879504E-3</c:v>
                </c:pt>
                <c:pt idx="123">
                  <c:v>-5.4451887356806424E-3</c:v>
                </c:pt>
                <c:pt idx="124">
                  <c:v>-5.4495892095809996E-3</c:v>
                </c:pt>
                <c:pt idx="125">
                  <c:v>-5.4512816995426761E-3</c:v>
                </c:pt>
                <c:pt idx="126">
                  <c:v>-6.0121728728420466E-3</c:v>
                </c:pt>
                <c:pt idx="127">
                  <c:v>-6.0294362704511406E-3</c:v>
                </c:pt>
                <c:pt idx="128">
                  <c:v>-6.3760582146023511E-3</c:v>
                </c:pt>
                <c:pt idx="129">
                  <c:v>-6.3791046965333675E-3</c:v>
                </c:pt>
                <c:pt idx="130">
                  <c:v>-6.3807971864950439E-3</c:v>
                </c:pt>
                <c:pt idx="131">
                  <c:v>-6.3838436684260603E-3</c:v>
                </c:pt>
                <c:pt idx="132">
                  <c:v>-6.3929831142191095E-3</c:v>
                </c:pt>
                <c:pt idx="133">
                  <c:v>-6.3960295961501259E-3</c:v>
                </c:pt>
                <c:pt idx="134">
                  <c:v>-6.4038150499738343E-3</c:v>
                </c:pt>
                <c:pt idx="135">
                  <c:v>-6.4051690419431751E-3</c:v>
                </c:pt>
                <c:pt idx="136">
                  <c:v>-6.4112620058052088E-3</c:v>
                </c:pt>
                <c:pt idx="137">
                  <c:v>-6.4190474596289172E-3</c:v>
                </c:pt>
                <c:pt idx="138">
                  <c:v>-6.4220939415599344E-3</c:v>
                </c:pt>
                <c:pt idx="139">
                  <c:v>-6.42514042349095E-3</c:v>
                </c:pt>
                <c:pt idx="140">
                  <c:v>-6.4281869054219672E-3</c:v>
                </c:pt>
                <c:pt idx="141">
                  <c:v>-6.4359723592456756E-3</c:v>
                </c:pt>
                <c:pt idx="142">
                  <c:v>-6.4373263512150164E-3</c:v>
                </c:pt>
                <c:pt idx="143">
                  <c:v>-6.4403728331460328E-3</c:v>
                </c:pt>
                <c:pt idx="144">
                  <c:v>-6.4464657970080656E-3</c:v>
                </c:pt>
                <c:pt idx="145">
                  <c:v>-6.4468042950004013E-3</c:v>
                </c:pt>
                <c:pt idx="146">
                  <c:v>-6.4481582869697421E-3</c:v>
                </c:pt>
                <c:pt idx="147">
                  <c:v>-6.4512047689007585E-3</c:v>
                </c:pt>
                <c:pt idx="148">
                  <c:v>-6.4525587608700984E-3</c:v>
                </c:pt>
                <c:pt idx="149">
                  <c:v>-6.4528972588624341E-3</c:v>
                </c:pt>
                <c:pt idx="150">
                  <c:v>-6.4542512508317749E-3</c:v>
                </c:pt>
                <c:pt idx="151">
                  <c:v>-6.4559437407934505E-3</c:v>
                </c:pt>
                <c:pt idx="152">
                  <c:v>-6.4589902227244669E-3</c:v>
                </c:pt>
                <c:pt idx="153">
                  <c:v>-6.4650831865864997E-3</c:v>
                </c:pt>
                <c:pt idx="154">
                  <c:v>-6.4681296685175169E-3</c:v>
                </c:pt>
                <c:pt idx="155">
                  <c:v>-6.4694836604868577E-3</c:v>
                </c:pt>
                <c:pt idx="156">
                  <c:v>-6.4698221584791925E-3</c:v>
                </c:pt>
                <c:pt idx="157">
                  <c:v>-6.4742226323795497E-3</c:v>
                </c:pt>
                <c:pt idx="158">
                  <c:v>-6.4840390741572693E-3</c:v>
                </c:pt>
                <c:pt idx="159">
                  <c:v>-6.4955480058966654E-3</c:v>
                </c:pt>
                <c:pt idx="160">
                  <c:v>-6.4958865038890002E-3</c:v>
                </c:pt>
                <c:pt idx="161">
                  <c:v>-6.4985944878276818E-3</c:v>
                </c:pt>
                <c:pt idx="162">
                  <c:v>-6.5016409697586982E-3</c:v>
                </c:pt>
                <c:pt idx="163">
                  <c:v>-6.5019794677510338E-3</c:v>
                </c:pt>
                <c:pt idx="164">
                  <c:v>-6.5046874516897146E-3</c:v>
                </c:pt>
                <c:pt idx="165">
                  <c:v>-6.507733933620731E-3</c:v>
                </c:pt>
                <c:pt idx="166">
                  <c:v>-6.5094264235824074E-3</c:v>
                </c:pt>
                <c:pt idx="167">
                  <c:v>-6.5107804155517483E-3</c:v>
                </c:pt>
                <c:pt idx="168">
                  <c:v>-6.511118913544083E-3</c:v>
                </c:pt>
                <c:pt idx="169">
                  <c:v>-6.5172118774061158E-3</c:v>
                </c:pt>
                <c:pt idx="170">
                  <c:v>-6.5189043673677914E-3</c:v>
                </c:pt>
                <c:pt idx="171">
                  <c:v>-6.5202583593371322E-3</c:v>
                </c:pt>
                <c:pt idx="172">
                  <c:v>-6.5246588332374894E-3</c:v>
                </c:pt>
                <c:pt idx="173">
                  <c:v>-6.526351323199165E-3</c:v>
                </c:pt>
                <c:pt idx="174">
                  <c:v>-6.5293978051301823E-3</c:v>
                </c:pt>
                <c:pt idx="175">
                  <c:v>-6.5307517970995231E-3</c:v>
                </c:pt>
                <c:pt idx="176">
                  <c:v>-6.531090295091857E-3</c:v>
                </c:pt>
                <c:pt idx="177">
                  <c:v>-6.5317672910765283E-3</c:v>
                </c:pt>
                <c:pt idx="178">
                  <c:v>-6.5324442870611978E-3</c:v>
                </c:pt>
                <c:pt idx="179">
                  <c:v>-6.5337982790305386E-3</c:v>
                </c:pt>
                <c:pt idx="180">
                  <c:v>-6.5354907689922151E-3</c:v>
                </c:pt>
                <c:pt idx="181">
                  <c:v>-6.5554621505399899E-3</c:v>
                </c:pt>
                <c:pt idx="182">
                  <c:v>-6.5585086324710063E-3</c:v>
                </c:pt>
                <c:pt idx="183">
                  <c:v>-6.5632476043636983E-3</c:v>
                </c:pt>
                <c:pt idx="184">
                  <c:v>-6.5646015963330391E-3</c:v>
                </c:pt>
                <c:pt idx="185">
                  <c:v>-6.5662940862947147E-3</c:v>
                </c:pt>
                <c:pt idx="186">
                  <c:v>-6.5676480782640555E-3</c:v>
                </c:pt>
                <c:pt idx="187">
                  <c:v>-6.5706945601950728E-3</c:v>
                </c:pt>
                <c:pt idx="188">
                  <c:v>-6.5771260220494404E-3</c:v>
                </c:pt>
                <c:pt idx="189">
                  <c:v>-6.5784800140187812E-3</c:v>
                </c:pt>
                <c:pt idx="190">
                  <c:v>-6.5801725039804568E-3</c:v>
                </c:pt>
                <c:pt idx="191">
                  <c:v>-6.5832189859114732E-3</c:v>
                </c:pt>
                <c:pt idx="192">
                  <c:v>-6.584572977880814E-3</c:v>
                </c:pt>
                <c:pt idx="193">
                  <c:v>-6.5862654678424896E-3</c:v>
                </c:pt>
                <c:pt idx="194">
                  <c:v>-6.5876194598118304E-3</c:v>
                </c:pt>
                <c:pt idx="195">
                  <c:v>-6.598451395566556E-3</c:v>
                </c:pt>
                <c:pt idx="196">
                  <c:v>-6.6014978774975724E-3</c:v>
                </c:pt>
                <c:pt idx="197">
                  <c:v>-6.6045443594285888E-3</c:v>
                </c:pt>
                <c:pt idx="198">
                  <c:v>-6.6075908413596052E-3</c:v>
                </c:pt>
                <c:pt idx="199">
                  <c:v>-6.6092833313212817E-3</c:v>
                </c:pt>
                <c:pt idx="200">
                  <c:v>-6.6106373232906216E-3</c:v>
                </c:pt>
                <c:pt idx="201">
                  <c:v>-6.6123298132522972E-3</c:v>
                </c:pt>
                <c:pt idx="202">
                  <c:v>-6.9075000625685636E-3</c:v>
                </c:pt>
                <c:pt idx="203">
                  <c:v>-6.9166395083616128E-3</c:v>
                </c:pt>
                <c:pt idx="204">
                  <c:v>-6.9183319983232884E-3</c:v>
                </c:pt>
                <c:pt idx="205">
                  <c:v>-6.9244249621853212E-3</c:v>
                </c:pt>
                <c:pt idx="206">
                  <c:v>-6.9274714441163385E-3</c:v>
                </c:pt>
                <c:pt idx="207">
                  <c:v>-6.930517926047354E-3</c:v>
                </c:pt>
                <c:pt idx="208">
                  <c:v>-6.9335644079783713E-3</c:v>
                </c:pt>
                <c:pt idx="209">
                  <c:v>-6.9427038537714205E-3</c:v>
                </c:pt>
                <c:pt idx="210">
                  <c:v>-6.9487968176334533E-3</c:v>
                </c:pt>
                <c:pt idx="211">
                  <c:v>-6.9565822714571625E-3</c:v>
                </c:pt>
                <c:pt idx="212">
                  <c:v>-6.9626752353191953E-3</c:v>
                </c:pt>
                <c:pt idx="213">
                  <c:v>-6.9643677252808709E-3</c:v>
                </c:pt>
                <c:pt idx="214">
                  <c:v>-6.9687681991812281E-3</c:v>
                </c:pt>
                <c:pt idx="215">
                  <c:v>-6.9704606891429037E-3</c:v>
                </c:pt>
                <c:pt idx="216">
                  <c:v>-6.9718146811122445E-3</c:v>
                </c:pt>
                <c:pt idx="217">
                  <c:v>-6.9748611630432618E-3</c:v>
                </c:pt>
                <c:pt idx="218">
                  <c:v>-6.978246142966613E-3</c:v>
                </c:pt>
                <c:pt idx="219">
                  <c:v>-6.9796001349359538E-3</c:v>
                </c:pt>
                <c:pt idx="220">
                  <c:v>-6.9826466168669702E-3</c:v>
                </c:pt>
                <c:pt idx="221">
                  <c:v>-6.9870470907673274E-3</c:v>
                </c:pt>
                <c:pt idx="222">
                  <c:v>-6.987385588759663E-3</c:v>
                </c:pt>
                <c:pt idx="223">
                  <c:v>-6.988739580729003E-3</c:v>
                </c:pt>
                <c:pt idx="224">
                  <c:v>-6.9917860626600194E-3</c:v>
                </c:pt>
                <c:pt idx="225">
                  <c:v>-6.9934785526216958E-3</c:v>
                </c:pt>
                <c:pt idx="226">
                  <c:v>-6.9995715164837286E-3</c:v>
                </c:pt>
                <c:pt idx="227">
                  <c:v>-7.0009255084530694E-3</c:v>
                </c:pt>
                <c:pt idx="228">
                  <c:v>-7.002617998414745E-3</c:v>
                </c:pt>
                <c:pt idx="229">
                  <c:v>-7.0043104883764206E-3</c:v>
                </c:pt>
                <c:pt idx="230">
                  <c:v>-7.0056644803457614E-3</c:v>
                </c:pt>
                <c:pt idx="231">
                  <c:v>-7.0070184723151022E-3</c:v>
                </c:pt>
                <c:pt idx="232">
                  <c:v>-7.013111436177135E-3</c:v>
                </c:pt>
                <c:pt idx="233">
                  <c:v>-7.0134499341694707E-3</c:v>
                </c:pt>
                <c:pt idx="234">
                  <c:v>-7.0148039261388106E-3</c:v>
                </c:pt>
                <c:pt idx="235">
                  <c:v>-7.0161579181081514E-3</c:v>
                </c:pt>
                <c:pt idx="236">
                  <c:v>-7.0208968900008443E-3</c:v>
                </c:pt>
                <c:pt idx="237">
                  <c:v>-7.0225893799625199E-3</c:v>
                </c:pt>
                <c:pt idx="238">
                  <c:v>-7.0239433719318607E-3</c:v>
                </c:pt>
                <c:pt idx="239">
                  <c:v>-7.0317288257555691E-3</c:v>
                </c:pt>
                <c:pt idx="240">
                  <c:v>-7.0378217896176027E-3</c:v>
                </c:pt>
                <c:pt idx="241">
                  <c:v>-7.0391757815869427E-3</c:v>
                </c:pt>
                <c:pt idx="242">
                  <c:v>-7.0395142795792783E-3</c:v>
                </c:pt>
                <c:pt idx="243">
                  <c:v>-7.0422222635179599E-3</c:v>
                </c:pt>
                <c:pt idx="244">
                  <c:v>-7.0425607615102947E-3</c:v>
                </c:pt>
                <c:pt idx="245">
                  <c:v>-7.0591471631347175E-3</c:v>
                </c:pt>
                <c:pt idx="246">
                  <c:v>-7.0594856611270532E-3</c:v>
                </c:pt>
                <c:pt idx="247">
                  <c:v>-7.065578624989086E-3</c:v>
                </c:pt>
                <c:pt idx="248">
                  <c:v>-7.0699790988894432E-3</c:v>
                </c:pt>
                <c:pt idx="249">
                  <c:v>-7.071333090858784E-3</c:v>
                </c:pt>
                <c:pt idx="250">
                  <c:v>-7.0716715888511188E-3</c:v>
                </c:pt>
                <c:pt idx="251">
                  <c:v>-7.076072062751476E-3</c:v>
                </c:pt>
                <c:pt idx="252">
                  <c:v>-7.0808110346441688E-3</c:v>
                </c:pt>
                <c:pt idx="253">
                  <c:v>-7.0838575165751852E-3</c:v>
                </c:pt>
                <c:pt idx="254">
                  <c:v>-7.085211508544526E-3</c:v>
                </c:pt>
                <c:pt idx="255">
                  <c:v>-7.0855500065368608E-3</c:v>
                </c:pt>
                <c:pt idx="256">
                  <c:v>-7.089950480437218E-3</c:v>
                </c:pt>
                <c:pt idx="257">
                  <c:v>-7.0913044724065588E-3</c:v>
                </c:pt>
                <c:pt idx="258">
                  <c:v>-7.0916429703988936E-3</c:v>
                </c:pt>
                <c:pt idx="259">
                  <c:v>-7.0929969623682344E-3</c:v>
                </c:pt>
                <c:pt idx="260">
                  <c:v>-7.09468945232991E-3</c:v>
                </c:pt>
                <c:pt idx="261">
                  <c:v>-7.0960434442992508E-3</c:v>
                </c:pt>
                <c:pt idx="262">
                  <c:v>-7.0977359342609273E-3</c:v>
                </c:pt>
                <c:pt idx="263">
                  <c:v>-7.0990899262302672E-3</c:v>
                </c:pt>
                <c:pt idx="264">
                  <c:v>-7.1021364081612836E-3</c:v>
                </c:pt>
                <c:pt idx="265">
                  <c:v>-7.1038288981229601E-3</c:v>
                </c:pt>
                <c:pt idx="266">
                  <c:v>-7.1051828900923009E-3</c:v>
                </c:pt>
                <c:pt idx="267">
                  <c:v>-7.1055213880846357E-3</c:v>
                </c:pt>
                <c:pt idx="268">
                  <c:v>-7.1082293720233173E-3</c:v>
                </c:pt>
                <c:pt idx="269">
                  <c:v>-7.1085678700156521E-3</c:v>
                </c:pt>
                <c:pt idx="270">
                  <c:v>-7.1099218619849929E-3</c:v>
                </c:pt>
                <c:pt idx="271">
                  <c:v>-7.1112758539543337E-3</c:v>
                </c:pt>
                <c:pt idx="272">
                  <c:v>-7.1116143519466685E-3</c:v>
                </c:pt>
                <c:pt idx="273">
                  <c:v>-7.1129683439160093E-3</c:v>
                </c:pt>
                <c:pt idx="274">
                  <c:v>-7.1190613077780421E-3</c:v>
                </c:pt>
                <c:pt idx="275">
                  <c:v>-7.1207537977397185E-3</c:v>
                </c:pt>
                <c:pt idx="276">
                  <c:v>-7.1251542716400757E-3</c:v>
                </c:pt>
                <c:pt idx="277">
                  <c:v>-7.1282007535710921E-3</c:v>
                </c:pt>
                <c:pt idx="278">
                  <c:v>-7.1329397254637841E-3</c:v>
                </c:pt>
                <c:pt idx="279">
                  <c:v>-7.1451256531878506E-3</c:v>
                </c:pt>
                <c:pt idx="280">
                  <c:v>-7.1468181431495262E-3</c:v>
                </c:pt>
                <c:pt idx="281">
                  <c:v>-7.155280592957905E-3</c:v>
                </c:pt>
                <c:pt idx="282">
                  <c:v>-7.4511278382588409E-3</c:v>
                </c:pt>
                <c:pt idx="283">
                  <c:v>-7.4528203282205165E-3</c:v>
                </c:pt>
                <c:pt idx="284">
                  <c:v>-7.4619597740135666E-3</c:v>
                </c:pt>
                <c:pt idx="285">
                  <c:v>-7.4680527378755994E-3</c:v>
                </c:pt>
                <c:pt idx="286">
                  <c:v>-7.4741457017376322E-3</c:v>
                </c:pt>
                <c:pt idx="287">
                  <c:v>-7.478884673630325E-3</c:v>
                </c:pt>
                <c:pt idx="288">
                  <c:v>-7.480238665599665E-3</c:v>
                </c:pt>
                <c:pt idx="289">
                  <c:v>-7.4880241194233742E-3</c:v>
                </c:pt>
                <c:pt idx="290">
                  <c:v>-7.4897166093850498E-3</c:v>
                </c:pt>
                <c:pt idx="291">
                  <c:v>-7.4910706013543906E-3</c:v>
                </c:pt>
                <c:pt idx="292">
                  <c:v>-7.4927630913160662E-3</c:v>
                </c:pt>
                <c:pt idx="293">
                  <c:v>-7.494117083285407E-3</c:v>
                </c:pt>
                <c:pt idx="294">
                  <c:v>-7.4958095732470835E-3</c:v>
                </c:pt>
                <c:pt idx="295">
                  <c:v>-7.4971635652164234E-3</c:v>
                </c:pt>
                <c:pt idx="296">
                  <c:v>-7.5049490190401327E-3</c:v>
                </c:pt>
                <c:pt idx="297">
                  <c:v>-7.5188274367258747E-3</c:v>
                </c:pt>
                <c:pt idx="298">
                  <c:v>-7.5232279106262319E-3</c:v>
                </c:pt>
                <c:pt idx="299">
                  <c:v>-7.5293208744882647E-3</c:v>
                </c:pt>
                <c:pt idx="300">
                  <c:v>-7.5384603202813139E-3</c:v>
                </c:pt>
                <c:pt idx="301">
                  <c:v>-7.5387988182736496E-3</c:v>
                </c:pt>
                <c:pt idx="302">
                  <c:v>-7.5401528102429895E-3</c:v>
                </c:pt>
                <c:pt idx="303">
                  <c:v>-7.541845300204666E-3</c:v>
                </c:pt>
                <c:pt idx="304">
                  <c:v>-7.5431992921740068E-3</c:v>
                </c:pt>
                <c:pt idx="305">
                  <c:v>-7.5448917821356824E-3</c:v>
                </c:pt>
                <c:pt idx="306">
                  <c:v>-7.5462457741050232E-3</c:v>
                </c:pt>
                <c:pt idx="307">
                  <c:v>-7.5553852198980724E-3</c:v>
                </c:pt>
                <c:pt idx="308">
                  <c:v>-7.5557237178904071E-3</c:v>
                </c:pt>
                <c:pt idx="309">
                  <c:v>-7.5618166817524408E-3</c:v>
                </c:pt>
                <c:pt idx="310">
                  <c:v>-7.5631706737217816E-3</c:v>
                </c:pt>
                <c:pt idx="311">
                  <c:v>-7.5706176295531552E-3</c:v>
                </c:pt>
                <c:pt idx="312">
                  <c:v>-7.57095612754549E-3</c:v>
                </c:pt>
                <c:pt idx="313">
                  <c:v>-7.5723101195148308E-3</c:v>
                </c:pt>
                <c:pt idx="314">
                  <c:v>-7.5736641114841716E-3</c:v>
                </c:pt>
                <c:pt idx="315">
                  <c:v>-7.5740026094765064E-3</c:v>
                </c:pt>
                <c:pt idx="316">
                  <c:v>-7.5753566014458472E-3</c:v>
                </c:pt>
                <c:pt idx="317">
                  <c:v>-7.58144956530788E-3</c:v>
                </c:pt>
                <c:pt idx="318">
                  <c:v>-7.5817880633002157E-3</c:v>
                </c:pt>
                <c:pt idx="319">
                  <c:v>-7.5844960472388964E-3</c:v>
                </c:pt>
                <c:pt idx="320">
                  <c:v>-7.5848345452312321E-3</c:v>
                </c:pt>
                <c:pt idx="321">
                  <c:v>-7.5875425291699128E-3</c:v>
                </c:pt>
                <c:pt idx="322">
                  <c:v>-7.5878810271622485E-3</c:v>
                </c:pt>
                <c:pt idx="323">
                  <c:v>-7.5905890111009301E-3</c:v>
                </c:pt>
                <c:pt idx="324">
                  <c:v>-7.5922815010626057E-3</c:v>
                </c:pt>
                <c:pt idx="325">
                  <c:v>-7.5936354930319465E-3</c:v>
                </c:pt>
                <c:pt idx="326">
                  <c:v>-7.5953279829936221E-3</c:v>
                </c:pt>
                <c:pt idx="327">
                  <c:v>-7.5966819749629629E-3</c:v>
                </c:pt>
                <c:pt idx="328">
                  <c:v>-7.6027749388249957E-3</c:v>
                </c:pt>
                <c:pt idx="329">
                  <c:v>-7.6044674287866713E-3</c:v>
                </c:pt>
                <c:pt idx="330">
                  <c:v>-7.6048059267790069E-3</c:v>
                </c:pt>
                <c:pt idx="331">
                  <c:v>-7.6122528826103805E-3</c:v>
                </c:pt>
                <c:pt idx="332">
                  <c:v>-7.6183458464724133E-3</c:v>
                </c:pt>
                <c:pt idx="333">
                  <c:v>-7.6285007862424686E-3</c:v>
                </c:pt>
                <c:pt idx="334">
                  <c:v>-7.6335782561274962E-3</c:v>
                </c:pt>
                <c:pt idx="335">
                  <c:v>-7.633916754119831E-3</c:v>
                </c:pt>
                <c:pt idx="336">
                  <c:v>-7.6366247380585126E-3</c:v>
                </c:pt>
                <c:pt idx="337">
                  <c:v>-7.6369632360508474E-3</c:v>
                </c:pt>
                <c:pt idx="338">
                  <c:v>-7.6376402320355178E-3</c:v>
                </c:pt>
                <c:pt idx="339">
                  <c:v>-7.6406867139665342E-3</c:v>
                </c:pt>
                <c:pt idx="340">
                  <c:v>-7.6413637099512046E-3</c:v>
                </c:pt>
                <c:pt idx="341">
                  <c:v>-7.6430561999128802E-3</c:v>
                </c:pt>
                <c:pt idx="342">
                  <c:v>-7.644410191882221E-3</c:v>
                </c:pt>
                <c:pt idx="343">
                  <c:v>-7.6457641838515618E-3</c:v>
                </c:pt>
                <c:pt idx="344">
                  <c:v>-7.6461026818438974E-3</c:v>
                </c:pt>
                <c:pt idx="345">
                  <c:v>-7.6491491637749138E-3</c:v>
                </c:pt>
                <c:pt idx="346">
                  <c:v>-7.6505031557442546E-3</c:v>
                </c:pt>
                <c:pt idx="347">
                  <c:v>-7.6576116135832926E-3</c:v>
                </c:pt>
                <c:pt idx="348">
                  <c:v>-7.663027581460655E-3</c:v>
                </c:pt>
                <c:pt idx="349">
                  <c:v>-7.6643815734299958E-3</c:v>
                </c:pt>
                <c:pt idx="350">
                  <c:v>-7.6674280553610122E-3</c:v>
                </c:pt>
                <c:pt idx="351">
                  <c:v>-7.6691205453226887E-3</c:v>
                </c:pt>
                <c:pt idx="352">
                  <c:v>-7.6735210192230459E-3</c:v>
                </c:pt>
                <c:pt idx="353">
                  <c:v>-7.6813064730467543E-3</c:v>
                </c:pt>
                <c:pt idx="354">
                  <c:v>-7.6843529549777707E-3</c:v>
                </c:pt>
                <c:pt idx="355">
                  <c:v>-7.7043243365255455E-3</c:v>
                </c:pt>
                <c:pt idx="356">
                  <c:v>-7.7056783284948863E-3</c:v>
                </c:pt>
                <c:pt idx="357">
                  <c:v>-7.7073708184565619E-3</c:v>
                </c:pt>
                <c:pt idx="358">
                  <c:v>-7.7104173003875792E-3</c:v>
                </c:pt>
                <c:pt idx="359">
                  <c:v>-8.1799140157564551E-3</c:v>
                </c:pt>
                <c:pt idx="360">
                  <c:v>-8.2120713250282956E-3</c:v>
                </c:pt>
                <c:pt idx="361">
                  <c:v>-8.7235417914467324E-3</c:v>
                </c:pt>
                <c:pt idx="362">
                  <c:v>-8.7235417914467324E-3</c:v>
                </c:pt>
                <c:pt idx="363">
                  <c:v>-8.7235417914467324E-3</c:v>
                </c:pt>
                <c:pt idx="364">
                  <c:v>-9.3622875029831937E-3</c:v>
                </c:pt>
                <c:pt idx="365">
                  <c:v>-9.3883518483930013E-3</c:v>
                </c:pt>
                <c:pt idx="366">
                  <c:v>-9.8432931500914648E-3</c:v>
                </c:pt>
                <c:pt idx="367">
                  <c:v>-1.0981323400322294E-2</c:v>
                </c:pt>
                <c:pt idx="368">
                  <c:v>-1.0981323400322294E-2</c:v>
                </c:pt>
                <c:pt idx="369">
                  <c:v>-1.1045638018865978E-2</c:v>
                </c:pt>
                <c:pt idx="370">
                  <c:v>-1.1045638018865978E-2</c:v>
                </c:pt>
                <c:pt idx="371">
                  <c:v>-1.1045638018865978E-2</c:v>
                </c:pt>
                <c:pt idx="372">
                  <c:v>-1.1045638018865978E-2</c:v>
                </c:pt>
                <c:pt idx="373">
                  <c:v>-1.1088627263892543E-2</c:v>
                </c:pt>
                <c:pt idx="374">
                  <c:v>-1.1088627263892543E-2</c:v>
                </c:pt>
                <c:pt idx="375">
                  <c:v>-1.1088627263892543E-2</c:v>
                </c:pt>
                <c:pt idx="376">
                  <c:v>-1.1088627263892543E-2</c:v>
                </c:pt>
                <c:pt idx="377">
                  <c:v>-1.1433218220089744E-2</c:v>
                </c:pt>
                <c:pt idx="378">
                  <c:v>-1.1433218220089744E-2</c:v>
                </c:pt>
                <c:pt idx="379">
                  <c:v>-1.1433218220089744E-2</c:v>
                </c:pt>
                <c:pt idx="380">
                  <c:v>-1.1433218220089744E-2</c:v>
                </c:pt>
                <c:pt idx="381">
                  <c:v>-1.1439311183951775E-2</c:v>
                </c:pt>
                <c:pt idx="382">
                  <c:v>-1.1439311183951775E-2</c:v>
                </c:pt>
                <c:pt idx="383">
                  <c:v>-1.2101074758967028E-2</c:v>
                </c:pt>
                <c:pt idx="384">
                  <c:v>-1.2206686132575598E-2</c:v>
                </c:pt>
                <c:pt idx="385">
                  <c:v>-1.2206686132575598E-2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55-44E1-9A8B-C6175BBE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76680"/>
        <c:axId val="1"/>
      </c:scatterChart>
      <c:valAx>
        <c:axId val="69507668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7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08633727619112"/>
          <c:y val="0.92073298764483702"/>
          <c:w val="0.621100022229762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Cet - O-C Diagr.</a:t>
            </a:r>
          </a:p>
        </c:rich>
      </c:tx>
      <c:layout>
        <c:manualLayout>
          <c:xMode val="edge"/>
          <c:yMode val="edge"/>
          <c:x val="0.39078783057021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34168126798494"/>
          <c:w val="0.81277919296410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8-40FC-BBF1-D243479E89D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-3.789999995206017E-3</c:v>
                </c:pt>
                <c:pt idx="1">
                  <c:v>-3.0049999913899228E-3</c:v>
                </c:pt>
                <c:pt idx="2">
                  <c:v>4.4899999993504025E-3</c:v>
                </c:pt>
                <c:pt idx="3">
                  <c:v>-4.7899999990477227E-3</c:v>
                </c:pt>
                <c:pt idx="4">
                  <c:v>-1.2810000000172295E-2</c:v>
                </c:pt>
                <c:pt idx="5">
                  <c:v>-2.34499999351101E-3</c:v>
                </c:pt>
                <c:pt idx="6">
                  <c:v>-1.0349999938625842E-3</c:v>
                </c:pt>
                <c:pt idx="7">
                  <c:v>-2.4199999970733188E-3</c:v>
                </c:pt>
                <c:pt idx="8">
                  <c:v>4.6999999904073775E-4</c:v>
                </c:pt>
                <c:pt idx="12">
                  <c:v>-2.2199999948497862E-3</c:v>
                </c:pt>
                <c:pt idx="14">
                  <c:v>-3.0899999983375892E-3</c:v>
                </c:pt>
                <c:pt idx="15">
                  <c:v>-3.4299999970244244E-3</c:v>
                </c:pt>
                <c:pt idx="16">
                  <c:v>-3.1299999973271042E-3</c:v>
                </c:pt>
                <c:pt idx="19">
                  <c:v>-6.4999999449355528E-4</c:v>
                </c:pt>
                <c:pt idx="20">
                  <c:v>-3.4699999960139394E-3</c:v>
                </c:pt>
                <c:pt idx="74">
                  <c:v>-3.9449999967473559E-3</c:v>
                </c:pt>
                <c:pt idx="177">
                  <c:v>-9.3449999985750765E-3</c:v>
                </c:pt>
                <c:pt idx="281">
                  <c:v>-6.5350000004400499E-3</c:v>
                </c:pt>
                <c:pt idx="333">
                  <c:v>-7.5450000003911555E-3</c:v>
                </c:pt>
                <c:pt idx="338">
                  <c:v>-6.9100000036996789E-3</c:v>
                </c:pt>
                <c:pt idx="339">
                  <c:v>-4.1649999984656461E-3</c:v>
                </c:pt>
                <c:pt idx="347">
                  <c:v>-6.9149999981164001E-3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8-40FC-BBF1-D243479E89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8-40FC-BBF1-D243479E89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3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2.8999999999999998E-3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5.9999999999999995E-4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2.7000000000000001E-3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2.8E-3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2.9999999999999997E-4</c:v>
                  </c:pt>
                  <c:pt idx="39">
                    <c:v>2.8999999999999998E-3</c:v>
                  </c:pt>
                  <c:pt idx="40">
                    <c:v>2.0000000000000001E-4</c:v>
                  </c:pt>
                  <c:pt idx="41">
                    <c:v>5.0000000000000001E-4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8.9999999999999998E-4</c:v>
                  </c:pt>
                  <c:pt idx="51">
                    <c:v>5.0000000000000001E-3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6">
                    <c:v>1.1999999999999999E-3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1.8E-3</c:v>
                  </c:pt>
                  <c:pt idx="67">
                    <c:v>7.0000000000000001E-3</c:v>
                  </c:pt>
                  <c:pt idx="68">
                    <c:v>4.0000000000000002E-4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4.1000000000000003E-3</c:v>
                  </c:pt>
                  <c:pt idx="77">
                    <c:v>4.0000000000000002E-4</c:v>
                  </c:pt>
                  <c:pt idx="78">
                    <c:v>5.0000000000000001E-4</c:v>
                  </c:pt>
                  <c:pt idx="79">
                    <c:v>2.0000000000000001E-4</c:v>
                  </c:pt>
                  <c:pt idx="80">
                    <c:v>2.7000000000000001E-3</c:v>
                  </c:pt>
                  <c:pt idx="81">
                    <c:v>2.9999999999999997E-4</c:v>
                  </c:pt>
                  <c:pt idx="82">
                    <c:v>5.4000000000000003E-3</c:v>
                  </c:pt>
                  <c:pt idx="83">
                    <c:v>2.9999999999999997E-4</c:v>
                  </c:pt>
                  <c:pt idx="84">
                    <c:v>5.0000000000000001E-4</c:v>
                  </c:pt>
                  <c:pt idx="85">
                    <c:v>2.0000000000000001E-4</c:v>
                  </c:pt>
                  <c:pt idx="86">
                    <c:v>1.1999999999999999E-3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1.9E-3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6.9999999999999999E-4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1.4E-3</c:v>
                  </c:pt>
                  <c:pt idx="102">
                    <c:v>5.9999999999999995E-4</c:v>
                  </c:pt>
                  <c:pt idx="103">
                    <c:v>1E-3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2E-3</c:v>
                  </c:pt>
                  <c:pt idx="107">
                    <c:v>1.1000000000000001E-3</c:v>
                  </c:pt>
                  <c:pt idx="108">
                    <c:v>2.8E-3</c:v>
                  </c:pt>
                  <c:pt idx="109">
                    <c:v>2.3999999999999998E-3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3.5000000000000001E-3</c:v>
                  </c:pt>
                  <c:pt idx="113">
                    <c:v>2.9999999999999997E-4</c:v>
                  </c:pt>
                  <c:pt idx="114">
                    <c:v>1.2999999999999999E-3</c:v>
                  </c:pt>
                  <c:pt idx="115">
                    <c:v>8.0000000000000004E-4</c:v>
                  </c:pt>
                  <c:pt idx="116">
                    <c:v>2.8E-3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4.0000000000000002E-4</c:v>
                  </c:pt>
                  <c:pt idx="122">
                    <c:v>8.0000000000000004E-4</c:v>
                  </c:pt>
                  <c:pt idx="123">
                    <c:v>1.1000000000000001E-3</c:v>
                  </c:pt>
                  <c:pt idx="124">
                    <c:v>1.1999999999999999E-3</c:v>
                  </c:pt>
                  <c:pt idx="125">
                    <c:v>1.1000000000000001E-3</c:v>
                  </c:pt>
                  <c:pt idx="126">
                    <c:v>5.9999999999999995E-4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1.2999999999999999E-3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5">
                    <c:v>4.0000000000000002E-4</c:v>
                  </c:pt>
                  <c:pt idx="136">
                    <c:v>8.0000000000000004E-4</c:v>
                  </c:pt>
                  <c:pt idx="137">
                    <c:v>8.0000000000000004E-4</c:v>
                  </c:pt>
                  <c:pt idx="138">
                    <c:v>5.0000000000000001E-4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5.9999999999999995E-4</c:v>
                  </c:pt>
                  <c:pt idx="145">
                    <c:v>4.0000000000000002E-4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1.9E-3</c:v>
                  </c:pt>
                  <c:pt idx="151">
                    <c:v>8.9999999999999998E-4</c:v>
                  </c:pt>
                  <c:pt idx="152">
                    <c:v>4.0000000000000002E-4</c:v>
                  </c:pt>
                  <c:pt idx="153">
                    <c:v>4.0000000000000002E-4</c:v>
                  </c:pt>
                  <c:pt idx="154">
                    <c:v>5.9999999999999995E-4</c:v>
                  </c:pt>
                  <c:pt idx="155">
                    <c:v>2.8999999999999998E-3</c:v>
                  </c:pt>
                  <c:pt idx="156">
                    <c:v>2.0000000000000001E-4</c:v>
                  </c:pt>
                  <c:pt idx="157">
                    <c:v>4.0000000000000002E-4</c:v>
                  </c:pt>
                  <c:pt idx="158">
                    <c:v>5.0000000000000001E-4</c:v>
                  </c:pt>
                  <c:pt idx="159">
                    <c:v>4.0000000000000002E-4</c:v>
                  </c:pt>
                  <c:pt idx="160">
                    <c:v>1.1999999999999999E-3</c:v>
                  </c:pt>
                  <c:pt idx="161">
                    <c:v>1.1000000000000001E-3</c:v>
                  </c:pt>
                  <c:pt idx="162">
                    <c:v>6.9999999999999999E-4</c:v>
                  </c:pt>
                  <c:pt idx="163">
                    <c:v>5.9999999999999995E-4</c:v>
                  </c:pt>
                  <c:pt idx="164">
                    <c:v>1.2999999999999999E-3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1.1999999999999999E-3</c:v>
                  </c:pt>
                  <c:pt idx="168">
                    <c:v>6.9999999999999999E-4</c:v>
                  </c:pt>
                  <c:pt idx="169">
                    <c:v>2.9999999999999997E-4</c:v>
                  </c:pt>
                  <c:pt idx="170">
                    <c:v>1E-3</c:v>
                  </c:pt>
                  <c:pt idx="171">
                    <c:v>1.1000000000000001E-3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2.0000000000000001E-4</c:v>
                  </c:pt>
                  <c:pt idx="175">
                    <c:v>4.0000000000000002E-4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6.9999999999999999E-4</c:v>
                  </c:pt>
                  <c:pt idx="180">
                    <c:v>4.0000000000000002E-4</c:v>
                  </c:pt>
                  <c:pt idx="181">
                    <c:v>6.9999999999999999E-4</c:v>
                  </c:pt>
                  <c:pt idx="182">
                    <c:v>8.9999999999999998E-4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1.2999999999999999E-3</c:v>
                  </c:pt>
                  <c:pt idx="186">
                    <c:v>1.6999999999999999E-3</c:v>
                  </c:pt>
                  <c:pt idx="187">
                    <c:v>5.0000000000000001E-4</c:v>
                  </c:pt>
                  <c:pt idx="188">
                    <c:v>6.9999999999999999E-4</c:v>
                  </c:pt>
                  <c:pt idx="189">
                    <c:v>2.3999999999999998E-3</c:v>
                  </c:pt>
                  <c:pt idx="190">
                    <c:v>5.9999999999999995E-4</c:v>
                  </c:pt>
                  <c:pt idx="191">
                    <c:v>2.9999999999999997E-4</c:v>
                  </c:pt>
                  <c:pt idx="192">
                    <c:v>8.0000000000000004E-4</c:v>
                  </c:pt>
                  <c:pt idx="193">
                    <c:v>1E-3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1.1000000000000001E-3</c:v>
                  </c:pt>
                  <c:pt idx="197">
                    <c:v>2.9999999999999997E-4</c:v>
                  </c:pt>
                  <c:pt idx="198">
                    <c:v>4.7999999999999996E-3</c:v>
                  </c:pt>
                  <c:pt idx="199">
                    <c:v>4.0000000000000002E-4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2.9999999999999997E-4</c:v>
                  </c:pt>
                  <c:pt idx="203">
                    <c:v>2.0999999999999999E-3</c:v>
                  </c:pt>
                  <c:pt idx="204">
                    <c:v>4.0000000000000002E-4</c:v>
                  </c:pt>
                  <c:pt idx="205">
                    <c:v>4.0000000000000002E-4</c:v>
                  </c:pt>
                  <c:pt idx="206">
                    <c:v>5.9999999999999995E-4</c:v>
                  </c:pt>
                  <c:pt idx="207">
                    <c:v>5.0000000000000001E-4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2.5999999999999999E-3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2.9999999999999997E-4</c:v>
                  </c:pt>
                  <c:pt idx="214">
                    <c:v>4.0000000000000002E-4</c:v>
                  </c:pt>
                  <c:pt idx="215">
                    <c:v>2.9999999999999997E-4</c:v>
                  </c:pt>
                  <c:pt idx="216">
                    <c:v>4.0000000000000002E-4</c:v>
                  </c:pt>
                  <c:pt idx="217">
                    <c:v>5.0000000000000001E-4</c:v>
                  </c:pt>
                  <c:pt idx="218">
                    <c:v>1.9E-3</c:v>
                  </c:pt>
                  <c:pt idx="219">
                    <c:v>5.0000000000000001E-4</c:v>
                  </c:pt>
                  <c:pt idx="220">
                    <c:v>8.9999999999999998E-4</c:v>
                  </c:pt>
                  <c:pt idx="221">
                    <c:v>8.9999999999999998E-4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2.0000000000000001E-4</c:v>
                  </c:pt>
                  <c:pt idx="226">
                    <c:v>2.9999999999999997E-4</c:v>
                  </c:pt>
                  <c:pt idx="227">
                    <c:v>8.9999999999999998E-4</c:v>
                  </c:pt>
                  <c:pt idx="228">
                    <c:v>4.0000000000000002E-4</c:v>
                  </c:pt>
                  <c:pt idx="229">
                    <c:v>8.9999999999999998E-4</c:v>
                  </c:pt>
                  <c:pt idx="230">
                    <c:v>4.0000000000000002E-4</c:v>
                  </c:pt>
                  <c:pt idx="231">
                    <c:v>1.6000000000000001E-3</c:v>
                  </c:pt>
                  <c:pt idx="232">
                    <c:v>6.9999999999999999E-4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1.6999999999999999E-3</c:v>
                  </c:pt>
                  <c:pt idx="236">
                    <c:v>4.0000000000000002E-4</c:v>
                  </c:pt>
                  <c:pt idx="237">
                    <c:v>6.9999999999999999E-4</c:v>
                  </c:pt>
                  <c:pt idx="238">
                    <c:v>1.1000000000000001E-3</c:v>
                  </c:pt>
                  <c:pt idx="239">
                    <c:v>1.4E-3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5.9999999999999995E-4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5.9999999999999995E-4</c:v>
                  </c:pt>
                  <c:pt idx="248">
                    <c:v>8.9999999999999998E-4</c:v>
                  </c:pt>
                  <c:pt idx="249">
                    <c:v>2E-3</c:v>
                  </c:pt>
                  <c:pt idx="250">
                    <c:v>1.6000000000000001E-3</c:v>
                  </c:pt>
                  <c:pt idx="251">
                    <c:v>6.9999999999999999E-4</c:v>
                  </c:pt>
                  <c:pt idx="252">
                    <c:v>8.0000000000000004E-4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5.9999999999999995E-4</c:v>
                  </c:pt>
                  <c:pt idx="258">
                    <c:v>1.1999999999999999E-3</c:v>
                  </c:pt>
                  <c:pt idx="259">
                    <c:v>1.1000000000000001E-3</c:v>
                  </c:pt>
                  <c:pt idx="260">
                    <c:v>2.9999999999999997E-4</c:v>
                  </c:pt>
                  <c:pt idx="261">
                    <c:v>2.0000000000000001E-4</c:v>
                  </c:pt>
                  <c:pt idx="262">
                    <c:v>5.0000000000000001E-4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8.0000000000000004E-4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3.3999999999999998E-3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1E-3</c:v>
                  </c:pt>
                  <c:pt idx="276">
                    <c:v>4.0000000000000002E-4</c:v>
                  </c:pt>
                  <c:pt idx="277">
                    <c:v>4.0000000000000002E-4</c:v>
                  </c:pt>
                  <c:pt idx="278">
                    <c:v>2.0000000000000001E-4</c:v>
                  </c:pt>
                  <c:pt idx="279">
                    <c:v>4.0000000000000002E-4</c:v>
                  </c:pt>
                  <c:pt idx="280">
                    <c:v>8.9999999999999998E-4</c:v>
                  </c:pt>
                  <c:pt idx="281">
                    <c:v>0</c:v>
                  </c:pt>
                  <c:pt idx="282">
                    <c:v>1.6000000000000001E-3</c:v>
                  </c:pt>
                  <c:pt idx="283">
                    <c:v>5.0000000000000001E-4</c:v>
                  </c:pt>
                  <c:pt idx="284">
                    <c:v>5.8999999999999999E-3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5.9999999999999995E-4</c:v>
                  </c:pt>
                  <c:pt idx="288">
                    <c:v>2.3999999999999998E-3</c:v>
                  </c:pt>
                  <c:pt idx="289">
                    <c:v>4.0000000000000002E-4</c:v>
                  </c:pt>
                  <c:pt idx="290">
                    <c:v>1.1999999999999999E-3</c:v>
                  </c:pt>
                  <c:pt idx="291">
                    <c:v>7.3000000000000001E-3</c:v>
                  </c:pt>
                  <c:pt idx="292">
                    <c:v>2.9999999999999997E-4</c:v>
                  </c:pt>
                  <c:pt idx="293">
                    <c:v>4.0000000000000002E-4</c:v>
                  </c:pt>
                  <c:pt idx="294">
                    <c:v>4.0000000000000002E-4</c:v>
                  </c:pt>
                  <c:pt idx="295">
                    <c:v>1E-3</c:v>
                  </c:pt>
                  <c:pt idx="296">
                    <c:v>2.9999999999999997E-4</c:v>
                  </c:pt>
                  <c:pt idx="297">
                    <c:v>8.0000000000000004E-4</c:v>
                  </c:pt>
                  <c:pt idx="298">
                    <c:v>5.0000000000000001E-4</c:v>
                  </c:pt>
                  <c:pt idx="299">
                    <c:v>5.0000000000000001E-4</c:v>
                  </c:pt>
                  <c:pt idx="300">
                    <c:v>5.9999999999999995E-4</c:v>
                  </c:pt>
                  <c:pt idx="301">
                    <c:v>2.0000000000000001E-4</c:v>
                  </c:pt>
                  <c:pt idx="302">
                    <c:v>5.0000000000000001E-4</c:v>
                  </c:pt>
                  <c:pt idx="303">
                    <c:v>2.9999999999999997E-4</c:v>
                  </c:pt>
                  <c:pt idx="304">
                    <c:v>4.0000000000000002E-4</c:v>
                  </c:pt>
                  <c:pt idx="305">
                    <c:v>2.9999999999999997E-4</c:v>
                  </c:pt>
                  <c:pt idx="306">
                    <c:v>2.9999999999999997E-4</c:v>
                  </c:pt>
                  <c:pt idx="307">
                    <c:v>5.9999999999999995E-4</c:v>
                  </c:pt>
                  <c:pt idx="308">
                    <c:v>1.6999999999999999E-3</c:v>
                  </c:pt>
                  <c:pt idx="309">
                    <c:v>2.9999999999999997E-4</c:v>
                  </c:pt>
                  <c:pt idx="310">
                    <c:v>5.0000000000000001E-4</c:v>
                  </c:pt>
                  <c:pt idx="311">
                    <c:v>2.8999999999999998E-3</c:v>
                  </c:pt>
                  <c:pt idx="312">
                    <c:v>8.9999999999999998E-4</c:v>
                  </c:pt>
                  <c:pt idx="313">
                    <c:v>8.9999999999999998E-4</c:v>
                  </c:pt>
                  <c:pt idx="314">
                    <c:v>2E-3</c:v>
                  </c:pt>
                  <c:pt idx="315">
                    <c:v>5.0000000000000001E-4</c:v>
                  </c:pt>
                  <c:pt idx="316">
                    <c:v>4.0000000000000002E-4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4.0000000000000002E-4</c:v>
                  </c:pt>
                  <c:pt idx="320">
                    <c:v>4.0000000000000002E-4</c:v>
                  </c:pt>
                  <c:pt idx="321">
                    <c:v>5.0000000000000001E-4</c:v>
                  </c:pt>
                  <c:pt idx="322">
                    <c:v>2.9999999999999997E-4</c:v>
                  </c:pt>
                  <c:pt idx="323">
                    <c:v>4.4999999999999997E-3</c:v>
                  </c:pt>
                  <c:pt idx="324">
                    <c:v>4.0000000000000002E-4</c:v>
                  </c:pt>
                  <c:pt idx="325">
                    <c:v>4.0000000000000002E-4</c:v>
                  </c:pt>
                  <c:pt idx="326">
                    <c:v>4.0000000000000002E-4</c:v>
                  </c:pt>
                  <c:pt idx="327">
                    <c:v>6.9999999999999999E-4</c:v>
                  </c:pt>
                  <c:pt idx="328">
                    <c:v>5.7999999999999996E-3</c:v>
                  </c:pt>
                  <c:pt idx="329">
                    <c:v>5.9999999999999995E-4</c:v>
                  </c:pt>
                  <c:pt idx="330">
                    <c:v>1.4E-3</c:v>
                  </c:pt>
                  <c:pt idx="331">
                    <c:v>1.1000000000000001E-3</c:v>
                  </c:pt>
                  <c:pt idx="332">
                    <c:v>8.9999999999999998E-4</c:v>
                  </c:pt>
                  <c:pt idx="333">
                    <c:v>0</c:v>
                  </c:pt>
                  <c:pt idx="334">
                    <c:v>4.0000000000000002E-4</c:v>
                  </c:pt>
                  <c:pt idx="335">
                    <c:v>1.5E-3</c:v>
                  </c:pt>
                  <c:pt idx="336">
                    <c:v>3.8999999999999998E-3</c:v>
                  </c:pt>
                  <c:pt idx="337">
                    <c:v>2.9999999999999997E-4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1.2999999999999999E-3</c:v>
                  </c:pt>
                  <c:pt idx="341">
                    <c:v>4.1000000000000003E-3</c:v>
                  </c:pt>
                  <c:pt idx="342">
                    <c:v>6.1999999999999998E-3</c:v>
                  </c:pt>
                  <c:pt idx="343">
                    <c:v>8.0000000000000004E-4</c:v>
                  </c:pt>
                  <c:pt idx="344">
                    <c:v>4.0000000000000002E-4</c:v>
                  </c:pt>
                  <c:pt idx="345">
                    <c:v>5.9999999999999995E-4</c:v>
                  </c:pt>
                  <c:pt idx="346">
                    <c:v>8.0000000000000004E-4</c:v>
                  </c:pt>
                  <c:pt idx="347">
                    <c:v>0</c:v>
                  </c:pt>
                  <c:pt idx="348">
                    <c:v>5.0000000000000001E-4</c:v>
                  </c:pt>
                  <c:pt idx="349">
                    <c:v>4.0000000000000002E-4</c:v>
                  </c:pt>
                  <c:pt idx="350">
                    <c:v>1.1999999999999999E-3</c:v>
                  </c:pt>
                  <c:pt idx="351">
                    <c:v>1.6000000000000001E-3</c:v>
                  </c:pt>
                  <c:pt idx="352">
                    <c:v>2.0000000000000001E-4</c:v>
                  </c:pt>
                  <c:pt idx="353">
                    <c:v>8.9999999999999998E-4</c:v>
                  </c:pt>
                  <c:pt idx="354">
                    <c:v>7.1999999999999998E-3</c:v>
                  </c:pt>
                  <c:pt idx="355">
                    <c:v>4.0000000000000002E-4</c:v>
                  </c:pt>
                  <c:pt idx="356">
                    <c:v>5.0000000000000001E-4</c:v>
                  </c:pt>
                  <c:pt idx="357">
                    <c:v>4.0000000000000002E-4</c:v>
                  </c:pt>
                  <c:pt idx="358">
                    <c:v>2.5999999999999999E-3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">
                  <c:v>-1.6649999961373396E-3</c:v>
                </c:pt>
                <c:pt idx="10">
                  <c:v>-2.9199999989941716E-3</c:v>
                </c:pt>
                <c:pt idx="11">
                  <c:v>-2.8949999978067353E-3</c:v>
                </c:pt>
                <c:pt idx="13">
                  <c:v>0</c:v>
                </c:pt>
                <c:pt idx="17">
                  <c:v>-3.4550000200397335E-3</c:v>
                </c:pt>
                <c:pt idx="18">
                  <c:v>-4.3149999983143061E-3</c:v>
                </c:pt>
                <c:pt idx="126">
                  <c:v>-6.4199999978882261E-3</c:v>
                </c:pt>
                <c:pt idx="127">
                  <c:v>-7.0649999979650602E-3</c:v>
                </c:pt>
                <c:pt idx="158">
                  <c:v>-5.9499999988474883E-3</c:v>
                </c:pt>
                <c:pt idx="359">
                  <c:v>-5.900000011024531E-3</c:v>
                </c:pt>
                <c:pt idx="360">
                  <c:v>-6.5249999242951162E-3</c:v>
                </c:pt>
                <c:pt idx="361">
                  <c:v>-3.8700000004610047E-3</c:v>
                </c:pt>
                <c:pt idx="362">
                  <c:v>-3.8699999859090894E-3</c:v>
                </c:pt>
                <c:pt idx="363">
                  <c:v>-3.8699999859090894E-3</c:v>
                </c:pt>
                <c:pt idx="364">
                  <c:v>-6.3349999982165173E-3</c:v>
                </c:pt>
                <c:pt idx="365">
                  <c:v>-6.7499999931897037E-3</c:v>
                </c:pt>
                <c:pt idx="366">
                  <c:v>-6.7299999936949462E-3</c:v>
                </c:pt>
                <c:pt idx="367">
                  <c:v>-8.820000002742745E-3</c:v>
                </c:pt>
                <c:pt idx="368">
                  <c:v>-6.8200000023352914E-3</c:v>
                </c:pt>
                <c:pt idx="369">
                  <c:v>-1.1469999997643754E-2</c:v>
                </c:pt>
                <c:pt idx="370">
                  <c:v>-1.0769999993499368E-2</c:v>
                </c:pt>
                <c:pt idx="371">
                  <c:v>-9.6699999921838753E-3</c:v>
                </c:pt>
                <c:pt idx="372">
                  <c:v>-8.6699999956181273E-3</c:v>
                </c:pt>
                <c:pt idx="373">
                  <c:v>-1.0535000001254957E-2</c:v>
                </c:pt>
                <c:pt idx="374">
                  <c:v>-9.6349999948870391E-3</c:v>
                </c:pt>
                <c:pt idx="375">
                  <c:v>-8.4349999960977584E-3</c:v>
                </c:pt>
                <c:pt idx="376">
                  <c:v>-7.6349999944795854E-3</c:v>
                </c:pt>
                <c:pt idx="377">
                  <c:v>-1.4445000000705477E-2</c:v>
                </c:pt>
                <c:pt idx="378">
                  <c:v>-1.2445000000298023E-2</c:v>
                </c:pt>
                <c:pt idx="379">
                  <c:v>-1.2345000002824236E-2</c:v>
                </c:pt>
                <c:pt idx="380">
                  <c:v>-1.134499999898253E-2</c:v>
                </c:pt>
                <c:pt idx="381">
                  <c:v>-1.2954999998328276E-2</c:v>
                </c:pt>
                <c:pt idx="382">
                  <c:v>-1.2555000001157168E-2</c:v>
                </c:pt>
                <c:pt idx="383">
                  <c:v>-1.8379999819444492E-2</c:v>
                </c:pt>
                <c:pt idx="384">
                  <c:v>-1.752000002306886E-2</c:v>
                </c:pt>
                <c:pt idx="385">
                  <c:v>-1.7220000067027286E-2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8-40FC-BBF1-D243479E89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-4929</c:v>
                </c:pt>
                <c:pt idx="1">
                  <c:v>-4770.5</c:v>
                </c:pt>
                <c:pt idx="2">
                  <c:v>-4161</c:v>
                </c:pt>
                <c:pt idx="3">
                  <c:v>-4029</c:v>
                </c:pt>
                <c:pt idx="4">
                  <c:v>-3291</c:v>
                </c:pt>
                <c:pt idx="5">
                  <c:v>-2424.5</c:v>
                </c:pt>
                <c:pt idx="6">
                  <c:v>-813.5</c:v>
                </c:pt>
                <c:pt idx="7">
                  <c:v>-732</c:v>
                </c:pt>
                <c:pt idx="8">
                  <c:v>-723</c:v>
                </c:pt>
                <c:pt idx="9">
                  <c:v>-696.5</c:v>
                </c:pt>
                <c:pt idx="10">
                  <c:v>-622</c:v>
                </c:pt>
                <c:pt idx="11">
                  <c:v>-549.5</c:v>
                </c:pt>
                <c:pt idx="12">
                  <c:v>-92</c:v>
                </c:pt>
                <c:pt idx="13">
                  <c:v>0</c:v>
                </c:pt>
                <c:pt idx="14">
                  <c:v>71</c:v>
                </c:pt>
                <c:pt idx="15">
                  <c:v>87</c:v>
                </c:pt>
                <c:pt idx="16">
                  <c:v>87</c:v>
                </c:pt>
                <c:pt idx="17">
                  <c:v>794.5</c:v>
                </c:pt>
                <c:pt idx="18">
                  <c:v>898.5</c:v>
                </c:pt>
                <c:pt idx="19">
                  <c:v>915</c:v>
                </c:pt>
                <c:pt idx="20">
                  <c:v>1103</c:v>
                </c:pt>
                <c:pt idx="21">
                  <c:v>2388.5</c:v>
                </c:pt>
                <c:pt idx="22">
                  <c:v>2397.5</c:v>
                </c:pt>
                <c:pt idx="23">
                  <c:v>2406.5</c:v>
                </c:pt>
                <c:pt idx="24">
                  <c:v>2425</c:v>
                </c:pt>
                <c:pt idx="25">
                  <c:v>2427</c:v>
                </c:pt>
                <c:pt idx="26">
                  <c:v>2429.5</c:v>
                </c:pt>
                <c:pt idx="27">
                  <c:v>2431.5</c:v>
                </c:pt>
                <c:pt idx="28">
                  <c:v>2443</c:v>
                </c:pt>
                <c:pt idx="29">
                  <c:v>2445</c:v>
                </c:pt>
                <c:pt idx="30">
                  <c:v>2465.5</c:v>
                </c:pt>
                <c:pt idx="31">
                  <c:v>2468</c:v>
                </c:pt>
                <c:pt idx="32">
                  <c:v>2474.5</c:v>
                </c:pt>
                <c:pt idx="33">
                  <c:v>2479</c:v>
                </c:pt>
                <c:pt idx="34">
                  <c:v>2481.5</c:v>
                </c:pt>
                <c:pt idx="35">
                  <c:v>2486</c:v>
                </c:pt>
                <c:pt idx="36">
                  <c:v>2492.5</c:v>
                </c:pt>
                <c:pt idx="37">
                  <c:v>2493</c:v>
                </c:pt>
                <c:pt idx="38">
                  <c:v>2495</c:v>
                </c:pt>
                <c:pt idx="39">
                  <c:v>2499.5</c:v>
                </c:pt>
                <c:pt idx="40">
                  <c:v>2506.5</c:v>
                </c:pt>
                <c:pt idx="41">
                  <c:v>2508.5</c:v>
                </c:pt>
                <c:pt idx="42">
                  <c:v>2511</c:v>
                </c:pt>
                <c:pt idx="43">
                  <c:v>2513</c:v>
                </c:pt>
                <c:pt idx="44">
                  <c:v>2524.5</c:v>
                </c:pt>
                <c:pt idx="45">
                  <c:v>2526.5</c:v>
                </c:pt>
                <c:pt idx="46">
                  <c:v>2527</c:v>
                </c:pt>
                <c:pt idx="47">
                  <c:v>2529</c:v>
                </c:pt>
                <c:pt idx="48">
                  <c:v>2535.5</c:v>
                </c:pt>
                <c:pt idx="49">
                  <c:v>2538</c:v>
                </c:pt>
                <c:pt idx="50">
                  <c:v>2540</c:v>
                </c:pt>
                <c:pt idx="51">
                  <c:v>2542.5</c:v>
                </c:pt>
                <c:pt idx="52">
                  <c:v>2554</c:v>
                </c:pt>
                <c:pt idx="53">
                  <c:v>2556</c:v>
                </c:pt>
                <c:pt idx="54">
                  <c:v>2563</c:v>
                </c:pt>
                <c:pt idx="55">
                  <c:v>2565</c:v>
                </c:pt>
                <c:pt idx="56">
                  <c:v>2565.5</c:v>
                </c:pt>
                <c:pt idx="57">
                  <c:v>2574</c:v>
                </c:pt>
                <c:pt idx="58">
                  <c:v>2576.5</c:v>
                </c:pt>
                <c:pt idx="59">
                  <c:v>2578.5</c:v>
                </c:pt>
                <c:pt idx="60">
                  <c:v>2587.5</c:v>
                </c:pt>
                <c:pt idx="61">
                  <c:v>2590</c:v>
                </c:pt>
                <c:pt idx="62">
                  <c:v>2592.5</c:v>
                </c:pt>
                <c:pt idx="63">
                  <c:v>2597</c:v>
                </c:pt>
                <c:pt idx="64">
                  <c:v>2599</c:v>
                </c:pt>
                <c:pt idx="65">
                  <c:v>2603.5</c:v>
                </c:pt>
                <c:pt idx="66">
                  <c:v>2604</c:v>
                </c:pt>
                <c:pt idx="67">
                  <c:v>2608.5</c:v>
                </c:pt>
                <c:pt idx="68">
                  <c:v>2610.5</c:v>
                </c:pt>
                <c:pt idx="69">
                  <c:v>2612.5</c:v>
                </c:pt>
                <c:pt idx="70">
                  <c:v>2613</c:v>
                </c:pt>
                <c:pt idx="71">
                  <c:v>2617.5</c:v>
                </c:pt>
                <c:pt idx="72">
                  <c:v>2619.5</c:v>
                </c:pt>
                <c:pt idx="73">
                  <c:v>2624</c:v>
                </c:pt>
                <c:pt idx="74">
                  <c:v>2625.5</c:v>
                </c:pt>
                <c:pt idx="75">
                  <c:v>2631</c:v>
                </c:pt>
                <c:pt idx="76">
                  <c:v>2635.5</c:v>
                </c:pt>
                <c:pt idx="77">
                  <c:v>2637.5</c:v>
                </c:pt>
                <c:pt idx="78">
                  <c:v>2642</c:v>
                </c:pt>
                <c:pt idx="79">
                  <c:v>2649</c:v>
                </c:pt>
                <c:pt idx="80">
                  <c:v>2651.5</c:v>
                </c:pt>
                <c:pt idx="81">
                  <c:v>2653.5</c:v>
                </c:pt>
                <c:pt idx="82">
                  <c:v>2656</c:v>
                </c:pt>
                <c:pt idx="83">
                  <c:v>2658</c:v>
                </c:pt>
                <c:pt idx="84">
                  <c:v>2660.5</c:v>
                </c:pt>
                <c:pt idx="85">
                  <c:v>2667</c:v>
                </c:pt>
                <c:pt idx="86">
                  <c:v>2669.5</c:v>
                </c:pt>
                <c:pt idx="87">
                  <c:v>2671.5</c:v>
                </c:pt>
                <c:pt idx="88">
                  <c:v>2678.5</c:v>
                </c:pt>
                <c:pt idx="89">
                  <c:v>3223.5</c:v>
                </c:pt>
                <c:pt idx="90">
                  <c:v>3241.5</c:v>
                </c:pt>
                <c:pt idx="91">
                  <c:v>3253</c:v>
                </c:pt>
                <c:pt idx="92">
                  <c:v>3257.5</c:v>
                </c:pt>
                <c:pt idx="93">
                  <c:v>3259.5</c:v>
                </c:pt>
                <c:pt idx="94">
                  <c:v>3280</c:v>
                </c:pt>
                <c:pt idx="95">
                  <c:v>3287</c:v>
                </c:pt>
                <c:pt idx="96">
                  <c:v>3296</c:v>
                </c:pt>
                <c:pt idx="97">
                  <c:v>3318.5</c:v>
                </c:pt>
                <c:pt idx="98">
                  <c:v>3332</c:v>
                </c:pt>
                <c:pt idx="99">
                  <c:v>3345.5</c:v>
                </c:pt>
                <c:pt idx="100">
                  <c:v>3350</c:v>
                </c:pt>
                <c:pt idx="101">
                  <c:v>3350.5</c:v>
                </c:pt>
                <c:pt idx="102">
                  <c:v>3352.5</c:v>
                </c:pt>
                <c:pt idx="103">
                  <c:v>3354.5</c:v>
                </c:pt>
                <c:pt idx="104">
                  <c:v>3355</c:v>
                </c:pt>
                <c:pt idx="105">
                  <c:v>3357</c:v>
                </c:pt>
                <c:pt idx="106">
                  <c:v>3364</c:v>
                </c:pt>
                <c:pt idx="107">
                  <c:v>3382</c:v>
                </c:pt>
                <c:pt idx="108">
                  <c:v>3397.5</c:v>
                </c:pt>
                <c:pt idx="109">
                  <c:v>3400</c:v>
                </c:pt>
                <c:pt idx="110">
                  <c:v>3418</c:v>
                </c:pt>
                <c:pt idx="111">
                  <c:v>3420.5</c:v>
                </c:pt>
                <c:pt idx="112">
                  <c:v>3422.5</c:v>
                </c:pt>
                <c:pt idx="113">
                  <c:v>3427</c:v>
                </c:pt>
                <c:pt idx="114">
                  <c:v>3427.5</c:v>
                </c:pt>
                <c:pt idx="115">
                  <c:v>3429.5</c:v>
                </c:pt>
                <c:pt idx="116">
                  <c:v>3431.5</c:v>
                </c:pt>
                <c:pt idx="117">
                  <c:v>3432</c:v>
                </c:pt>
                <c:pt idx="118">
                  <c:v>3434</c:v>
                </c:pt>
                <c:pt idx="119">
                  <c:v>3443</c:v>
                </c:pt>
                <c:pt idx="120">
                  <c:v>3445.5</c:v>
                </c:pt>
                <c:pt idx="121">
                  <c:v>3456.5</c:v>
                </c:pt>
                <c:pt idx="122">
                  <c:v>3463.5</c:v>
                </c:pt>
                <c:pt idx="123">
                  <c:v>3470.5</c:v>
                </c:pt>
                <c:pt idx="124">
                  <c:v>3477</c:v>
                </c:pt>
                <c:pt idx="125">
                  <c:v>3479.5</c:v>
                </c:pt>
                <c:pt idx="126">
                  <c:v>4308</c:v>
                </c:pt>
                <c:pt idx="127">
                  <c:v>4333.5</c:v>
                </c:pt>
                <c:pt idx="128">
                  <c:v>4845.5</c:v>
                </c:pt>
                <c:pt idx="129">
                  <c:v>4850</c:v>
                </c:pt>
                <c:pt idx="130">
                  <c:v>4852.5</c:v>
                </c:pt>
                <c:pt idx="131">
                  <c:v>4857</c:v>
                </c:pt>
                <c:pt idx="132">
                  <c:v>4870.5</c:v>
                </c:pt>
                <c:pt idx="133">
                  <c:v>4875</c:v>
                </c:pt>
                <c:pt idx="134">
                  <c:v>4886.5</c:v>
                </c:pt>
                <c:pt idx="135">
                  <c:v>4888.5</c:v>
                </c:pt>
                <c:pt idx="136">
                  <c:v>4897.5</c:v>
                </c:pt>
                <c:pt idx="137">
                  <c:v>4909</c:v>
                </c:pt>
                <c:pt idx="138">
                  <c:v>4913.5</c:v>
                </c:pt>
                <c:pt idx="139">
                  <c:v>4918</c:v>
                </c:pt>
                <c:pt idx="140">
                  <c:v>4922.5</c:v>
                </c:pt>
                <c:pt idx="141">
                  <c:v>4934</c:v>
                </c:pt>
                <c:pt idx="142">
                  <c:v>4936</c:v>
                </c:pt>
                <c:pt idx="143">
                  <c:v>4940.5</c:v>
                </c:pt>
                <c:pt idx="144">
                  <c:v>4949.5</c:v>
                </c:pt>
                <c:pt idx="145">
                  <c:v>4950</c:v>
                </c:pt>
                <c:pt idx="146">
                  <c:v>4952</c:v>
                </c:pt>
                <c:pt idx="147">
                  <c:v>4956.5</c:v>
                </c:pt>
                <c:pt idx="148">
                  <c:v>4958.5</c:v>
                </c:pt>
                <c:pt idx="149">
                  <c:v>4959</c:v>
                </c:pt>
                <c:pt idx="150">
                  <c:v>4961</c:v>
                </c:pt>
                <c:pt idx="151">
                  <c:v>4963.5</c:v>
                </c:pt>
                <c:pt idx="152">
                  <c:v>4968</c:v>
                </c:pt>
                <c:pt idx="153">
                  <c:v>4977</c:v>
                </c:pt>
                <c:pt idx="154">
                  <c:v>4981.5</c:v>
                </c:pt>
                <c:pt idx="155">
                  <c:v>4983.5</c:v>
                </c:pt>
                <c:pt idx="156">
                  <c:v>4984</c:v>
                </c:pt>
                <c:pt idx="157">
                  <c:v>4990.5</c:v>
                </c:pt>
                <c:pt idx="158">
                  <c:v>5005</c:v>
                </c:pt>
                <c:pt idx="159">
                  <c:v>5022</c:v>
                </c:pt>
                <c:pt idx="160">
                  <c:v>5022.5</c:v>
                </c:pt>
                <c:pt idx="161">
                  <c:v>5026.5</c:v>
                </c:pt>
                <c:pt idx="162">
                  <c:v>5031</c:v>
                </c:pt>
                <c:pt idx="163">
                  <c:v>5031.5</c:v>
                </c:pt>
                <c:pt idx="164">
                  <c:v>5035.5</c:v>
                </c:pt>
                <c:pt idx="165">
                  <c:v>5040</c:v>
                </c:pt>
                <c:pt idx="166">
                  <c:v>5042.5</c:v>
                </c:pt>
                <c:pt idx="167">
                  <c:v>5044.5</c:v>
                </c:pt>
                <c:pt idx="168">
                  <c:v>5045</c:v>
                </c:pt>
                <c:pt idx="169">
                  <c:v>5054</c:v>
                </c:pt>
                <c:pt idx="170">
                  <c:v>5056.5</c:v>
                </c:pt>
                <c:pt idx="171">
                  <c:v>5058.5</c:v>
                </c:pt>
                <c:pt idx="172">
                  <c:v>5065</c:v>
                </c:pt>
                <c:pt idx="173">
                  <c:v>5067.5</c:v>
                </c:pt>
                <c:pt idx="174">
                  <c:v>5072</c:v>
                </c:pt>
                <c:pt idx="175">
                  <c:v>5074</c:v>
                </c:pt>
                <c:pt idx="176">
                  <c:v>5074.5</c:v>
                </c:pt>
                <c:pt idx="177">
                  <c:v>5075.5</c:v>
                </c:pt>
                <c:pt idx="178">
                  <c:v>5076.5</c:v>
                </c:pt>
                <c:pt idx="179">
                  <c:v>5078.5</c:v>
                </c:pt>
                <c:pt idx="180">
                  <c:v>5081</c:v>
                </c:pt>
                <c:pt idx="181">
                  <c:v>5110.5</c:v>
                </c:pt>
                <c:pt idx="182">
                  <c:v>5115</c:v>
                </c:pt>
                <c:pt idx="183">
                  <c:v>5122</c:v>
                </c:pt>
                <c:pt idx="184">
                  <c:v>5124</c:v>
                </c:pt>
                <c:pt idx="185">
                  <c:v>5126.5</c:v>
                </c:pt>
                <c:pt idx="186">
                  <c:v>5128.5</c:v>
                </c:pt>
                <c:pt idx="187">
                  <c:v>5133</c:v>
                </c:pt>
                <c:pt idx="188">
                  <c:v>5142.5</c:v>
                </c:pt>
                <c:pt idx="189">
                  <c:v>5144.5</c:v>
                </c:pt>
                <c:pt idx="190">
                  <c:v>5147</c:v>
                </c:pt>
                <c:pt idx="191">
                  <c:v>5151.5</c:v>
                </c:pt>
                <c:pt idx="192">
                  <c:v>5153.5</c:v>
                </c:pt>
                <c:pt idx="193">
                  <c:v>5156</c:v>
                </c:pt>
                <c:pt idx="194">
                  <c:v>5158</c:v>
                </c:pt>
                <c:pt idx="195">
                  <c:v>5174</c:v>
                </c:pt>
                <c:pt idx="196">
                  <c:v>5178.5</c:v>
                </c:pt>
                <c:pt idx="197">
                  <c:v>5183</c:v>
                </c:pt>
                <c:pt idx="198">
                  <c:v>5187.5</c:v>
                </c:pt>
                <c:pt idx="199">
                  <c:v>5190</c:v>
                </c:pt>
                <c:pt idx="200">
                  <c:v>5192</c:v>
                </c:pt>
                <c:pt idx="201">
                  <c:v>5194.5</c:v>
                </c:pt>
                <c:pt idx="202">
                  <c:v>5630.5</c:v>
                </c:pt>
                <c:pt idx="203">
                  <c:v>5644</c:v>
                </c:pt>
                <c:pt idx="204">
                  <c:v>5646.5</c:v>
                </c:pt>
                <c:pt idx="205">
                  <c:v>5655.5</c:v>
                </c:pt>
                <c:pt idx="206">
                  <c:v>5660</c:v>
                </c:pt>
                <c:pt idx="207">
                  <c:v>5664.5</c:v>
                </c:pt>
                <c:pt idx="208">
                  <c:v>5669</c:v>
                </c:pt>
                <c:pt idx="209">
                  <c:v>5682.5</c:v>
                </c:pt>
                <c:pt idx="210">
                  <c:v>5691.5</c:v>
                </c:pt>
                <c:pt idx="211">
                  <c:v>5703</c:v>
                </c:pt>
                <c:pt idx="212">
                  <c:v>5712</c:v>
                </c:pt>
                <c:pt idx="213">
                  <c:v>5714.5</c:v>
                </c:pt>
                <c:pt idx="214">
                  <c:v>5721</c:v>
                </c:pt>
                <c:pt idx="215">
                  <c:v>5723.5</c:v>
                </c:pt>
                <c:pt idx="216">
                  <c:v>5725.5</c:v>
                </c:pt>
                <c:pt idx="217">
                  <c:v>5730</c:v>
                </c:pt>
                <c:pt idx="218">
                  <c:v>5735</c:v>
                </c:pt>
                <c:pt idx="219">
                  <c:v>5737</c:v>
                </c:pt>
                <c:pt idx="220">
                  <c:v>5741.5</c:v>
                </c:pt>
                <c:pt idx="221">
                  <c:v>5748</c:v>
                </c:pt>
                <c:pt idx="222">
                  <c:v>5748.5</c:v>
                </c:pt>
                <c:pt idx="223">
                  <c:v>5750.5</c:v>
                </c:pt>
                <c:pt idx="224">
                  <c:v>5755</c:v>
                </c:pt>
                <c:pt idx="225">
                  <c:v>5757.5</c:v>
                </c:pt>
                <c:pt idx="226">
                  <c:v>5766.5</c:v>
                </c:pt>
                <c:pt idx="227">
                  <c:v>5768.5</c:v>
                </c:pt>
                <c:pt idx="228">
                  <c:v>5771</c:v>
                </c:pt>
                <c:pt idx="229">
                  <c:v>5773.5</c:v>
                </c:pt>
                <c:pt idx="230">
                  <c:v>5775.5</c:v>
                </c:pt>
                <c:pt idx="231">
                  <c:v>5777.5</c:v>
                </c:pt>
                <c:pt idx="232">
                  <c:v>5786.5</c:v>
                </c:pt>
                <c:pt idx="233">
                  <c:v>5787</c:v>
                </c:pt>
                <c:pt idx="234">
                  <c:v>5789</c:v>
                </c:pt>
                <c:pt idx="235">
                  <c:v>5791</c:v>
                </c:pt>
                <c:pt idx="236">
                  <c:v>5798</c:v>
                </c:pt>
                <c:pt idx="237">
                  <c:v>5800.5</c:v>
                </c:pt>
                <c:pt idx="238">
                  <c:v>5802.5</c:v>
                </c:pt>
                <c:pt idx="239">
                  <c:v>5814</c:v>
                </c:pt>
                <c:pt idx="240">
                  <c:v>5823</c:v>
                </c:pt>
                <c:pt idx="241">
                  <c:v>5825</c:v>
                </c:pt>
                <c:pt idx="242">
                  <c:v>5825.5</c:v>
                </c:pt>
                <c:pt idx="243">
                  <c:v>5829.5</c:v>
                </c:pt>
                <c:pt idx="244">
                  <c:v>5830</c:v>
                </c:pt>
                <c:pt idx="245">
                  <c:v>5854.5</c:v>
                </c:pt>
                <c:pt idx="246">
                  <c:v>5855</c:v>
                </c:pt>
                <c:pt idx="247">
                  <c:v>5864</c:v>
                </c:pt>
                <c:pt idx="248">
                  <c:v>5870.5</c:v>
                </c:pt>
                <c:pt idx="249">
                  <c:v>5872.5</c:v>
                </c:pt>
                <c:pt idx="250">
                  <c:v>5873</c:v>
                </c:pt>
                <c:pt idx="251">
                  <c:v>5879.5</c:v>
                </c:pt>
                <c:pt idx="252">
                  <c:v>5886.5</c:v>
                </c:pt>
                <c:pt idx="253">
                  <c:v>5891</c:v>
                </c:pt>
                <c:pt idx="254">
                  <c:v>5893</c:v>
                </c:pt>
                <c:pt idx="255">
                  <c:v>5893.5</c:v>
                </c:pt>
                <c:pt idx="256">
                  <c:v>5900</c:v>
                </c:pt>
                <c:pt idx="257">
                  <c:v>5902</c:v>
                </c:pt>
                <c:pt idx="258">
                  <c:v>5902.5</c:v>
                </c:pt>
                <c:pt idx="259">
                  <c:v>5904.5</c:v>
                </c:pt>
                <c:pt idx="260">
                  <c:v>5907</c:v>
                </c:pt>
                <c:pt idx="261">
                  <c:v>5909</c:v>
                </c:pt>
                <c:pt idx="262">
                  <c:v>5911.5</c:v>
                </c:pt>
                <c:pt idx="263">
                  <c:v>5913.5</c:v>
                </c:pt>
                <c:pt idx="264">
                  <c:v>5918</c:v>
                </c:pt>
                <c:pt idx="265">
                  <c:v>5920.5</c:v>
                </c:pt>
                <c:pt idx="266">
                  <c:v>5922.5</c:v>
                </c:pt>
                <c:pt idx="267">
                  <c:v>5923</c:v>
                </c:pt>
                <c:pt idx="268">
                  <c:v>5927</c:v>
                </c:pt>
                <c:pt idx="269">
                  <c:v>5927.5</c:v>
                </c:pt>
                <c:pt idx="270">
                  <c:v>5929.5</c:v>
                </c:pt>
                <c:pt idx="271">
                  <c:v>5931.5</c:v>
                </c:pt>
                <c:pt idx="272">
                  <c:v>5932</c:v>
                </c:pt>
                <c:pt idx="273">
                  <c:v>5934</c:v>
                </c:pt>
                <c:pt idx="274">
                  <c:v>5943</c:v>
                </c:pt>
                <c:pt idx="275">
                  <c:v>5945.5</c:v>
                </c:pt>
                <c:pt idx="276">
                  <c:v>5952</c:v>
                </c:pt>
                <c:pt idx="277">
                  <c:v>5956.5</c:v>
                </c:pt>
                <c:pt idx="278">
                  <c:v>5963.5</c:v>
                </c:pt>
                <c:pt idx="279">
                  <c:v>5981.5</c:v>
                </c:pt>
                <c:pt idx="280">
                  <c:v>5984</c:v>
                </c:pt>
                <c:pt idx="281">
                  <c:v>5996.5</c:v>
                </c:pt>
                <c:pt idx="282">
                  <c:v>6433.5</c:v>
                </c:pt>
                <c:pt idx="283">
                  <c:v>6436</c:v>
                </c:pt>
                <c:pt idx="284">
                  <c:v>6449.5</c:v>
                </c:pt>
                <c:pt idx="285">
                  <c:v>6458.5</c:v>
                </c:pt>
                <c:pt idx="286">
                  <c:v>6467.5</c:v>
                </c:pt>
                <c:pt idx="287">
                  <c:v>6474.5</c:v>
                </c:pt>
                <c:pt idx="288">
                  <c:v>6476.5</c:v>
                </c:pt>
                <c:pt idx="289">
                  <c:v>6488</c:v>
                </c:pt>
                <c:pt idx="290">
                  <c:v>6490.5</c:v>
                </c:pt>
                <c:pt idx="291">
                  <c:v>6492.5</c:v>
                </c:pt>
                <c:pt idx="292">
                  <c:v>6495</c:v>
                </c:pt>
                <c:pt idx="293">
                  <c:v>6497</c:v>
                </c:pt>
                <c:pt idx="294">
                  <c:v>6499.5</c:v>
                </c:pt>
                <c:pt idx="295">
                  <c:v>6501.5</c:v>
                </c:pt>
                <c:pt idx="296">
                  <c:v>6513</c:v>
                </c:pt>
                <c:pt idx="297">
                  <c:v>6533.5</c:v>
                </c:pt>
                <c:pt idx="298">
                  <c:v>6540</c:v>
                </c:pt>
                <c:pt idx="299">
                  <c:v>6549</c:v>
                </c:pt>
                <c:pt idx="300">
                  <c:v>6562.5</c:v>
                </c:pt>
                <c:pt idx="301">
                  <c:v>6563</c:v>
                </c:pt>
                <c:pt idx="302">
                  <c:v>6565</c:v>
                </c:pt>
                <c:pt idx="303">
                  <c:v>6567.5</c:v>
                </c:pt>
                <c:pt idx="304">
                  <c:v>6569.5</c:v>
                </c:pt>
                <c:pt idx="305">
                  <c:v>6572</c:v>
                </c:pt>
                <c:pt idx="306">
                  <c:v>6574</c:v>
                </c:pt>
                <c:pt idx="307">
                  <c:v>6587.5</c:v>
                </c:pt>
                <c:pt idx="308">
                  <c:v>6588</c:v>
                </c:pt>
                <c:pt idx="309">
                  <c:v>6597</c:v>
                </c:pt>
                <c:pt idx="310">
                  <c:v>6599</c:v>
                </c:pt>
                <c:pt idx="311">
                  <c:v>6610</c:v>
                </c:pt>
                <c:pt idx="312">
                  <c:v>6610.5</c:v>
                </c:pt>
                <c:pt idx="313">
                  <c:v>6612.5</c:v>
                </c:pt>
                <c:pt idx="314">
                  <c:v>6614.5</c:v>
                </c:pt>
                <c:pt idx="315">
                  <c:v>6615</c:v>
                </c:pt>
                <c:pt idx="316">
                  <c:v>6617</c:v>
                </c:pt>
                <c:pt idx="317">
                  <c:v>6626</c:v>
                </c:pt>
                <c:pt idx="318">
                  <c:v>6626.5</c:v>
                </c:pt>
                <c:pt idx="319">
                  <c:v>6630.5</c:v>
                </c:pt>
                <c:pt idx="320">
                  <c:v>6631</c:v>
                </c:pt>
                <c:pt idx="321">
                  <c:v>6635</c:v>
                </c:pt>
                <c:pt idx="322">
                  <c:v>6635.5</c:v>
                </c:pt>
                <c:pt idx="323">
                  <c:v>6639.5</c:v>
                </c:pt>
                <c:pt idx="324">
                  <c:v>6642</c:v>
                </c:pt>
                <c:pt idx="325">
                  <c:v>6644</c:v>
                </c:pt>
                <c:pt idx="326">
                  <c:v>6646.5</c:v>
                </c:pt>
                <c:pt idx="327">
                  <c:v>6648.5</c:v>
                </c:pt>
                <c:pt idx="328">
                  <c:v>6657.5</c:v>
                </c:pt>
                <c:pt idx="329">
                  <c:v>6660</c:v>
                </c:pt>
                <c:pt idx="330">
                  <c:v>6660.5</c:v>
                </c:pt>
                <c:pt idx="331">
                  <c:v>6671.5</c:v>
                </c:pt>
                <c:pt idx="332">
                  <c:v>6680.5</c:v>
                </c:pt>
                <c:pt idx="333">
                  <c:v>6695.5</c:v>
                </c:pt>
                <c:pt idx="334">
                  <c:v>6703</c:v>
                </c:pt>
                <c:pt idx="335">
                  <c:v>6703.5</c:v>
                </c:pt>
                <c:pt idx="336">
                  <c:v>6707.5</c:v>
                </c:pt>
                <c:pt idx="337">
                  <c:v>6708</c:v>
                </c:pt>
                <c:pt idx="338">
                  <c:v>6709</c:v>
                </c:pt>
                <c:pt idx="339">
                  <c:v>6713.5</c:v>
                </c:pt>
                <c:pt idx="340">
                  <c:v>6714.5</c:v>
                </c:pt>
                <c:pt idx="341">
                  <c:v>6717</c:v>
                </c:pt>
                <c:pt idx="342">
                  <c:v>6719</c:v>
                </c:pt>
                <c:pt idx="343">
                  <c:v>6721</c:v>
                </c:pt>
                <c:pt idx="344">
                  <c:v>6721.5</c:v>
                </c:pt>
                <c:pt idx="345">
                  <c:v>6726</c:v>
                </c:pt>
                <c:pt idx="346">
                  <c:v>6728</c:v>
                </c:pt>
                <c:pt idx="347">
                  <c:v>6738.5</c:v>
                </c:pt>
                <c:pt idx="348">
                  <c:v>6746.5</c:v>
                </c:pt>
                <c:pt idx="349">
                  <c:v>6748.5</c:v>
                </c:pt>
                <c:pt idx="350">
                  <c:v>6753</c:v>
                </c:pt>
                <c:pt idx="351">
                  <c:v>6755.5</c:v>
                </c:pt>
                <c:pt idx="352">
                  <c:v>6762</c:v>
                </c:pt>
                <c:pt idx="353">
                  <c:v>6773.5</c:v>
                </c:pt>
                <c:pt idx="354">
                  <c:v>6778</c:v>
                </c:pt>
                <c:pt idx="355">
                  <c:v>6807.5</c:v>
                </c:pt>
                <c:pt idx="356">
                  <c:v>6809.5</c:v>
                </c:pt>
                <c:pt idx="357">
                  <c:v>6812</c:v>
                </c:pt>
                <c:pt idx="358">
                  <c:v>6816.5</c:v>
                </c:pt>
                <c:pt idx="359">
                  <c:v>7510</c:v>
                </c:pt>
                <c:pt idx="360">
                  <c:v>7557.5</c:v>
                </c:pt>
                <c:pt idx="361">
                  <c:v>8313</c:v>
                </c:pt>
                <c:pt idx="362">
                  <c:v>8313</c:v>
                </c:pt>
                <c:pt idx="363">
                  <c:v>8313</c:v>
                </c:pt>
                <c:pt idx="364">
                  <c:v>9256.5</c:v>
                </c:pt>
                <c:pt idx="365">
                  <c:v>9295</c:v>
                </c:pt>
                <c:pt idx="366">
                  <c:v>9967</c:v>
                </c:pt>
                <c:pt idx="367">
                  <c:v>11648</c:v>
                </c:pt>
                <c:pt idx="368">
                  <c:v>11648</c:v>
                </c:pt>
                <c:pt idx="369">
                  <c:v>11743</c:v>
                </c:pt>
                <c:pt idx="370">
                  <c:v>11743</c:v>
                </c:pt>
                <c:pt idx="371">
                  <c:v>11743</c:v>
                </c:pt>
                <c:pt idx="372">
                  <c:v>11743</c:v>
                </c:pt>
                <c:pt idx="373">
                  <c:v>11806.5</c:v>
                </c:pt>
                <c:pt idx="374">
                  <c:v>11806.5</c:v>
                </c:pt>
                <c:pt idx="375">
                  <c:v>11806.5</c:v>
                </c:pt>
                <c:pt idx="376">
                  <c:v>11806.5</c:v>
                </c:pt>
                <c:pt idx="377">
                  <c:v>12315.5</c:v>
                </c:pt>
                <c:pt idx="378">
                  <c:v>12315.5</c:v>
                </c:pt>
                <c:pt idx="379">
                  <c:v>12315.5</c:v>
                </c:pt>
                <c:pt idx="380">
                  <c:v>12315.5</c:v>
                </c:pt>
                <c:pt idx="381">
                  <c:v>12324.5</c:v>
                </c:pt>
                <c:pt idx="382">
                  <c:v>12324.5</c:v>
                </c:pt>
                <c:pt idx="383">
                  <c:v>13302</c:v>
                </c:pt>
                <c:pt idx="384">
                  <c:v>13458</c:v>
                </c:pt>
                <c:pt idx="385">
                  <c:v>13458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2.4123903755782434E-4</c:v>
                </c:pt>
                <c:pt idx="1">
                  <c:v>1.3393517398757647E-4</c:v>
                </c:pt>
                <c:pt idx="2">
                  <c:v>-2.7869387866899173E-4</c:v>
                </c:pt>
                <c:pt idx="3">
                  <c:v>-3.6805734864547596E-4</c:v>
                </c:pt>
                <c:pt idx="4">
                  <c:v>-8.6768038533218197E-4</c:v>
                </c:pt>
                <c:pt idx="5">
                  <c:v>-1.454297406049026E-3</c:v>
                </c:pt>
                <c:pt idx="6">
                  <c:v>-2.5449379373529337E-3</c:v>
                </c:pt>
                <c:pt idx="7">
                  <c:v>-2.6001131101035654E-3</c:v>
                </c:pt>
                <c:pt idx="8">
                  <c:v>-2.6062060739655986E-3</c:v>
                </c:pt>
                <c:pt idx="9">
                  <c:v>-2.6241464675593627E-3</c:v>
                </c:pt>
                <c:pt idx="10">
                  <c:v>-2.6745826684173024E-3</c:v>
                </c:pt>
                <c:pt idx="11">
                  <c:v>-2.7236648773059013E-3</c:v>
                </c:pt>
                <c:pt idx="12">
                  <c:v>-3.0333905402925793E-3</c:v>
                </c:pt>
                <c:pt idx="13">
                  <c:v>-3.0956741708822498E-3</c:v>
                </c:pt>
                <c:pt idx="14">
                  <c:v>-3.1437408857938436E-3</c:v>
                </c:pt>
                <c:pt idx="15">
                  <c:v>-3.1545728215485688E-3</c:v>
                </c:pt>
                <c:pt idx="16">
                  <c:v>-3.1545728215485688E-3</c:v>
                </c:pt>
                <c:pt idx="17">
                  <c:v>-3.63354748070283E-3</c:v>
                </c:pt>
                <c:pt idx="18">
                  <c:v>-3.7039550631085445E-3</c:v>
                </c:pt>
                <c:pt idx="19">
                  <c:v>-3.7151254968556049E-3</c:v>
                </c:pt>
                <c:pt idx="20">
                  <c:v>-3.8424007419736277E-3</c:v>
                </c:pt>
                <c:pt idx="21">
                  <c:v>-4.7126790802673414E-3</c:v>
                </c:pt>
                <c:pt idx="22">
                  <c:v>-4.7187720441293751E-3</c:v>
                </c:pt>
                <c:pt idx="23">
                  <c:v>-4.7248650079914079E-3</c:v>
                </c:pt>
                <c:pt idx="24">
                  <c:v>-4.7373894337078091E-3</c:v>
                </c:pt>
                <c:pt idx="25">
                  <c:v>-4.7387434256771499E-3</c:v>
                </c:pt>
                <c:pt idx="26">
                  <c:v>-4.7404359156388255E-3</c:v>
                </c:pt>
                <c:pt idx="27">
                  <c:v>-4.7417899076081654E-3</c:v>
                </c:pt>
                <c:pt idx="28">
                  <c:v>-4.7495753614318747E-3</c:v>
                </c:pt>
                <c:pt idx="29">
                  <c:v>-4.7509293534012155E-3</c:v>
                </c:pt>
                <c:pt idx="30">
                  <c:v>-4.7648077710869575E-3</c:v>
                </c:pt>
                <c:pt idx="31">
                  <c:v>-4.7665002610486331E-3</c:v>
                </c:pt>
                <c:pt idx="32">
                  <c:v>-4.7709007349489903E-3</c:v>
                </c:pt>
                <c:pt idx="33">
                  <c:v>-4.7739472168800067E-3</c:v>
                </c:pt>
                <c:pt idx="34">
                  <c:v>-4.7756397068416823E-3</c:v>
                </c:pt>
                <c:pt idx="35">
                  <c:v>-4.7786861887726996E-3</c:v>
                </c:pt>
                <c:pt idx="36">
                  <c:v>-4.7830866626730559E-3</c:v>
                </c:pt>
                <c:pt idx="37">
                  <c:v>-4.7834251606653916E-3</c:v>
                </c:pt>
                <c:pt idx="38">
                  <c:v>-4.7847791526347324E-3</c:v>
                </c:pt>
                <c:pt idx="39">
                  <c:v>-4.7878256345657488E-3</c:v>
                </c:pt>
                <c:pt idx="40">
                  <c:v>-4.7925646064584408E-3</c:v>
                </c:pt>
                <c:pt idx="41">
                  <c:v>-4.7939185984277816E-3</c:v>
                </c:pt>
                <c:pt idx="42">
                  <c:v>-4.7956110883894572E-3</c:v>
                </c:pt>
                <c:pt idx="43">
                  <c:v>-4.796965080358798E-3</c:v>
                </c:pt>
                <c:pt idx="44">
                  <c:v>-4.8047505341825072E-3</c:v>
                </c:pt>
                <c:pt idx="45">
                  <c:v>-4.8061045261518481E-3</c:v>
                </c:pt>
                <c:pt idx="46">
                  <c:v>-4.8064430241441828E-3</c:v>
                </c:pt>
                <c:pt idx="47">
                  <c:v>-4.8077970161135236E-3</c:v>
                </c:pt>
                <c:pt idx="48">
                  <c:v>-4.8121974900138809E-3</c:v>
                </c:pt>
                <c:pt idx="49">
                  <c:v>-4.8138899799755564E-3</c:v>
                </c:pt>
                <c:pt idx="50">
                  <c:v>-4.8152439719448973E-3</c:v>
                </c:pt>
                <c:pt idx="51">
                  <c:v>-4.8169364619065728E-3</c:v>
                </c:pt>
                <c:pt idx="52">
                  <c:v>-4.8247219157302821E-3</c:v>
                </c:pt>
                <c:pt idx="53">
                  <c:v>-4.8260759076996229E-3</c:v>
                </c:pt>
                <c:pt idx="54">
                  <c:v>-4.8308148795923149E-3</c:v>
                </c:pt>
                <c:pt idx="55">
                  <c:v>-4.8321688715616557E-3</c:v>
                </c:pt>
                <c:pt idx="56">
                  <c:v>-4.8325073695539905E-3</c:v>
                </c:pt>
                <c:pt idx="57">
                  <c:v>-4.8382618354236885E-3</c:v>
                </c:pt>
                <c:pt idx="58">
                  <c:v>-4.8399543253853641E-3</c:v>
                </c:pt>
                <c:pt idx="59">
                  <c:v>-4.8413083173547049E-3</c:v>
                </c:pt>
                <c:pt idx="60">
                  <c:v>-4.8474012812167377E-3</c:v>
                </c:pt>
                <c:pt idx="61">
                  <c:v>-4.8490937711784142E-3</c:v>
                </c:pt>
                <c:pt idx="62">
                  <c:v>-4.8507862611400897E-3</c:v>
                </c:pt>
                <c:pt idx="63">
                  <c:v>-4.8538327430711061E-3</c:v>
                </c:pt>
                <c:pt idx="64">
                  <c:v>-4.855186735040447E-3</c:v>
                </c:pt>
                <c:pt idx="65">
                  <c:v>-4.8582332169714634E-3</c:v>
                </c:pt>
                <c:pt idx="66">
                  <c:v>-4.858571714963799E-3</c:v>
                </c:pt>
                <c:pt idx="67">
                  <c:v>-4.8616181968948145E-3</c:v>
                </c:pt>
                <c:pt idx="68">
                  <c:v>-4.8629721888641553E-3</c:v>
                </c:pt>
                <c:pt idx="69">
                  <c:v>-4.8643261808334962E-3</c:v>
                </c:pt>
                <c:pt idx="70">
                  <c:v>-4.8646646788258318E-3</c:v>
                </c:pt>
                <c:pt idx="71">
                  <c:v>-4.8677111607568482E-3</c:v>
                </c:pt>
                <c:pt idx="72">
                  <c:v>-4.8690651527261881E-3</c:v>
                </c:pt>
                <c:pt idx="73">
                  <c:v>-4.8721116346572054E-3</c:v>
                </c:pt>
                <c:pt idx="74">
                  <c:v>-4.8731271286342106E-3</c:v>
                </c:pt>
                <c:pt idx="75">
                  <c:v>-4.8768506065498974E-3</c:v>
                </c:pt>
                <c:pt idx="76">
                  <c:v>-4.8798970884809138E-3</c:v>
                </c:pt>
                <c:pt idx="77">
                  <c:v>-4.8812510804502546E-3</c:v>
                </c:pt>
                <c:pt idx="78">
                  <c:v>-4.884297562381271E-3</c:v>
                </c:pt>
                <c:pt idx="79">
                  <c:v>-4.889036534273963E-3</c:v>
                </c:pt>
                <c:pt idx="80">
                  <c:v>-4.8907290242356394E-3</c:v>
                </c:pt>
                <c:pt idx="81">
                  <c:v>-4.8920830162049803E-3</c:v>
                </c:pt>
                <c:pt idx="82">
                  <c:v>-4.8937755061666558E-3</c:v>
                </c:pt>
                <c:pt idx="83">
                  <c:v>-4.8951294981359967E-3</c:v>
                </c:pt>
                <c:pt idx="84">
                  <c:v>-4.8968219880976722E-3</c:v>
                </c:pt>
                <c:pt idx="85">
                  <c:v>-4.9012224619980295E-3</c:v>
                </c:pt>
                <c:pt idx="86">
                  <c:v>-4.902914951959705E-3</c:v>
                </c:pt>
                <c:pt idx="87">
                  <c:v>-4.9042689439290459E-3</c:v>
                </c:pt>
                <c:pt idx="88">
                  <c:v>-4.9090079158217378E-3</c:v>
                </c:pt>
                <c:pt idx="89">
                  <c:v>-5.27797072746707E-3</c:v>
                </c:pt>
                <c:pt idx="90">
                  <c:v>-5.2901566551911364E-3</c:v>
                </c:pt>
                <c:pt idx="91">
                  <c:v>-5.2979421090148448E-3</c:v>
                </c:pt>
                <c:pt idx="92">
                  <c:v>-5.3009885909458612E-3</c:v>
                </c:pt>
                <c:pt idx="93">
                  <c:v>-5.302342582915202E-3</c:v>
                </c:pt>
                <c:pt idx="94">
                  <c:v>-5.3162210006009441E-3</c:v>
                </c:pt>
                <c:pt idx="95">
                  <c:v>-5.3209599724936361E-3</c:v>
                </c:pt>
                <c:pt idx="96">
                  <c:v>-5.3270529363556689E-3</c:v>
                </c:pt>
                <c:pt idx="97">
                  <c:v>-5.3422853460107517E-3</c:v>
                </c:pt>
                <c:pt idx="98">
                  <c:v>-5.3514247918038018E-3</c:v>
                </c:pt>
                <c:pt idx="99">
                  <c:v>-5.360564237596851E-3</c:v>
                </c:pt>
                <c:pt idx="100">
                  <c:v>-5.3636107195278674E-3</c:v>
                </c:pt>
                <c:pt idx="101">
                  <c:v>-5.363949217520203E-3</c:v>
                </c:pt>
                <c:pt idx="102">
                  <c:v>-5.3653032094895439E-3</c:v>
                </c:pt>
                <c:pt idx="103">
                  <c:v>-5.3666572014588838E-3</c:v>
                </c:pt>
                <c:pt idx="104">
                  <c:v>-5.3669956994512186E-3</c:v>
                </c:pt>
                <c:pt idx="105">
                  <c:v>-5.3683496914205594E-3</c:v>
                </c:pt>
                <c:pt idx="106">
                  <c:v>-5.3730886633132522E-3</c:v>
                </c:pt>
                <c:pt idx="107">
                  <c:v>-5.3852745910373178E-3</c:v>
                </c:pt>
                <c:pt idx="108">
                  <c:v>-5.3957680287997078E-3</c:v>
                </c:pt>
                <c:pt idx="109">
                  <c:v>-5.3974605187613843E-3</c:v>
                </c:pt>
                <c:pt idx="110">
                  <c:v>-5.4096464464854499E-3</c:v>
                </c:pt>
                <c:pt idx="111">
                  <c:v>-5.4113389364471264E-3</c:v>
                </c:pt>
                <c:pt idx="112">
                  <c:v>-5.4126929284164672E-3</c:v>
                </c:pt>
                <c:pt idx="113">
                  <c:v>-5.4157394103474827E-3</c:v>
                </c:pt>
                <c:pt idx="114">
                  <c:v>-5.4160779083398183E-3</c:v>
                </c:pt>
                <c:pt idx="115">
                  <c:v>-5.4174319003091592E-3</c:v>
                </c:pt>
                <c:pt idx="116">
                  <c:v>-5.4187858922785E-3</c:v>
                </c:pt>
                <c:pt idx="117">
                  <c:v>-5.4191243902708347E-3</c:v>
                </c:pt>
                <c:pt idx="118">
                  <c:v>-5.4204783822401756E-3</c:v>
                </c:pt>
                <c:pt idx="119">
                  <c:v>-5.4265713461022083E-3</c:v>
                </c:pt>
                <c:pt idx="120">
                  <c:v>-5.4282638360638839E-3</c:v>
                </c:pt>
                <c:pt idx="121">
                  <c:v>-5.4357107918952575E-3</c:v>
                </c:pt>
                <c:pt idx="122">
                  <c:v>-5.4404497637879504E-3</c:v>
                </c:pt>
                <c:pt idx="123">
                  <c:v>-5.4451887356806424E-3</c:v>
                </c:pt>
                <c:pt idx="124">
                  <c:v>-5.4495892095809996E-3</c:v>
                </c:pt>
                <c:pt idx="125">
                  <c:v>-5.4512816995426761E-3</c:v>
                </c:pt>
                <c:pt idx="126">
                  <c:v>-6.0121728728420466E-3</c:v>
                </c:pt>
                <c:pt idx="127">
                  <c:v>-6.0294362704511406E-3</c:v>
                </c:pt>
                <c:pt idx="128">
                  <c:v>-6.3760582146023511E-3</c:v>
                </c:pt>
                <c:pt idx="129">
                  <c:v>-6.3791046965333675E-3</c:v>
                </c:pt>
                <c:pt idx="130">
                  <c:v>-6.3807971864950439E-3</c:v>
                </c:pt>
                <c:pt idx="131">
                  <c:v>-6.3838436684260603E-3</c:v>
                </c:pt>
                <c:pt idx="132">
                  <c:v>-6.3929831142191095E-3</c:v>
                </c:pt>
                <c:pt idx="133">
                  <c:v>-6.3960295961501259E-3</c:v>
                </c:pt>
                <c:pt idx="134">
                  <c:v>-6.4038150499738343E-3</c:v>
                </c:pt>
                <c:pt idx="135">
                  <c:v>-6.4051690419431751E-3</c:v>
                </c:pt>
                <c:pt idx="136">
                  <c:v>-6.4112620058052088E-3</c:v>
                </c:pt>
                <c:pt idx="137">
                  <c:v>-6.4190474596289172E-3</c:v>
                </c:pt>
                <c:pt idx="138">
                  <c:v>-6.4220939415599344E-3</c:v>
                </c:pt>
                <c:pt idx="139">
                  <c:v>-6.42514042349095E-3</c:v>
                </c:pt>
                <c:pt idx="140">
                  <c:v>-6.4281869054219672E-3</c:v>
                </c:pt>
                <c:pt idx="141">
                  <c:v>-6.4359723592456756E-3</c:v>
                </c:pt>
                <c:pt idx="142">
                  <c:v>-6.4373263512150164E-3</c:v>
                </c:pt>
                <c:pt idx="143">
                  <c:v>-6.4403728331460328E-3</c:v>
                </c:pt>
                <c:pt idx="144">
                  <c:v>-6.4464657970080656E-3</c:v>
                </c:pt>
                <c:pt idx="145">
                  <c:v>-6.4468042950004013E-3</c:v>
                </c:pt>
                <c:pt idx="146">
                  <c:v>-6.4481582869697421E-3</c:v>
                </c:pt>
                <c:pt idx="147">
                  <c:v>-6.4512047689007585E-3</c:v>
                </c:pt>
                <c:pt idx="148">
                  <c:v>-6.4525587608700984E-3</c:v>
                </c:pt>
                <c:pt idx="149">
                  <c:v>-6.4528972588624341E-3</c:v>
                </c:pt>
                <c:pt idx="150">
                  <c:v>-6.4542512508317749E-3</c:v>
                </c:pt>
                <c:pt idx="151">
                  <c:v>-6.4559437407934505E-3</c:v>
                </c:pt>
                <c:pt idx="152">
                  <c:v>-6.4589902227244669E-3</c:v>
                </c:pt>
                <c:pt idx="153">
                  <c:v>-6.4650831865864997E-3</c:v>
                </c:pt>
                <c:pt idx="154">
                  <c:v>-6.4681296685175169E-3</c:v>
                </c:pt>
                <c:pt idx="155">
                  <c:v>-6.4694836604868577E-3</c:v>
                </c:pt>
                <c:pt idx="156">
                  <c:v>-6.4698221584791925E-3</c:v>
                </c:pt>
                <c:pt idx="157">
                  <c:v>-6.4742226323795497E-3</c:v>
                </c:pt>
                <c:pt idx="158">
                  <c:v>-6.4840390741572693E-3</c:v>
                </c:pt>
                <c:pt idx="159">
                  <c:v>-6.4955480058966654E-3</c:v>
                </c:pt>
                <c:pt idx="160">
                  <c:v>-6.4958865038890002E-3</c:v>
                </c:pt>
                <c:pt idx="161">
                  <c:v>-6.4985944878276818E-3</c:v>
                </c:pt>
                <c:pt idx="162">
                  <c:v>-6.5016409697586982E-3</c:v>
                </c:pt>
                <c:pt idx="163">
                  <c:v>-6.5019794677510338E-3</c:v>
                </c:pt>
                <c:pt idx="164">
                  <c:v>-6.5046874516897146E-3</c:v>
                </c:pt>
                <c:pt idx="165">
                  <c:v>-6.507733933620731E-3</c:v>
                </c:pt>
                <c:pt idx="166">
                  <c:v>-6.5094264235824074E-3</c:v>
                </c:pt>
                <c:pt idx="167">
                  <c:v>-6.5107804155517483E-3</c:v>
                </c:pt>
                <c:pt idx="168">
                  <c:v>-6.511118913544083E-3</c:v>
                </c:pt>
                <c:pt idx="169">
                  <c:v>-6.5172118774061158E-3</c:v>
                </c:pt>
                <c:pt idx="170">
                  <c:v>-6.5189043673677914E-3</c:v>
                </c:pt>
                <c:pt idx="171">
                  <c:v>-6.5202583593371322E-3</c:v>
                </c:pt>
                <c:pt idx="172">
                  <c:v>-6.5246588332374894E-3</c:v>
                </c:pt>
                <c:pt idx="173">
                  <c:v>-6.526351323199165E-3</c:v>
                </c:pt>
                <c:pt idx="174">
                  <c:v>-6.5293978051301823E-3</c:v>
                </c:pt>
                <c:pt idx="175">
                  <c:v>-6.5307517970995231E-3</c:v>
                </c:pt>
                <c:pt idx="176">
                  <c:v>-6.531090295091857E-3</c:v>
                </c:pt>
                <c:pt idx="177">
                  <c:v>-6.5317672910765283E-3</c:v>
                </c:pt>
                <c:pt idx="178">
                  <c:v>-6.5324442870611978E-3</c:v>
                </c:pt>
                <c:pt idx="179">
                  <c:v>-6.5337982790305386E-3</c:v>
                </c:pt>
                <c:pt idx="180">
                  <c:v>-6.5354907689922151E-3</c:v>
                </c:pt>
                <c:pt idx="181">
                  <c:v>-6.5554621505399899E-3</c:v>
                </c:pt>
                <c:pt idx="182">
                  <c:v>-6.5585086324710063E-3</c:v>
                </c:pt>
                <c:pt idx="183">
                  <c:v>-6.5632476043636983E-3</c:v>
                </c:pt>
                <c:pt idx="184">
                  <c:v>-6.5646015963330391E-3</c:v>
                </c:pt>
                <c:pt idx="185">
                  <c:v>-6.5662940862947147E-3</c:v>
                </c:pt>
                <c:pt idx="186">
                  <c:v>-6.5676480782640555E-3</c:v>
                </c:pt>
                <c:pt idx="187">
                  <c:v>-6.5706945601950728E-3</c:v>
                </c:pt>
                <c:pt idx="188">
                  <c:v>-6.5771260220494404E-3</c:v>
                </c:pt>
                <c:pt idx="189">
                  <c:v>-6.5784800140187812E-3</c:v>
                </c:pt>
                <c:pt idx="190">
                  <c:v>-6.5801725039804568E-3</c:v>
                </c:pt>
                <c:pt idx="191">
                  <c:v>-6.5832189859114732E-3</c:v>
                </c:pt>
                <c:pt idx="192">
                  <c:v>-6.584572977880814E-3</c:v>
                </c:pt>
                <c:pt idx="193">
                  <c:v>-6.5862654678424896E-3</c:v>
                </c:pt>
                <c:pt idx="194">
                  <c:v>-6.5876194598118304E-3</c:v>
                </c:pt>
                <c:pt idx="195">
                  <c:v>-6.598451395566556E-3</c:v>
                </c:pt>
                <c:pt idx="196">
                  <c:v>-6.6014978774975724E-3</c:v>
                </c:pt>
                <c:pt idx="197">
                  <c:v>-6.6045443594285888E-3</c:v>
                </c:pt>
                <c:pt idx="198">
                  <c:v>-6.6075908413596052E-3</c:v>
                </c:pt>
                <c:pt idx="199">
                  <c:v>-6.6092833313212817E-3</c:v>
                </c:pt>
                <c:pt idx="200">
                  <c:v>-6.6106373232906216E-3</c:v>
                </c:pt>
                <c:pt idx="201">
                  <c:v>-6.6123298132522972E-3</c:v>
                </c:pt>
                <c:pt idx="202">
                  <c:v>-6.9075000625685636E-3</c:v>
                </c:pt>
                <c:pt idx="203">
                  <c:v>-6.9166395083616128E-3</c:v>
                </c:pt>
                <c:pt idx="204">
                  <c:v>-6.9183319983232884E-3</c:v>
                </c:pt>
                <c:pt idx="205">
                  <c:v>-6.9244249621853212E-3</c:v>
                </c:pt>
                <c:pt idx="206">
                  <c:v>-6.9274714441163385E-3</c:v>
                </c:pt>
                <c:pt idx="207">
                  <c:v>-6.930517926047354E-3</c:v>
                </c:pt>
                <c:pt idx="208">
                  <c:v>-6.9335644079783713E-3</c:v>
                </c:pt>
                <c:pt idx="209">
                  <c:v>-6.9427038537714205E-3</c:v>
                </c:pt>
                <c:pt idx="210">
                  <c:v>-6.9487968176334533E-3</c:v>
                </c:pt>
                <c:pt idx="211">
                  <c:v>-6.9565822714571625E-3</c:v>
                </c:pt>
                <c:pt idx="212">
                  <c:v>-6.9626752353191953E-3</c:v>
                </c:pt>
                <c:pt idx="213">
                  <c:v>-6.9643677252808709E-3</c:v>
                </c:pt>
                <c:pt idx="214">
                  <c:v>-6.9687681991812281E-3</c:v>
                </c:pt>
                <c:pt idx="215">
                  <c:v>-6.9704606891429037E-3</c:v>
                </c:pt>
                <c:pt idx="216">
                  <c:v>-6.9718146811122445E-3</c:v>
                </c:pt>
                <c:pt idx="217">
                  <c:v>-6.9748611630432618E-3</c:v>
                </c:pt>
                <c:pt idx="218">
                  <c:v>-6.978246142966613E-3</c:v>
                </c:pt>
                <c:pt idx="219">
                  <c:v>-6.9796001349359538E-3</c:v>
                </c:pt>
                <c:pt idx="220">
                  <c:v>-6.9826466168669702E-3</c:v>
                </c:pt>
                <c:pt idx="221">
                  <c:v>-6.9870470907673274E-3</c:v>
                </c:pt>
                <c:pt idx="222">
                  <c:v>-6.987385588759663E-3</c:v>
                </c:pt>
                <c:pt idx="223">
                  <c:v>-6.988739580729003E-3</c:v>
                </c:pt>
                <c:pt idx="224">
                  <c:v>-6.9917860626600194E-3</c:v>
                </c:pt>
                <c:pt idx="225">
                  <c:v>-6.9934785526216958E-3</c:v>
                </c:pt>
                <c:pt idx="226">
                  <c:v>-6.9995715164837286E-3</c:v>
                </c:pt>
                <c:pt idx="227">
                  <c:v>-7.0009255084530694E-3</c:v>
                </c:pt>
                <c:pt idx="228">
                  <c:v>-7.002617998414745E-3</c:v>
                </c:pt>
                <c:pt idx="229">
                  <c:v>-7.0043104883764206E-3</c:v>
                </c:pt>
                <c:pt idx="230">
                  <c:v>-7.0056644803457614E-3</c:v>
                </c:pt>
                <c:pt idx="231">
                  <c:v>-7.0070184723151022E-3</c:v>
                </c:pt>
                <c:pt idx="232">
                  <c:v>-7.013111436177135E-3</c:v>
                </c:pt>
                <c:pt idx="233">
                  <c:v>-7.0134499341694707E-3</c:v>
                </c:pt>
                <c:pt idx="234">
                  <c:v>-7.0148039261388106E-3</c:v>
                </c:pt>
                <c:pt idx="235">
                  <c:v>-7.0161579181081514E-3</c:v>
                </c:pt>
                <c:pt idx="236">
                  <c:v>-7.0208968900008443E-3</c:v>
                </c:pt>
                <c:pt idx="237">
                  <c:v>-7.0225893799625199E-3</c:v>
                </c:pt>
                <c:pt idx="238">
                  <c:v>-7.0239433719318607E-3</c:v>
                </c:pt>
                <c:pt idx="239">
                  <c:v>-7.0317288257555691E-3</c:v>
                </c:pt>
                <c:pt idx="240">
                  <c:v>-7.0378217896176027E-3</c:v>
                </c:pt>
                <c:pt idx="241">
                  <c:v>-7.0391757815869427E-3</c:v>
                </c:pt>
                <c:pt idx="242">
                  <c:v>-7.0395142795792783E-3</c:v>
                </c:pt>
                <c:pt idx="243">
                  <c:v>-7.0422222635179599E-3</c:v>
                </c:pt>
                <c:pt idx="244">
                  <c:v>-7.0425607615102947E-3</c:v>
                </c:pt>
                <c:pt idx="245">
                  <c:v>-7.0591471631347175E-3</c:v>
                </c:pt>
                <c:pt idx="246">
                  <c:v>-7.0594856611270532E-3</c:v>
                </c:pt>
                <c:pt idx="247">
                  <c:v>-7.065578624989086E-3</c:v>
                </c:pt>
                <c:pt idx="248">
                  <c:v>-7.0699790988894432E-3</c:v>
                </c:pt>
                <c:pt idx="249">
                  <c:v>-7.071333090858784E-3</c:v>
                </c:pt>
                <c:pt idx="250">
                  <c:v>-7.0716715888511188E-3</c:v>
                </c:pt>
                <c:pt idx="251">
                  <c:v>-7.076072062751476E-3</c:v>
                </c:pt>
                <c:pt idx="252">
                  <c:v>-7.0808110346441688E-3</c:v>
                </c:pt>
                <c:pt idx="253">
                  <c:v>-7.0838575165751852E-3</c:v>
                </c:pt>
                <c:pt idx="254">
                  <c:v>-7.085211508544526E-3</c:v>
                </c:pt>
                <c:pt idx="255">
                  <c:v>-7.0855500065368608E-3</c:v>
                </c:pt>
                <c:pt idx="256">
                  <c:v>-7.089950480437218E-3</c:v>
                </c:pt>
                <c:pt idx="257">
                  <c:v>-7.0913044724065588E-3</c:v>
                </c:pt>
                <c:pt idx="258">
                  <c:v>-7.0916429703988936E-3</c:v>
                </c:pt>
                <c:pt idx="259">
                  <c:v>-7.0929969623682344E-3</c:v>
                </c:pt>
                <c:pt idx="260">
                  <c:v>-7.09468945232991E-3</c:v>
                </c:pt>
                <c:pt idx="261">
                  <c:v>-7.0960434442992508E-3</c:v>
                </c:pt>
                <c:pt idx="262">
                  <c:v>-7.0977359342609273E-3</c:v>
                </c:pt>
                <c:pt idx="263">
                  <c:v>-7.0990899262302672E-3</c:v>
                </c:pt>
                <c:pt idx="264">
                  <c:v>-7.1021364081612836E-3</c:v>
                </c:pt>
                <c:pt idx="265">
                  <c:v>-7.1038288981229601E-3</c:v>
                </c:pt>
                <c:pt idx="266">
                  <c:v>-7.1051828900923009E-3</c:v>
                </c:pt>
                <c:pt idx="267">
                  <c:v>-7.1055213880846357E-3</c:v>
                </c:pt>
                <c:pt idx="268">
                  <c:v>-7.1082293720233173E-3</c:v>
                </c:pt>
                <c:pt idx="269">
                  <c:v>-7.1085678700156521E-3</c:v>
                </c:pt>
                <c:pt idx="270">
                  <c:v>-7.1099218619849929E-3</c:v>
                </c:pt>
                <c:pt idx="271">
                  <c:v>-7.1112758539543337E-3</c:v>
                </c:pt>
                <c:pt idx="272">
                  <c:v>-7.1116143519466685E-3</c:v>
                </c:pt>
                <c:pt idx="273">
                  <c:v>-7.1129683439160093E-3</c:v>
                </c:pt>
                <c:pt idx="274">
                  <c:v>-7.1190613077780421E-3</c:v>
                </c:pt>
                <c:pt idx="275">
                  <c:v>-7.1207537977397185E-3</c:v>
                </c:pt>
                <c:pt idx="276">
                  <c:v>-7.1251542716400757E-3</c:v>
                </c:pt>
                <c:pt idx="277">
                  <c:v>-7.1282007535710921E-3</c:v>
                </c:pt>
                <c:pt idx="278">
                  <c:v>-7.1329397254637841E-3</c:v>
                </c:pt>
                <c:pt idx="279">
                  <c:v>-7.1451256531878506E-3</c:v>
                </c:pt>
                <c:pt idx="280">
                  <c:v>-7.1468181431495262E-3</c:v>
                </c:pt>
                <c:pt idx="281">
                  <c:v>-7.155280592957905E-3</c:v>
                </c:pt>
                <c:pt idx="282">
                  <c:v>-7.4511278382588409E-3</c:v>
                </c:pt>
                <c:pt idx="283">
                  <c:v>-7.4528203282205165E-3</c:v>
                </c:pt>
                <c:pt idx="284">
                  <c:v>-7.4619597740135666E-3</c:v>
                </c:pt>
                <c:pt idx="285">
                  <c:v>-7.4680527378755994E-3</c:v>
                </c:pt>
                <c:pt idx="286">
                  <c:v>-7.4741457017376322E-3</c:v>
                </c:pt>
                <c:pt idx="287">
                  <c:v>-7.478884673630325E-3</c:v>
                </c:pt>
                <c:pt idx="288">
                  <c:v>-7.480238665599665E-3</c:v>
                </c:pt>
                <c:pt idx="289">
                  <c:v>-7.4880241194233742E-3</c:v>
                </c:pt>
                <c:pt idx="290">
                  <c:v>-7.4897166093850498E-3</c:v>
                </c:pt>
                <c:pt idx="291">
                  <c:v>-7.4910706013543906E-3</c:v>
                </c:pt>
                <c:pt idx="292">
                  <c:v>-7.4927630913160662E-3</c:v>
                </c:pt>
                <c:pt idx="293">
                  <c:v>-7.494117083285407E-3</c:v>
                </c:pt>
                <c:pt idx="294">
                  <c:v>-7.4958095732470835E-3</c:v>
                </c:pt>
                <c:pt idx="295">
                  <c:v>-7.4971635652164234E-3</c:v>
                </c:pt>
                <c:pt idx="296">
                  <c:v>-7.5049490190401327E-3</c:v>
                </c:pt>
                <c:pt idx="297">
                  <c:v>-7.5188274367258747E-3</c:v>
                </c:pt>
                <c:pt idx="298">
                  <c:v>-7.5232279106262319E-3</c:v>
                </c:pt>
                <c:pt idx="299">
                  <c:v>-7.5293208744882647E-3</c:v>
                </c:pt>
                <c:pt idx="300">
                  <c:v>-7.5384603202813139E-3</c:v>
                </c:pt>
                <c:pt idx="301">
                  <c:v>-7.5387988182736496E-3</c:v>
                </c:pt>
                <c:pt idx="302">
                  <c:v>-7.5401528102429895E-3</c:v>
                </c:pt>
                <c:pt idx="303">
                  <c:v>-7.541845300204666E-3</c:v>
                </c:pt>
                <c:pt idx="304">
                  <c:v>-7.5431992921740068E-3</c:v>
                </c:pt>
                <c:pt idx="305">
                  <c:v>-7.5448917821356824E-3</c:v>
                </c:pt>
                <c:pt idx="306">
                  <c:v>-7.5462457741050232E-3</c:v>
                </c:pt>
                <c:pt idx="307">
                  <c:v>-7.5553852198980724E-3</c:v>
                </c:pt>
                <c:pt idx="308">
                  <c:v>-7.5557237178904071E-3</c:v>
                </c:pt>
                <c:pt idx="309">
                  <c:v>-7.5618166817524408E-3</c:v>
                </c:pt>
                <c:pt idx="310">
                  <c:v>-7.5631706737217816E-3</c:v>
                </c:pt>
                <c:pt idx="311">
                  <c:v>-7.5706176295531552E-3</c:v>
                </c:pt>
                <c:pt idx="312">
                  <c:v>-7.57095612754549E-3</c:v>
                </c:pt>
                <c:pt idx="313">
                  <c:v>-7.5723101195148308E-3</c:v>
                </c:pt>
                <c:pt idx="314">
                  <c:v>-7.5736641114841716E-3</c:v>
                </c:pt>
                <c:pt idx="315">
                  <c:v>-7.5740026094765064E-3</c:v>
                </c:pt>
                <c:pt idx="316">
                  <c:v>-7.5753566014458472E-3</c:v>
                </c:pt>
                <c:pt idx="317">
                  <c:v>-7.58144956530788E-3</c:v>
                </c:pt>
                <c:pt idx="318">
                  <c:v>-7.5817880633002157E-3</c:v>
                </c:pt>
                <c:pt idx="319">
                  <c:v>-7.5844960472388964E-3</c:v>
                </c:pt>
                <c:pt idx="320">
                  <c:v>-7.5848345452312321E-3</c:v>
                </c:pt>
                <c:pt idx="321">
                  <c:v>-7.5875425291699128E-3</c:v>
                </c:pt>
                <c:pt idx="322">
                  <c:v>-7.5878810271622485E-3</c:v>
                </c:pt>
                <c:pt idx="323">
                  <c:v>-7.5905890111009301E-3</c:v>
                </c:pt>
                <c:pt idx="324">
                  <c:v>-7.5922815010626057E-3</c:v>
                </c:pt>
                <c:pt idx="325">
                  <c:v>-7.5936354930319465E-3</c:v>
                </c:pt>
                <c:pt idx="326">
                  <c:v>-7.5953279829936221E-3</c:v>
                </c:pt>
                <c:pt idx="327">
                  <c:v>-7.5966819749629629E-3</c:v>
                </c:pt>
                <c:pt idx="328">
                  <c:v>-7.6027749388249957E-3</c:v>
                </c:pt>
                <c:pt idx="329">
                  <c:v>-7.6044674287866713E-3</c:v>
                </c:pt>
                <c:pt idx="330">
                  <c:v>-7.6048059267790069E-3</c:v>
                </c:pt>
                <c:pt idx="331">
                  <c:v>-7.6122528826103805E-3</c:v>
                </c:pt>
                <c:pt idx="332">
                  <c:v>-7.6183458464724133E-3</c:v>
                </c:pt>
                <c:pt idx="333">
                  <c:v>-7.6285007862424686E-3</c:v>
                </c:pt>
                <c:pt idx="334">
                  <c:v>-7.6335782561274962E-3</c:v>
                </c:pt>
                <c:pt idx="335">
                  <c:v>-7.633916754119831E-3</c:v>
                </c:pt>
                <c:pt idx="336">
                  <c:v>-7.6366247380585126E-3</c:v>
                </c:pt>
                <c:pt idx="337">
                  <c:v>-7.6369632360508474E-3</c:v>
                </c:pt>
                <c:pt idx="338">
                  <c:v>-7.6376402320355178E-3</c:v>
                </c:pt>
                <c:pt idx="339">
                  <c:v>-7.6406867139665342E-3</c:v>
                </c:pt>
                <c:pt idx="340">
                  <c:v>-7.6413637099512046E-3</c:v>
                </c:pt>
                <c:pt idx="341">
                  <c:v>-7.6430561999128802E-3</c:v>
                </c:pt>
                <c:pt idx="342">
                  <c:v>-7.644410191882221E-3</c:v>
                </c:pt>
                <c:pt idx="343">
                  <c:v>-7.6457641838515618E-3</c:v>
                </c:pt>
                <c:pt idx="344">
                  <c:v>-7.6461026818438974E-3</c:v>
                </c:pt>
                <c:pt idx="345">
                  <c:v>-7.6491491637749138E-3</c:v>
                </c:pt>
                <c:pt idx="346">
                  <c:v>-7.6505031557442546E-3</c:v>
                </c:pt>
                <c:pt idx="347">
                  <c:v>-7.6576116135832926E-3</c:v>
                </c:pt>
                <c:pt idx="348">
                  <c:v>-7.663027581460655E-3</c:v>
                </c:pt>
                <c:pt idx="349">
                  <c:v>-7.6643815734299958E-3</c:v>
                </c:pt>
                <c:pt idx="350">
                  <c:v>-7.6674280553610122E-3</c:v>
                </c:pt>
                <c:pt idx="351">
                  <c:v>-7.6691205453226887E-3</c:v>
                </c:pt>
                <c:pt idx="352">
                  <c:v>-7.6735210192230459E-3</c:v>
                </c:pt>
                <c:pt idx="353">
                  <c:v>-7.6813064730467543E-3</c:v>
                </c:pt>
                <c:pt idx="354">
                  <c:v>-7.6843529549777707E-3</c:v>
                </c:pt>
                <c:pt idx="355">
                  <c:v>-7.7043243365255455E-3</c:v>
                </c:pt>
                <c:pt idx="356">
                  <c:v>-7.7056783284948863E-3</c:v>
                </c:pt>
                <c:pt idx="357">
                  <c:v>-7.7073708184565619E-3</c:v>
                </c:pt>
                <c:pt idx="358">
                  <c:v>-7.7104173003875792E-3</c:v>
                </c:pt>
                <c:pt idx="359">
                  <c:v>-8.1799140157564551E-3</c:v>
                </c:pt>
                <c:pt idx="360">
                  <c:v>-8.2120713250282956E-3</c:v>
                </c:pt>
                <c:pt idx="361">
                  <c:v>-8.7235417914467324E-3</c:v>
                </c:pt>
                <c:pt idx="362">
                  <c:v>-8.7235417914467324E-3</c:v>
                </c:pt>
                <c:pt idx="363">
                  <c:v>-8.7235417914467324E-3</c:v>
                </c:pt>
                <c:pt idx="364">
                  <c:v>-9.3622875029831937E-3</c:v>
                </c:pt>
                <c:pt idx="365">
                  <c:v>-9.3883518483930013E-3</c:v>
                </c:pt>
                <c:pt idx="366">
                  <c:v>-9.8432931500914648E-3</c:v>
                </c:pt>
                <c:pt idx="367">
                  <c:v>-1.0981323400322294E-2</c:v>
                </c:pt>
                <c:pt idx="368">
                  <c:v>-1.0981323400322294E-2</c:v>
                </c:pt>
                <c:pt idx="369">
                  <c:v>-1.1045638018865978E-2</c:v>
                </c:pt>
                <c:pt idx="370">
                  <c:v>-1.1045638018865978E-2</c:v>
                </c:pt>
                <c:pt idx="371">
                  <c:v>-1.1045638018865978E-2</c:v>
                </c:pt>
                <c:pt idx="372">
                  <c:v>-1.1045638018865978E-2</c:v>
                </c:pt>
                <c:pt idx="373">
                  <c:v>-1.1088627263892543E-2</c:v>
                </c:pt>
                <c:pt idx="374">
                  <c:v>-1.1088627263892543E-2</c:v>
                </c:pt>
                <c:pt idx="375">
                  <c:v>-1.1088627263892543E-2</c:v>
                </c:pt>
                <c:pt idx="376">
                  <c:v>-1.1088627263892543E-2</c:v>
                </c:pt>
                <c:pt idx="377">
                  <c:v>-1.1433218220089744E-2</c:v>
                </c:pt>
                <c:pt idx="378">
                  <c:v>-1.1433218220089744E-2</c:v>
                </c:pt>
                <c:pt idx="379">
                  <c:v>-1.1433218220089744E-2</c:v>
                </c:pt>
                <c:pt idx="380">
                  <c:v>-1.1433218220089744E-2</c:v>
                </c:pt>
                <c:pt idx="381">
                  <c:v>-1.1439311183951775E-2</c:v>
                </c:pt>
                <c:pt idx="382">
                  <c:v>-1.1439311183951775E-2</c:v>
                </c:pt>
                <c:pt idx="383">
                  <c:v>-1.2101074758967028E-2</c:v>
                </c:pt>
                <c:pt idx="384">
                  <c:v>-1.2206686132575598E-2</c:v>
                </c:pt>
                <c:pt idx="385">
                  <c:v>-1.2206686132575598E-2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48-40FC-BBF1-D243479E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76680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WASP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2.9999999999999997E-4</c:v>
                        </c:pt>
                        <c:pt idx="22">
                          <c:v>4.0000000000000002E-4</c:v>
                        </c:pt>
                        <c:pt idx="23">
                          <c:v>6.9999999999999999E-4</c:v>
                        </c:pt>
                        <c:pt idx="24">
                          <c:v>5.9999999999999995E-4</c:v>
                        </c:pt>
                        <c:pt idx="25">
                          <c:v>2.0000000000000001E-4</c:v>
                        </c:pt>
                        <c:pt idx="26">
                          <c:v>2.9999999999999997E-4</c:v>
                        </c:pt>
                        <c:pt idx="27">
                          <c:v>2.7000000000000001E-3</c:v>
                        </c:pt>
                        <c:pt idx="28">
                          <c:v>2.0000000000000001E-4</c:v>
                        </c:pt>
                        <c:pt idx="29">
                          <c:v>2.0000000000000001E-4</c:v>
                        </c:pt>
                        <c:pt idx="30">
                          <c:v>5.9999999999999995E-4</c:v>
                        </c:pt>
                        <c:pt idx="31">
                          <c:v>2.8E-3</c:v>
                        </c:pt>
                        <c:pt idx="32">
                          <c:v>1.2999999999999999E-3</c:v>
                        </c:pt>
                        <c:pt idx="33">
                          <c:v>2.0000000000000001E-4</c:v>
                        </c:pt>
                        <c:pt idx="34">
                          <c:v>2.0000000000000001E-4</c:v>
                        </c:pt>
                        <c:pt idx="35">
                          <c:v>2.0000000000000001E-4</c:v>
                        </c:pt>
                        <c:pt idx="36">
                          <c:v>1.4E-3</c:v>
                        </c:pt>
                        <c:pt idx="37">
                          <c:v>6.9999999999999999E-4</c:v>
                        </c:pt>
                        <c:pt idx="38">
                          <c:v>2.9999999999999997E-4</c:v>
                        </c:pt>
                        <c:pt idx="39">
                          <c:v>2.8999999999999998E-3</c:v>
                        </c:pt>
                        <c:pt idx="40">
                          <c:v>2.0000000000000001E-4</c:v>
                        </c:pt>
                        <c:pt idx="41">
                          <c:v>5.0000000000000001E-4</c:v>
                        </c:pt>
                        <c:pt idx="42">
                          <c:v>2.0000000000000001E-4</c:v>
                        </c:pt>
                        <c:pt idx="43">
                          <c:v>2.0000000000000001E-4</c:v>
                        </c:pt>
                        <c:pt idx="44">
                          <c:v>2.9999999999999997E-4</c:v>
                        </c:pt>
                        <c:pt idx="45">
                          <c:v>1E-3</c:v>
                        </c:pt>
                        <c:pt idx="46">
                          <c:v>1.1000000000000001E-3</c:v>
                        </c:pt>
                        <c:pt idx="47">
                          <c:v>2.9999999999999997E-4</c:v>
                        </c:pt>
                        <c:pt idx="48">
                          <c:v>4.0000000000000002E-4</c:v>
                        </c:pt>
                        <c:pt idx="49">
                          <c:v>2.9999999999999997E-4</c:v>
                        </c:pt>
                        <c:pt idx="50">
                          <c:v>8.9999999999999998E-4</c:v>
                        </c:pt>
                        <c:pt idx="51">
                          <c:v>5.0000000000000001E-3</c:v>
                        </c:pt>
                        <c:pt idx="52">
                          <c:v>1E-4</c:v>
                        </c:pt>
                        <c:pt idx="53">
                          <c:v>2.0000000000000001E-4</c:v>
                        </c:pt>
                        <c:pt idx="54">
                          <c:v>2.0000000000000001E-4</c:v>
                        </c:pt>
                        <c:pt idx="55">
                          <c:v>4.0000000000000002E-4</c:v>
                        </c:pt>
                        <c:pt idx="56">
                          <c:v>1.1999999999999999E-3</c:v>
                        </c:pt>
                        <c:pt idx="57">
                          <c:v>2.0000000000000001E-4</c:v>
                        </c:pt>
                        <c:pt idx="58">
                          <c:v>2.9999999999999997E-4</c:v>
                        </c:pt>
                        <c:pt idx="59">
                          <c:v>2.9999999999999997E-4</c:v>
                        </c:pt>
                        <c:pt idx="60">
                          <c:v>5.9999999999999995E-4</c:v>
                        </c:pt>
                        <c:pt idx="61">
                          <c:v>2.0000000000000001E-4</c:v>
                        </c:pt>
                        <c:pt idx="62">
                          <c:v>5.0000000000000001E-4</c:v>
                        </c:pt>
                        <c:pt idx="63">
                          <c:v>5.0000000000000001E-4</c:v>
                        </c:pt>
                        <c:pt idx="64">
                          <c:v>2.0000000000000001E-4</c:v>
                        </c:pt>
                        <c:pt idx="65">
                          <c:v>4.0000000000000002E-4</c:v>
                        </c:pt>
                        <c:pt idx="66">
                          <c:v>1.8E-3</c:v>
                        </c:pt>
                        <c:pt idx="67">
                          <c:v>7.0000000000000001E-3</c:v>
                        </c:pt>
                        <c:pt idx="68">
                          <c:v>4.0000000000000002E-4</c:v>
                        </c:pt>
                        <c:pt idx="69">
                          <c:v>4.0000000000000002E-4</c:v>
                        </c:pt>
                        <c:pt idx="70">
                          <c:v>2.0000000000000001E-4</c:v>
                        </c:pt>
                        <c:pt idx="71">
                          <c:v>2.9999999999999997E-4</c:v>
                        </c:pt>
                        <c:pt idx="72">
                          <c:v>1E-4</c:v>
                        </c:pt>
                        <c:pt idx="73">
                          <c:v>2.0000000000000001E-4</c:v>
                        </c:pt>
                        <c:pt idx="74">
                          <c:v>0</c:v>
                        </c:pt>
                        <c:pt idx="75">
                          <c:v>2.9999999999999997E-4</c:v>
                        </c:pt>
                        <c:pt idx="76">
                          <c:v>4.1000000000000003E-3</c:v>
                        </c:pt>
                        <c:pt idx="77">
                          <c:v>4.0000000000000002E-4</c:v>
                        </c:pt>
                        <c:pt idx="78">
                          <c:v>5.0000000000000001E-4</c:v>
                        </c:pt>
                        <c:pt idx="79">
                          <c:v>2.0000000000000001E-4</c:v>
                        </c:pt>
                        <c:pt idx="80">
                          <c:v>2.7000000000000001E-3</c:v>
                        </c:pt>
                        <c:pt idx="81">
                          <c:v>2.9999999999999997E-4</c:v>
                        </c:pt>
                        <c:pt idx="82">
                          <c:v>5.4000000000000003E-3</c:v>
                        </c:pt>
                        <c:pt idx="83">
                          <c:v>2.9999999999999997E-4</c:v>
                        </c:pt>
                        <c:pt idx="84">
                          <c:v>5.0000000000000001E-4</c:v>
                        </c:pt>
                        <c:pt idx="85">
                          <c:v>2.0000000000000001E-4</c:v>
                        </c:pt>
                        <c:pt idx="86">
                          <c:v>1.1999999999999999E-3</c:v>
                        </c:pt>
                        <c:pt idx="87">
                          <c:v>4.0000000000000002E-4</c:v>
                        </c:pt>
                        <c:pt idx="88">
                          <c:v>4.0000000000000002E-4</c:v>
                        </c:pt>
                        <c:pt idx="89">
                          <c:v>1.9E-3</c:v>
                        </c:pt>
                        <c:pt idx="90">
                          <c:v>4.0000000000000002E-4</c:v>
                        </c:pt>
                        <c:pt idx="91">
                          <c:v>4.0000000000000002E-4</c:v>
                        </c:pt>
                        <c:pt idx="92">
                          <c:v>2.9999999999999997E-4</c:v>
                        </c:pt>
                        <c:pt idx="93">
                          <c:v>6.9999999999999999E-4</c:v>
                        </c:pt>
                        <c:pt idx="94">
                          <c:v>2.0000000000000001E-4</c:v>
                        </c:pt>
                        <c:pt idx="95">
                          <c:v>2.0000000000000001E-4</c:v>
                        </c:pt>
                        <c:pt idx="96">
                          <c:v>4.0000000000000002E-4</c:v>
                        </c:pt>
                        <c:pt idx="97">
                          <c:v>1E-3</c:v>
                        </c:pt>
                        <c:pt idx="98">
                          <c:v>4.0000000000000002E-4</c:v>
                        </c:pt>
                        <c:pt idx="99">
                          <c:v>4.0000000000000002E-4</c:v>
                        </c:pt>
                        <c:pt idx="100">
                          <c:v>4.0000000000000002E-4</c:v>
                        </c:pt>
                        <c:pt idx="101">
                          <c:v>1.4E-3</c:v>
                        </c:pt>
                        <c:pt idx="102">
                          <c:v>5.9999999999999995E-4</c:v>
                        </c:pt>
                        <c:pt idx="103">
                          <c:v>1E-3</c:v>
                        </c:pt>
                        <c:pt idx="104">
                          <c:v>5.0000000000000001E-4</c:v>
                        </c:pt>
                        <c:pt idx="105">
                          <c:v>4.0000000000000002E-4</c:v>
                        </c:pt>
                        <c:pt idx="106">
                          <c:v>2E-3</c:v>
                        </c:pt>
                        <c:pt idx="107">
                          <c:v>1.1000000000000001E-3</c:v>
                        </c:pt>
                        <c:pt idx="108">
                          <c:v>2.8E-3</c:v>
                        </c:pt>
                        <c:pt idx="109">
                          <c:v>2.3999999999999998E-3</c:v>
                        </c:pt>
                        <c:pt idx="110">
                          <c:v>4.0000000000000002E-4</c:v>
                        </c:pt>
                        <c:pt idx="111">
                          <c:v>4.0000000000000002E-4</c:v>
                        </c:pt>
                        <c:pt idx="112">
                          <c:v>3.5000000000000001E-3</c:v>
                        </c:pt>
                        <c:pt idx="113">
                          <c:v>2.9999999999999997E-4</c:v>
                        </c:pt>
                        <c:pt idx="114">
                          <c:v>1.2999999999999999E-3</c:v>
                        </c:pt>
                        <c:pt idx="115">
                          <c:v>8.0000000000000004E-4</c:v>
                        </c:pt>
                        <c:pt idx="116">
                          <c:v>2.8E-3</c:v>
                        </c:pt>
                        <c:pt idx="117">
                          <c:v>4.0000000000000002E-4</c:v>
                        </c:pt>
                        <c:pt idx="118">
                          <c:v>2.9999999999999997E-4</c:v>
                        </c:pt>
                        <c:pt idx="119">
                          <c:v>2.9999999999999997E-4</c:v>
                        </c:pt>
                        <c:pt idx="120">
                          <c:v>2.9999999999999997E-4</c:v>
                        </c:pt>
                        <c:pt idx="121">
                          <c:v>4.0000000000000002E-4</c:v>
                        </c:pt>
                        <c:pt idx="122">
                          <c:v>8.0000000000000004E-4</c:v>
                        </c:pt>
                        <c:pt idx="123">
                          <c:v>1.1000000000000001E-3</c:v>
                        </c:pt>
                        <c:pt idx="124">
                          <c:v>1.1999999999999999E-3</c:v>
                        </c:pt>
                        <c:pt idx="125">
                          <c:v>1.1000000000000001E-3</c:v>
                        </c:pt>
                        <c:pt idx="126">
                          <c:v>5.9999999999999995E-4</c:v>
                        </c:pt>
                        <c:pt idx="127">
                          <c:v>0</c:v>
                        </c:pt>
                        <c:pt idx="128">
                          <c:v>2.9999999999999997E-4</c:v>
                        </c:pt>
                        <c:pt idx="129">
                          <c:v>4.0000000000000002E-4</c:v>
                        </c:pt>
                        <c:pt idx="130">
                          <c:v>8.9999999999999998E-4</c:v>
                        </c:pt>
                        <c:pt idx="131">
                          <c:v>8.9999999999999998E-4</c:v>
                        </c:pt>
                        <c:pt idx="132">
                          <c:v>1.2999999999999999E-3</c:v>
                        </c:pt>
                        <c:pt idx="133">
                          <c:v>2.9999999999999997E-4</c:v>
                        </c:pt>
                        <c:pt idx="134">
                          <c:v>1.1999999999999999E-3</c:v>
                        </c:pt>
                        <c:pt idx="135">
                          <c:v>4.0000000000000002E-4</c:v>
                        </c:pt>
                        <c:pt idx="136">
                          <c:v>8.0000000000000004E-4</c:v>
                        </c:pt>
                        <c:pt idx="137">
                          <c:v>8.0000000000000004E-4</c:v>
                        </c:pt>
                        <c:pt idx="138">
                          <c:v>5.0000000000000001E-4</c:v>
                        </c:pt>
                        <c:pt idx="139">
                          <c:v>2.0000000000000001E-4</c:v>
                        </c:pt>
                        <c:pt idx="140">
                          <c:v>1.4E-3</c:v>
                        </c:pt>
                        <c:pt idx="141">
                          <c:v>4.0000000000000002E-4</c:v>
                        </c:pt>
                        <c:pt idx="142">
                          <c:v>6.9999999999999999E-4</c:v>
                        </c:pt>
                        <c:pt idx="143">
                          <c:v>4.0000000000000002E-4</c:v>
                        </c:pt>
                        <c:pt idx="144">
                          <c:v>5.9999999999999995E-4</c:v>
                        </c:pt>
                        <c:pt idx="145">
                          <c:v>4.0000000000000002E-4</c:v>
                        </c:pt>
                        <c:pt idx="146">
                          <c:v>5.9999999999999995E-4</c:v>
                        </c:pt>
                        <c:pt idx="147">
                          <c:v>5.0000000000000001E-4</c:v>
                        </c:pt>
                        <c:pt idx="148">
                          <c:v>1E-4</c:v>
                        </c:pt>
                        <c:pt idx="149">
                          <c:v>4.0000000000000002E-4</c:v>
                        </c:pt>
                        <c:pt idx="150">
                          <c:v>1.9E-3</c:v>
                        </c:pt>
                        <c:pt idx="151">
                          <c:v>8.9999999999999998E-4</c:v>
                        </c:pt>
                        <c:pt idx="152">
                          <c:v>4.0000000000000002E-4</c:v>
                        </c:pt>
                        <c:pt idx="153">
                          <c:v>4.0000000000000002E-4</c:v>
                        </c:pt>
                        <c:pt idx="154">
                          <c:v>5.9999999999999995E-4</c:v>
                        </c:pt>
                        <c:pt idx="155">
                          <c:v>2.8999999999999998E-3</c:v>
                        </c:pt>
                        <c:pt idx="156">
                          <c:v>2.0000000000000001E-4</c:v>
                        </c:pt>
                        <c:pt idx="157">
                          <c:v>4.0000000000000002E-4</c:v>
                        </c:pt>
                        <c:pt idx="158">
                          <c:v>5.0000000000000001E-4</c:v>
                        </c:pt>
                        <c:pt idx="159">
                          <c:v>4.0000000000000002E-4</c:v>
                        </c:pt>
                        <c:pt idx="160">
                          <c:v>1.1999999999999999E-3</c:v>
                        </c:pt>
                        <c:pt idx="161">
                          <c:v>1.1000000000000001E-3</c:v>
                        </c:pt>
                        <c:pt idx="162">
                          <c:v>6.9999999999999999E-4</c:v>
                        </c:pt>
                        <c:pt idx="163">
                          <c:v>5.9999999999999995E-4</c:v>
                        </c:pt>
                        <c:pt idx="164">
                          <c:v>1.2999999999999999E-3</c:v>
                        </c:pt>
                        <c:pt idx="165">
                          <c:v>4.0000000000000002E-4</c:v>
                        </c:pt>
                        <c:pt idx="166">
                          <c:v>4.0000000000000002E-4</c:v>
                        </c:pt>
                        <c:pt idx="167">
                          <c:v>1.1999999999999999E-3</c:v>
                        </c:pt>
                        <c:pt idx="168">
                          <c:v>6.9999999999999999E-4</c:v>
                        </c:pt>
                        <c:pt idx="169">
                          <c:v>2.9999999999999997E-4</c:v>
                        </c:pt>
                        <c:pt idx="170">
                          <c:v>1E-3</c:v>
                        </c:pt>
                        <c:pt idx="171">
                          <c:v>1.1000000000000001E-3</c:v>
                        </c:pt>
                        <c:pt idx="172">
                          <c:v>2.0000000000000001E-4</c:v>
                        </c:pt>
                        <c:pt idx="173">
                          <c:v>4.0000000000000002E-4</c:v>
                        </c:pt>
                        <c:pt idx="174">
                          <c:v>2.0000000000000001E-4</c:v>
                        </c:pt>
                        <c:pt idx="175">
                          <c:v>4.0000000000000002E-4</c:v>
                        </c:pt>
                        <c:pt idx="176">
                          <c:v>2.2000000000000001E-3</c:v>
                        </c:pt>
                        <c:pt idx="177">
                          <c:v>0</c:v>
                        </c:pt>
                        <c:pt idx="178">
                          <c:v>2.0000000000000001E-4</c:v>
                        </c:pt>
                        <c:pt idx="179">
                          <c:v>6.9999999999999999E-4</c:v>
                        </c:pt>
                        <c:pt idx="180">
                          <c:v>4.0000000000000002E-4</c:v>
                        </c:pt>
                        <c:pt idx="181">
                          <c:v>6.9999999999999999E-4</c:v>
                        </c:pt>
                        <c:pt idx="182">
                          <c:v>8.9999999999999998E-4</c:v>
                        </c:pt>
                        <c:pt idx="183">
                          <c:v>2.0000000000000001E-4</c:v>
                        </c:pt>
                        <c:pt idx="184">
                          <c:v>2.0000000000000001E-4</c:v>
                        </c:pt>
                        <c:pt idx="185">
                          <c:v>1.2999999999999999E-3</c:v>
                        </c:pt>
                        <c:pt idx="186">
                          <c:v>1.6999999999999999E-3</c:v>
                        </c:pt>
                        <c:pt idx="187">
                          <c:v>5.0000000000000001E-4</c:v>
                        </c:pt>
                        <c:pt idx="188">
                          <c:v>6.9999999999999999E-4</c:v>
                        </c:pt>
                        <c:pt idx="189">
                          <c:v>2.3999999999999998E-3</c:v>
                        </c:pt>
                        <c:pt idx="190">
                          <c:v>5.9999999999999995E-4</c:v>
                        </c:pt>
                        <c:pt idx="191">
                          <c:v>2.9999999999999997E-4</c:v>
                        </c:pt>
                        <c:pt idx="192">
                          <c:v>8.0000000000000004E-4</c:v>
                        </c:pt>
                        <c:pt idx="193">
                          <c:v>1E-3</c:v>
                        </c:pt>
                        <c:pt idx="194">
                          <c:v>4.0000000000000002E-4</c:v>
                        </c:pt>
                        <c:pt idx="195">
                          <c:v>2.9999999999999997E-4</c:v>
                        </c:pt>
                        <c:pt idx="196">
                          <c:v>1.1000000000000001E-3</c:v>
                        </c:pt>
                        <c:pt idx="197">
                          <c:v>2.9999999999999997E-4</c:v>
                        </c:pt>
                        <c:pt idx="198">
                          <c:v>4.7999999999999996E-3</c:v>
                        </c:pt>
                        <c:pt idx="199">
                          <c:v>4.0000000000000002E-4</c:v>
                        </c:pt>
                        <c:pt idx="200">
                          <c:v>4.0000000000000002E-4</c:v>
                        </c:pt>
                        <c:pt idx="201">
                          <c:v>8.0000000000000004E-4</c:v>
                        </c:pt>
                        <c:pt idx="202">
                          <c:v>2.9999999999999997E-4</c:v>
                        </c:pt>
                        <c:pt idx="203">
                          <c:v>2.0999999999999999E-3</c:v>
                        </c:pt>
                        <c:pt idx="204">
                          <c:v>4.0000000000000002E-4</c:v>
                        </c:pt>
                        <c:pt idx="205">
                          <c:v>4.0000000000000002E-4</c:v>
                        </c:pt>
                        <c:pt idx="206">
                          <c:v>5.9999999999999995E-4</c:v>
                        </c:pt>
                        <c:pt idx="207">
                          <c:v>5.0000000000000001E-4</c:v>
                        </c:pt>
                        <c:pt idx="208">
                          <c:v>4.0000000000000002E-4</c:v>
                        </c:pt>
                        <c:pt idx="209">
                          <c:v>5.0000000000000001E-4</c:v>
                        </c:pt>
                        <c:pt idx="210">
                          <c:v>2.5999999999999999E-3</c:v>
                        </c:pt>
                        <c:pt idx="211">
                          <c:v>2.0000000000000001E-4</c:v>
                        </c:pt>
                        <c:pt idx="212">
                          <c:v>2.0000000000000001E-4</c:v>
                        </c:pt>
                        <c:pt idx="213">
                          <c:v>2.9999999999999997E-4</c:v>
                        </c:pt>
                        <c:pt idx="214">
                          <c:v>4.0000000000000002E-4</c:v>
                        </c:pt>
                        <c:pt idx="215">
                          <c:v>2.9999999999999997E-4</c:v>
                        </c:pt>
                        <c:pt idx="216">
                          <c:v>4.0000000000000002E-4</c:v>
                        </c:pt>
                        <c:pt idx="217">
                          <c:v>5.0000000000000001E-4</c:v>
                        </c:pt>
                        <c:pt idx="218">
                          <c:v>1.9E-3</c:v>
                        </c:pt>
                        <c:pt idx="219">
                          <c:v>5.0000000000000001E-4</c:v>
                        </c:pt>
                        <c:pt idx="220">
                          <c:v>8.9999999999999998E-4</c:v>
                        </c:pt>
                        <c:pt idx="221">
                          <c:v>8.9999999999999998E-4</c:v>
                        </c:pt>
                        <c:pt idx="222">
                          <c:v>4.0000000000000002E-4</c:v>
                        </c:pt>
                        <c:pt idx="223">
                          <c:v>2.9999999999999997E-4</c:v>
                        </c:pt>
                        <c:pt idx="224">
                          <c:v>2.9999999999999997E-4</c:v>
                        </c:pt>
                        <c:pt idx="225">
                          <c:v>2.0000000000000001E-4</c:v>
                        </c:pt>
                        <c:pt idx="226">
                          <c:v>2.9999999999999997E-4</c:v>
                        </c:pt>
                        <c:pt idx="227">
                          <c:v>8.9999999999999998E-4</c:v>
                        </c:pt>
                        <c:pt idx="228">
                          <c:v>4.0000000000000002E-4</c:v>
                        </c:pt>
                        <c:pt idx="229">
                          <c:v>8.9999999999999998E-4</c:v>
                        </c:pt>
                        <c:pt idx="230">
                          <c:v>4.0000000000000002E-4</c:v>
                        </c:pt>
                        <c:pt idx="231">
                          <c:v>1.6000000000000001E-3</c:v>
                        </c:pt>
                        <c:pt idx="232">
                          <c:v>6.9999999999999999E-4</c:v>
                        </c:pt>
                        <c:pt idx="233">
                          <c:v>2.0000000000000001E-4</c:v>
                        </c:pt>
                        <c:pt idx="234">
                          <c:v>2.9999999999999997E-4</c:v>
                        </c:pt>
                        <c:pt idx="235">
                          <c:v>1.6999999999999999E-3</c:v>
                        </c:pt>
                        <c:pt idx="236">
                          <c:v>4.0000000000000002E-4</c:v>
                        </c:pt>
                        <c:pt idx="237">
                          <c:v>6.9999999999999999E-4</c:v>
                        </c:pt>
                        <c:pt idx="238">
                          <c:v>1.1000000000000001E-3</c:v>
                        </c:pt>
                        <c:pt idx="239">
                          <c:v>1.4E-3</c:v>
                        </c:pt>
                        <c:pt idx="240">
                          <c:v>2.0000000000000001E-4</c:v>
                        </c:pt>
                        <c:pt idx="241">
                          <c:v>2.9999999999999997E-4</c:v>
                        </c:pt>
                        <c:pt idx="242">
                          <c:v>2.9999999999999997E-4</c:v>
                        </c:pt>
                        <c:pt idx="243">
                          <c:v>5.9999999999999995E-4</c:v>
                        </c:pt>
                        <c:pt idx="244">
                          <c:v>2.0000000000000001E-4</c:v>
                        </c:pt>
                        <c:pt idx="245">
                          <c:v>4.0000000000000002E-4</c:v>
                        </c:pt>
                        <c:pt idx="246">
                          <c:v>2.0000000000000001E-4</c:v>
                        </c:pt>
                        <c:pt idx="247">
                          <c:v>5.9999999999999995E-4</c:v>
                        </c:pt>
                        <c:pt idx="248">
                          <c:v>8.9999999999999998E-4</c:v>
                        </c:pt>
                        <c:pt idx="249">
                          <c:v>2E-3</c:v>
                        </c:pt>
                        <c:pt idx="250">
                          <c:v>1.6000000000000001E-3</c:v>
                        </c:pt>
                        <c:pt idx="251">
                          <c:v>6.9999999999999999E-4</c:v>
                        </c:pt>
                        <c:pt idx="252">
                          <c:v>8.0000000000000004E-4</c:v>
                        </c:pt>
                        <c:pt idx="253">
                          <c:v>2.0000000000000001E-4</c:v>
                        </c:pt>
                        <c:pt idx="254">
                          <c:v>2.0000000000000001E-4</c:v>
                        </c:pt>
                        <c:pt idx="255">
                          <c:v>2.0000000000000001E-4</c:v>
                        </c:pt>
                        <c:pt idx="256">
                          <c:v>2.0000000000000001E-4</c:v>
                        </c:pt>
                        <c:pt idx="257">
                          <c:v>5.9999999999999995E-4</c:v>
                        </c:pt>
                        <c:pt idx="258">
                          <c:v>1.1999999999999999E-3</c:v>
                        </c:pt>
                        <c:pt idx="259">
                          <c:v>1.1000000000000001E-3</c:v>
                        </c:pt>
                        <c:pt idx="260">
                          <c:v>2.9999999999999997E-4</c:v>
                        </c:pt>
                        <c:pt idx="261">
                          <c:v>2.0000000000000001E-4</c:v>
                        </c:pt>
                        <c:pt idx="262">
                          <c:v>5.0000000000000001E-4</c:v>
                        </c:pt>
                        <c:pt idx="263">
                          <c:v>2.9999999999999997E-4</c:v>
                        </c:pt>
                        <c:pt idx="264">
                          <c:v>2.9999999999999997E-4</c:v>
                        </c:pt>
                        <c:pt idx="265">
                          <c:v>5.0000000000000001E-4</c:v>
                        </c:pt>
                        <c:pt idx="266">
                          <c:v>5.0000000000000001E-4</c:v>
                        </c:pt>
                        <c:pt idx="267">
                          <c:v>8.0000000000000004E-4</c:v>
                        </c:pt>
                        <c:pt idx="268">
                          <c:v>8.0000000000000004E-4</c:v>
                        </c:pt>
                        <c:pt idx="269">
                          <c:v>1E-3</c:v>
                        </c:pt>
                        <c:pt idx="270">
                          <c:v>1E-3</c:v>
                        </c:pt>
                        <c:pt idx="271">
                          <c:v>3.3999999999999998E-3</c:v>
                        </c:pt>
                        <c:pt idx="272">
                          <c:v>6.9999999999999999E-4</c:v>
                        </c:pt>
                        <c:pt idx="273">
                          <c:v>5.0000000000000001E-4</c:v>
                        </c:pt>
                        <c:pt idx="274">
                          <c:v>2.0000000000000001E-4</c:v>
                        </c:pt>
                        <c:pt idx="275">
                          <c:v>1E-3</c:v>
                        </c:pt>
                        <c:pt idx="276">
                          <c:v>4.0000000000000002E-4</c:v>
                        </c:pt>
                        <c:pt idx="277">
                          <c:v>4.0000000000000002E-4</c:v>
                        </c:pt>
                        <c:pt idx="278">
                          <c:v>2.0000000000000001E-4</c:v>
                        </c:pt>
                        <c:pt idx="279">
                          <c:v>4.0000000000000002E-4</c:v>
                        </c:pt>
                        <c:pt idx="280">
                          <c:v>8.9999999999999998E-4</c:v>
                        </c:pt>
                        <c:pt idx="281">
                          <c:v>0</c:v>
                        </c:pt>
                        <c:pt idx="282">
                          <c:v>1.6000000000000001E-3</c:v>
                        </c:pt>
                        <c:pt idx="283">
                          <c:v>5.0000000000000001E-4</c:v>
                        </c:pt>
                        <c:pt idx="284">
                          <c:v>5.8999999999999999E-3</c:v>
                        </c:pt>
                        <c:pt idx="285">
                          <c:v>1E-3</c:v>
                        </c:pt>
                        <c:pt idx="286">
                          <c:v>1E-3</c:v>
                        </c:pt>
                        <c:pt idx="287">
                          <c:v>5.9999999999999995E-4</c:v>
                        </c:pt>
                        <c:pt idx="288">
                          <c:v>2.3999999999999998E-3</c:v>
                        </c:pt>
                        <c:pt idx="289">
                          <c:v>4.0000000000000002E-4</c:v>
                        </c:pt>
                        <c:pt idx="290">
                          <c:v>1.1999999999999999E-3</c:v>
                        </c:pt>
                        <c:pt idx="291">
                          <c:v>7.3000000000000001E-3</c:v>
                        </c:pt>
                        <c:pt idx="292">
                          <c:v>2.9999999999999997E-4</c:v>
                        </c:pt>
                        <c:pt idx="293">
                          <c:v>4.0000000000000002E-4</c:v>
                        </c:pt>
                        <c:pt idx="294">
                          <c:v>4.0000000000000002E-4</c:v>
                        </c:pt>
                        <c:pt idx="295">
                          <c:v>1E-3</c:v>
                        </c:pt>
                        <c:pt idx="296">
                          <c:v>2.9999999999999997E-4</c:v>
                        </c:pt>
                        <c:pt idx="297">
                          <c:v>8.0000000000000004E-4</c:v>
                        </c:pt>
                        <c:pt idx="298">
                          <c:v>5.0000000000000001E-4</c:v>
                        </c:pt>
                        <c:pt idx="299">
                          <c:v>5.0000000000000001E-4</c:v>
                        </c:pt>
                        <c:pt idx="300">
                          <c:v>5.9999999999999995E-4</c:v>
                        </c:pt>
                        <c:pt idx="301">
                          <c:v>2.0000000000000001E-4</c:v>
                        </c:pt>
                        <c:pt idx="302">
                          <c:v>5.0000000000000001E-4</c:v>
                        </c:pt>
                        <c:pt idx="303">
                          <c:v>2.9999999999999997E-4</c:v>
                        </c:pt>
                        <c:pt idx="304">
                          <c:v>4.0000000000000002E-4</c:v>
                        </c:pt>
                        <c:pt idx="305">
                          <c:v>2.9999999999999997E-4</c:v>
                        </c:pt>
                        <c:pt idx="306">
                          <c:v>2.9999999999999997E-4</c:v>
                        </c:pt>
                        <c:pt idx="307">
                          <c:v>5.9999999999999995E-4</c:v>
                        </c:pt>
                        <c:pt idx="308">
                          <c:v>1.6999999999999999E-3</c:v>
                        </c:pt>
                        <c:pt idx="309">
                          <c:v>2.9999999999999997E-4</c:v>
                        </c:pt>
                        <c:pt idx="310">
                          <c:v>5.0000000000000001E-4</c:v>
                        </c:pt>
                        <c:pt idx="311">
                          <c:v>2.8999999999999998E-3</c:v>
                        </c:pt>
                        <c:pt idx="312">
                          <c:v>8.9999999999999998E-4</c:v>
                        </c:pt>
                        <c:pt idx="313">
                          <c:v>8.9999999999999998E-4</c:v>
                        </c:pt>
                        <c:pt idx="314">
                          <c:v>2E-3</c:v>
                        </c:pt>
                        <c:pt idx="315">
                          <c:v>5.0000000000000001E-4</c:v>
                        </c:pt>
                        <c:pt idx="316">
                          <c:v>4.0000000000000002E-4</c:v>
                        </c:pt>
                        <c:pt idx="317">
                          <c:v>2.0000000000000001E-4</c:v>
                        </c:pt>
                        <c:pt idx="318">
                          <c:v>5.9999999999999995E-4</c:v>
                        </c:pt>
                        <c:pt idx="319">
                          <c:v>4.0000000000000002E-4</c:v>
                        </c:pt>
                        <c:pt idx="320">
                          <c:v>4.0000000000000002E-4</c:v>
                        </c:pt>
                        <c:pt idx="321">
                          <c:v>5.0000000000000001E-4</c:v>
                        </c:pt>
                        <c:pt idx="322">
                          <c:v>2.9999999999999997E-4</c:v>
                        </c:pt>
                        <c:pt idx="323">
                          <c:v>4.4999999999999997E-3</c:v>
                        </c:pt>
                        <c:pt idx="324">
                          <c:v>4.0000000000000002E-4</c:v>
                        </c:pt>
                        <c:pt idx="325">
                          <c:v>4.0000000000000002E-4</c:v>
                        </c:pt>
                        <c:pt idx="326">
                          <c:v>4.0000000000000002E-4</c:v>
                        </c:pt>
                        <c:pt idx="327">
                          <c:v>6.9999999999999999E-4</c:v>
                        </c:pt>
                        <c:pt idx="328">
                          <c:v>5.7999999999999996E-3</c:v>
                        </c:pt>
                        <c:pt idx="329">
                          <c:v>5.9999999999999995E-4</c:v>
                        </c:pt>
                        <c:pt idx="330">
                          <c:v>1.4E-3</c:v>
                        </c:pt>
                        <c:pt idx="331">
                          <c:v>1.1000000000000001E-3</c:v>
                        </c:pt>
                        <c:pt idx="332">
                          <c:v>8.9999999999999998E-4</c:v>
                        </c:pt>
                        <c:pt idx="333">
                          <c:v>0</c:v>
                        </c:pt>
                        <c:pt idx="334">
                          <c:v>4.0000000000000002E-4</c:v>
                        </c:pt>
                        <c:pt idx="335">
                          <c:v>1.5E-3</c:v>
                        </c:pt>
                        <c:pt idx="336">
                          <c:v>3.8999999999999998E-3</c:v>
                        </c:pt>
                        <c:pt idx="337">
                          <c:v>2.9999999999999997E-4</c:v>
                        </c:pt>
                        <c:pt idx="338">
                          <c:v>0</c:v>
                        </c:pt>
                        <c:pt idx="339">
                          <c:v>0</c:v>
                        </c:pt>
                        <c:pt idx="340">
                          <c:v>1.2999999999999999E-3</c:v>
                        </c:pt>
                        <c:pt idx="341">
                          <c:v>4.1000000000000003E-3</c:v>
                        </c:pt>
                        <c:pt idx="342">
                          <c:v>6.1999999999999998E-3</c:v>
                        </c:pt>
                        <c:pt idx="343">
                          <c:v>8.0000000000000004E-4</c:v>
                        </c:pt>
                        <c:pt idx="344">
                          <c:v>4.0000000000000002E-4</c:v>
                        </c:pt>
                        <c:pt idx="345">
                          <c:v>5.9999999999999995E-4</c:v>
                        </c:pt>
                        <c:pt idx="346">
                          <c:v>8.0000000000000004E-4</c:v>
                        </c:pt>
                        <c:pt idx="347">
                          <c:v>0</c:v>
                        </c:pt>
                        <c:pt idx="348">
                          <c:v>5.0000000000000001E-4</c:v>
                        </c:pt>
                        <c:pt idx="349">
                          <c:v>4.0000000000000002E-4</c:v>
                        </c:pt>
                        <c:pt idx="350">
                          <c:v>1.1999999999999999E-3</c:v>
                        </c:pt>
                        <c:pt idx="351">
                          <c:v>1.6000000000000001E-3</c:v>
                        </c:pt>
                        <c:pt idx="352">
                          <c:v>2.0000000000000001E-4</c:v>
                        </c:pt>
                        <c:pt idx="353">
                          <c:v>8.9999999999999998E-4</c:v>
                        </c:pt>
                        <c:pt idx="354">
                          <c:v>7.1999999999999998E-3</c:v>
                        </c:pt>
                        <c:pt idx="355">
                          <c:v>4.0000000000000002E-4</c:v>
                        </c:pt>
                        <c:pt idx="356">
                          <c:v>5.0000000000000001E-4</c:v>
                        </c:pt>
                        <c:pt idx="357">
                          <c:v>4.0000000000000002E-4</c:v>
                        </c:pt>
                        <c:pt idx="358">
                          <c:v>2.5999999999999999E-3</c:v>
                        </c:pt>
                        <c:pt idx="359">
                          <c:v>0</c:v>
                        </c:pt>
                        <c:pt idx="360">
                          <c:v>0</c:v>
                        </c:pt>
                        <c:pt idx="361">
                          <c:v>0</c:v>
                        </c:pt>
                        <c:pt idx="363">
                          <c:v>0</c:v>
                        </c:pt>
                        <c:pt idx="364">
                          <c:v>0</c:v>
                        </c:pt>
                        <c:pt idx="365">
                          <c:v>0</c:v>
                        </c:pt>
                        <c:pt idx="366">
                          <c:v>0</c:v>
                        </c:pt>
                        <c:pt idx="367">
                          <c:v>0</c:v>
                        </c:pt>
                        <c:pt idx="368">
                          <c:v>0</c:v>
                        </c:pt>
                        <c:pt idx="369">
                          <c:v>0</c:v>
                        </c:pt>
                        <c:pt idx="370">
                          <c:v>0</c:v>
                        </c:pt>
                        <c:pt idx="371">
                          <c:v>0</c:v>
                        </c:pt>
                        <c:pt idx="372">
                          <c:v>0</c:v>
                        </c:pt>
                        <c:pt idx="373">
                          <c:v>0</c:v>
                        </c:pt>
                        <c:pt idx="374">
                          <c:v>0</c:v>
                        </c:pt>
                        <c:pt idx="375">
                          <c:v>0</c:v>
                        </c:pt>
                        <c:pt idx="376">
                          <c:v>0</c:v>
                        </c:pt>
                        <c:pt idx="377">
                          <c:v>0</c:v>
                        </c:pt>
                        <c:pt idx="378">
                          <c:v>0</c:v>
                        </c:pt>
                        <c:pt idx="379">
                          <c:v>0</c:v>
                        </c:pt>
                        <c:pt idx="380">
                          <c:v>0</c:v>
                        </c:pt>
                        <c:pt idx="381">
                          <c:v>0</c:v>
                        </c:pt>
                        <c:pt idx="382">
                          <c:v>0</c:v>
                        </c:pt>
                        <c:pt idx="383">
                          <c:v>0</c:v>
                        </c:pt>
                        <c:pt idx="384">
                          <c:v>0</c:v>
                        </c:pt>
                        <c:pt idx="385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2.9999999999999997E-4</c:v>
                        </c:pt>
                        <c:pt idx="22">
                          <c:v>4.0000000000000002E-4</c:v>
                        </c:pt>
                        <c:pt idx="23">
                          <c:v>6.9999999999999999E-4</c:v>
                        </c:pt>
                        <c:pt idx="24">
                          <c:v>5.9999999999999995E-4</c:v>
                        </c:pt>
                        <c:pt idx="25">
                          <c:v>2.0000000000000001E-4</c:v>
                        </c:pt>
                        <c:pt idx="26">
                          <c:v>2.9999999999999997E-4</c:v>
                        </c:pt>
                        <c:pt idx="27">
                          <c:v>2.7000000000000001E-3</c:v>
                        </c:pt>
                        <c:pt idx="28">
                          <c:v>2.0000000000000001E-4</c:v>
                        </c:pt>
                        <c:pt idx="29">
                          <c:v>2.0000000000000001E-4</c:v>
                        </c:pt>
                        <c:pt idx="30">
                          <c:v>5.9999999999999995E-4</c:v>
                        </c:pt>
                        <c:pt idx="31">
                          <c:v>2.8E-3</c:v>
                        </c:pt>
                        <c:pt idx="32">
                          <c:v>1.2999999999999999E-3</c:v>
                        </c:pt>
                        <c:pt idx="33">
                          <c:v>2.0000000000000001E-4</c:v>
                        </c:pt>
                        <c:pt idx="34">
                          <c:v>2.0000000000000001E-4</c:v>
                        </c:pt>
                        <c:pt idx="35">
                          <c:v>2.0000000000000001E-4</c:v>
                        </c:pt>
                        <c:pt idx="36">
                          <c:v>1.4E-3</c:v>
                        </c:pt>
                        <c:pt idx="37">
                          <c:v>6.9999999999999999E-4</c:v>
                        </c:pt>
                        <c:pt idx="38">
                          <c:v>2.9999999999999997E-4</c:v>
                        </c:pt>
                        <c:pt idx="39">
                          <c:v>2.8999999999999998E-3</c:v>
                        </c:pt>
                        <c:pt idx="40">
                          <c:v>2.0000000000000001E-4</c:v>
                        </c:pt>
                        <c:pt idx="41">
                          <c:v>5.0000000000000001E-4</c:v>
                        </c:pt>
                        <c:pt idx="42">
                          <c:v>2.0000000000000001E-4</c:v>
                        </c:pt>
                        <c:pt idx="43">
                          <c:v>2.0000000000000001E-4</c:v>
                        </c:pt>
                        <c:pt idx="44">
                          <c:v>2.9999999999999997E-4</c:v>
                        </c:pt>
                        <c:pt idx="45">
                          <c:v>1E-3</c:v>
                        </c:pt>
                        <c:pt idx="46">
                          <c:v>1.1000000000000001E-3</c:v>
                        </c:pt>
                        <c:pt idx="47">
                          <c:v>2.9999999999999997E-4</c:v>
                        </c:pt>
                        <c:pt idx="48">
                          <c:v>4.0000000000000002E-4</c:v>
                        </c:pt>
                        <c:pt idx="49">
                          <c:v>2.9999999999999997E-4</c:v>
                        </c:pt>
                        <c:pt idx="50">
                          <c:v>8.9999999999999998E-4</c:v>
                        </c:pt>
                        <c:pt idx="51">
                          <c:v>5.0000000000000001E-3</c:v>
                        </c:pt>
                        <c:pt idx="52">
                          <c:v>1E-4</c:v>
                        </c:pt>
                        <c:pt idx="53">
                          <c:v>2.0000000000000001E-4</c:v>
                        </c:pt>
                        <c:pt idx="54">
                          <c:v>2.0000000000000001E-4</c:v>
                        </c:pt>
                        <c:pt idx="55">
                          <c:v>4.0000000000000002E-4</c:v>
                        </c:pt>
                        <c:pt idx="56">
                          <c:v>1.1999999999999999E-3</c:v>
                        </c:pt>
                        <c:pt idx="57">
                          <c:v>2.0000000000000001E-4</c:v>
                        </c:pt>
                        <c:pt idx="58">
                          <c:v>2.9999999999999997E-4</c:v>
                        </c:pt>
                        <c:pt idx="59">
                          <c:v>2.9999999999999997E-4</c:v>
                        </c:pt>
                        <c:pt idx="60">
                          <c:v>5.9999999999999995E-4</c:v>
                        </c:pt>
                        <c:pt idx="61">
                          <c:v>2.0000000000000001E-4</c:v>
                        </c:pt>
                        <c:pt idx="62">
                          <c:v>5.0000000000000001E-4</c:v>
                        </c:pt>
                        <c:pt idx="63">
                          <c:v>5.0000000000000001E-4</c:v>
                        </c:pt>
                        <c:pt idx="64">
                          <c:v>2.0000000000000001E-4</c:v>
                        </c:pt>
                        <c:pt idx="65">
                          <c:v>4.0000000000000002E-4</c:v>
                        </c:pt>
                        <c:pt idx="66">
                          <c:v>1.8E-3</c:v>
                        </c:pt>
                        <c:pt idx="67">
                          <c:v>7.0000000000000001E-3</c:v>
                        </c:pt>
                        <c:pt idx="68">
                          <c:v>4.0000000000000002E-4</c:v>
                        </c:pt>
                        <c:pt idx="69">
                          <c:v>4.0000000000000002E-4</c:v>
                        </c:pt>
                        <c:pt idx="70">
                          <c:v>2.0000000000000001E-4</c:v>
                        </c:pt>
                        <c:pt idx="71">
                          <c:v>2.9999999999999997E-4</c:v>
                        </c:pt>
                        <c:pt idx="72">
                          <c:v>1E-4</c:v>
                        </c:pt>
                        <c:pt idx="73">
                          <c:v>2.0000000000000001E-4</c:v>
                        </c:pt>
                        <c:pt idx="74">
                          <c:v>0</c:v>
                        </c:pt>
                        <c:pt idx="75">
                          <c:v>2.9999999999999997E-4</c:v>
                        </c:pt>
                        <c:pt idx="76">
                          <c:v>4.1000000000000003E-3</c:v>
                        </c:pt>
                        <c:pt idx="77">
                          <c:v>4.0000000000000002E-4</c:v>
                        </c:pt>
                        <c:pt idx="78">
                          <c:v>5.0000000000000001E-4</c:v>
                        </c:pt>
                        <c:pt idx="79">
                          <c:v>2.0000000000000001E-4</c:v>
                        </c:pt>
                        <c:pt idx="80">
                          <c:v>2.7000000000000001E-3</c:v>
                        </c:pt>
                        <c:pt idx="81">
                          <c:v>2.9999999999999997E-4</c:v>
                        </c:pt>
                        <c:pt idx="82">
                          <c:v>5.4000000000000003E-3</c:v>
                        </c:pt>
                        <c:pt idx="83">
                          <c:v>2.9999999999999997E-4</c:v>
                        </c:pt>
                        <c:pt idx="84">
                          <c:v>5.0000000000000001E-4</c:v>
                        </c:pt>
                        <c:pt idx="85">
                          <c:v>2.0000000000000001E-4</c:v>
                        </c:pt>
                        <c:pt idx="86">
                          <c:v>1.1999999999999999E-3</c:v>
                        </c:pt>
                        <c:pt idx="87">
                          <c:v>4.0000000000000002E-4</c:v>
                        </c:pt>
                        <c:pt idx="88">
                          <c:v>4.0000000000000002E-4</c:v>
                        </c:pt>
                        <c:pt idx="89">
                          <c:v>1.9E-3</c:v>
                        </c:pt>
                        <c:pt idx="90">
                          <c:v>4.0000000000000002E-4</c:v>
                        </c:pt>
                        <c:pt idx="91">
                          <c:v>4.0000000000000002E-4</c:v>
                        </c:pt>
                        <c:pt idx="92">
                          <c:v>2.9999999999999997E-4</c:v>
                        </c:pt>
                        <c:pt idx="93">
                          <c:v>6.9999999999999999E-4</c:v>
                        </c:pt>
                        <c:pt idx="94">
                          <c:v>2.0000000000000001E-4</c:v>
                        </c:pt>
                        <c:pt idx="95">
                          <c:v>2.0000000000000001E-4</c:v>
                        </c:pt>
                        <c:pt idx="96">
                          <c:v>4.0000000000000002E-4</c:v>
                        </c:pt>
                        <c:pt idx="97">
                          <c:v>1E-3</c:v>
                        </c:pt>
                        <c:pt idx="98">
                          <c:v>4.0000000000000002E-4</c:v>
                        </c:pt>
                        <c:pt idx="99">
                          <c:v>4.0000000000000002E-4</c:v>
                        </c:pt>
                        <c:pt idx="100">
                          <c:v>4.0000000000000002E-4</c:v>
                        </c:pt>
                        <c:pt idx="101">
                          <c:v>1.4E-3</c:v>
                        </c:pt>
                        <c:pt idx="102">
                          <c:v>5.9999999999999995E-4</c:v>
                        </c:pt>
                        <c:pt idx="103">
                          <c:v>1E-3</c:v>
                        </c:pt>
                        <c:pt idx="104">
                          <c:v>5.0000000000000001E-4</c:v>
                        </c:pt>
                        <c:pt idx="105">
                          <c:v>4.0000000000000002E-4</c:v>
                        </c:pt>
                        <c:pt idx="106">
                          <c:v>2E-3</c:v>
                        </c:pt>
                        <c:pt idx="107">
                          <c:v>1.1000000000000001E-3</c:v>
                        </c:pt>
                        <c:pt idx="108">
                          <c:v>2.8E-3</c:v>
                        </c:pt>
                        <c:pt idx="109">
                          <c:v>2.3999999999999998E-3</c:v>
                        </c:pt>
                        <c:pt idx="110">
                          <c:v>4.0000000000000002E-4</c:v>
                        </c:pt>
                        <c:pt idx="111">
                          <c:v>4.0000000000000002E-4</c:v>
                        </c:pt>
                        <c:pt idx="112">
                          <c:v>3.5000000000000001E-3</c:v>
                        </c:pt>
                        <c:pt idx="113">
                          <c:v>2.9999999999999997E-4</c:v>
                        </c:pt>
                        <c:pt idx="114">
                          <c:v>1.2999999999999999E-3</c:v>
                        </c:pt>
                        <c:pt idx="115">
                          <c:v>8.0000000000000004E-4</c:v>
                        </c:pt>
                        <c:pt idx="116">
                          <c:v>2.8E-3</c:v>
                        </c:pt>
                        <c:pt idx="117">
                          <c:v>4.0000000000000002E-4</c:v>
                        </c:pt>
                        <c:pt idx="118">
                          <c:v>2.9999999999999997E-4</c:v>
                        </c:pt>
                        <c:pt idx="119">
                          <c:v>2.9999999999999997E-4</c:v>
                        </c:pt>
                        <c:pt idx="120">
                          <c:v>2.9999999999999997E-4</c:v>
                        </c:pt>
                        <c:pt idx="121">
                          <c:v>4.0000000000000002E-4</c:v>
                        </c:pt>
                        <c:pt idx="122">
                          <c:v>8.0000000000000004E-4</c:v>
                        </c:pt>
                        <c:pt idx="123">
                          <c:v>1.1000000000000001E-3</c:v>
                        </c:pt>
                        <c:pt idx="124">
                          <c:v>1.1999999999999999E-3</c:v>
                        </c:pt>
                        <c:pt idx="125">
                          <c:v>1.1000000000000001E-3</c:v>
                        </c:pt>
                        <c:pt idx="126">
                          <c:v>5.9999999999999995E-4</c:v>
                        </c:pt>
                        <c:pt idx="127">
                          <c:v>0</c:v>
                        </c:pt>
                        <c:pt idx="128">
                          <c:v>2.9999999999999997E-4</c:v>
                        </c:pt>
                        <c:pt idx="129">
                          <c:v>4.0000000000000002E-4</c:v>
                        </c:pt>
                        <c:pt idx="130">
                          <c:v>8.9999999999999998E-4</c:v>
                        </c:pt>
                        <c:pt idx="131">
                          <c:v>8.9999999999999998E-4</c:v>
                        </c:pt>
                        <c:pt idx="132">
                          <c:v>1.2999999999999999E-3</c:v>
                        </c:pt>
                        <c:pt idx="133">
                          <c:v>2.9999999999999997E-4</c:v>
                        </c:pt>
                        <c:pt idx="134">
                          <c:v>1.1999999999999999E-3</c:v>
                        </c:pt>
                        <c:pt idx="135">
                          <c:v>4.0000000000000002E-4</c:v>
                        </c:pt>
                        <c:pt idx="136">
                          <c:v>8.0000000000000004E-4</c:v>
                        </c:pt>
                        <c:pt idx="137">
                          <c:v>8.0000000000000004E-4</c:v>
                        </c:pt>
                        <c:pt idx="138">
                          <c:v>5.0000000000000001E-4</c:v>
                        </c:pt>
                        <c:pt idx="139">
                          <c:v>2.0000000000000001E-4</c:v>
                        </c:pt>
                        <c:pt idx="140">
                          <c:v>1.4E-3</c:v>
                        </c:pt>
                        <c:pt idx="141">
                          <c:v>4.0000000000000002E-4</c:v>
                        </c:pt>
                        <c:pt idx="142">
                          <c:v>6.9999999999999999E-4</c:v>
                        </c:pt>
                        <c:pt idx="143">
                          <c:v>4.0000000000000002E-4</c:v>
                        </c:pt>
                        <c:pt idx="144">
                          <c:v>5.9999999999999995E-4</c:v>
                        </c:pt>
                        <c:pt idx="145">
                          <c:v>4.0000000000000002E-4</c:v>
                        </c:pt>
                        <c:pt idx="146">
                          <c:v>5.9999999999999995E-4</c:v>
                        </c:pt>
                        <c:pt idx="147">
                          <c:v>5.0000000000000001E-4</c:v>
                        </c:pt>
                        <c:pt idx="148">
                          <c:v>1E-4</c:v>
                        </c:pt>
                        <c:pt idx="149">
                          <c:v>4.0000000000000002E-4</c:v>
                        </c:pt>
                        <c:pt idx="150">
                          <c:v>1.9E-3</c:v>
                        </c:pt>
                        <c:pt idx="151">
                          <c:v>8.9999999999999998E-4</c:v>
                        </c:pt>
                        <c:pt idx="152">
                          <c:v>4.0000000000000002E-4</c:v>
                        </c:pt>
                        <c:pt idx="153">
                          <c:v>4.0000000000000002E-4</c:v>
                        </c:pt>
                        <c:pt idx="154">
                          <c:v>5.9999999999999995E-4</c:v>
                        </c:pt>
                        <c:pt idx="155">
                          <c:v>2.8999999999999998E-3</c:v>
                        </c:pt>
                        <c:pt idx="156">
                          <c:v>2.0000000000000001E-4</c:v>
                        </c:pt>
                        <c:pt idx="157">
                          <c:v>4.0000000000000002E-4</c:v>
                        </c:pt>
                        <c:pt idx="158">
                          <c:v>5.0000000000000001E-4</c:v>
                        </c:pt>
                        <c:pt idx="159">
                          <c:v>4.0000000000000002E-4</c:v>
                        </c:pt>
                        <c:pt idx="160">
                          <c:v>1.1999999999999999E-3</c:v>
                        </c:pt>
                        <c:pt idx="161">
                          <c:v>1.1000000000000001E-3</c:v>
                        </c:pt>
                        <c:pt idx="162">
                          <c:v>6.9999999999999999E-4</c:v>
                        </c:pt>
                        <c:pt idx="163">
                          <c:v>5.9999999999999995E-4</c:v>
                        </c:pt>
                        <c:pt idx="164">
                          <c:v>1.2999999999999999E-3</c:v>
                        </c:pt>
                        <c:pt idx="165">
                          <c:v>4.0000000000000002E-4</c:v>
                        </c:pt>
                        <c:pt idx="166">
                          <c:v>4.0000000000000002E-4</c:v>
                        </c:pt>
                        <c:pt idx="167">
                          <c:v>1.1999999999999999E-3</c:v>
                        </c:pt>
                        <c:pt idx="168">
                          <c:v>6.9999999999999999E-4</c:v>
                        </c:pt>
                        <c:pt idx="169">
                          <c:v>2.9999999999999997E-4</c:v>
                        </c:pt>
                        <c:pt idx="170">
                          <c:v>1E-3</c:v>
                        </c:pt>
                        <c:pt idx="171">
                          <c:v>1.1000000000000001E-3</c:v>
                        </c:pt>
                        <c:pt idx="172">
                          <c:v>2.0000000000000001E-4</c:v>
                        </c:pt>
                        <c:pt idx="173">
                          <c:v>4.0000000000000002E-4</c:v>
                        </c:pt>
                        <c:pt idx="174">
                          <c:v>2.0000000000000001E-4</c:v>
                        </c:pt>
                        <c:pt idx="175">
                          <c:v>4.0000000000000002E-4</c:v>
                        </c:pt>
                        <c:pt idx="176">
                          <c:v>2.2000000000000001E-3</c:v>
                        </c:pt>
                        <c:pt idx="177">
                          <c:v>0</c:v>
                        </c:pt>
                        <c:pt idx="178">
                          <c:v>2.0000000000000001E-4</c:v>
                        </c:pt>
                        <c:pt idx="179">
                          <c:v>6.9999999999999999E-4</c:v>
                        </c:pt>
                        <c:pt idx="180">
                          <c:v>4.0000000000000002E-4</c:v>
                        </c:pt>
                        <c:pt idx="181">
                          <c:v>6.9999999999999999E-4</c:v>
                        </c:pt>
                        <c:pt idx="182">
                          <c:v>8.9999999999999998E-4</c:v>
                        </c:pt>
                        <c:pt idx="183">
                          <c:v>2.0000000000000001E-4</c:v>
                        </c:pt>
                        <c:pt idx="184">
                          <c:v>2.0000000000000001E-4</c:v>
                        </c:pt>
                        <c:pt idx="185">
                          <c:v>1.2999999999999999E-3</c:v>
                        </c:pt>
                        <c:pt idx="186">
                          <c:v>1.6999999999999999E-3</c:v>
                        </c:pt>
                        <c:pt idx="187">
                          <c:v>5.0000000000000001E-4</c:v>
                        </c:pt>
                        <c:pt idx="188">
                          <c:v>6.9999999999999999E-4</c:v>
                        </c:pt>
                        <c:pt idx="189">
                          <c:v>2.3999999999999998E-3</c:v>
                        </c:pt>
                        <c:pt idx="190">
                          <c:v>5.9999999999999995E-4</c:v>
                        </c:pt>
                        <c:pt idx="191">
                          <c:v>2.9999999999999997E-4</c:v>
                        </c:pt>
                        <c:pt idx="192">
                          <c:v>8.0000000000000004E-4</c:v>
                        </c:pt>
                        <c:pt idx="193">
                          <c:v>1E-3</c:v>
                        </c:pt>
                        <c:pt idx="194">
                          <c:v>4.0000000000000002E-4</c:v>
                        </c:pt>
                        <c:pt idx="195">
                          <c:v>2.9999999999999997E-4</c:v>
                        </c:pt>
                        <c:pt idx="196">
                          <c:v>1.1000000000000001E-3</c:v>
                        </c:pt>
                        <c:pt idx="197">
                          <c:v>2.9999999999999997E-4</c:v>
                        </c:pt>
                        <c:pt idx="198">
                          <c:v>4.7999999999999996E-3</c:v>
                        </c:pt>
                        <c:pt idx="199">
                          <c:v>4.0000000000000002E-4</c:v>
                        </c:pt>
                        <c:pt idx="200">
                          <c:v>4.0000000000000002E-4</c:v>
                        </c:pt>
                        <c:pt idx="201">
                          <c:v>8.0000000000000004E-4</c:v>
                        </c:pt>
                        <c:pt idx="202">
                          <c:v>2.9999999999999997E-4</c:v>
                        </c:pt>
                        <c:pt idx="203">
                          <c:v>2.0999999999999999E-3</c:v>
                        </c:pt>
                        <c:pt idx="204">
                          <c:v>4.0000000000000002E-4</c:v>
                        </c:pt>
                        <c:pt idx="205">
                          <c:v>4.0000000000000002E-4</c:v>
                        </c:pt>
                        <c:pt idx="206">
                          <c:v>5.9999999999999995E-4</c:v>
                        </c:pt>
                        <c:pt idx="207">
                          <c:v>5.0000000000000001E-4</c:v>
                        </c:pt>
                        <c:pt idx="208">
                          <c:v>4.0000000000000002E-4</c:v>
                        </c:pt>
                        <c:pt idx="209">
                          <c:v>5.0000000000000001E-4</c:v>
                        </c:pt>
                        <c:pt idx="210">
                          <c:v>2.5999999999999999E-3</c:v>
                        </c:pt>
                        <c:pt idx="211">
                          <c:v>2.0000000000000001E-4</c:v>
                        </c:pt>
                        <c:pt idx="212">
                          <c:v>2.0000000000000001E-4</c:v>
                        </c:pt>
                        <c:pt idx="213">
                          <c:v>2.9999999999999997E-4</c:v>
                        </c:pt>
                        <c:pt idx="214">
                          <c:v>4.0000000000000002E-4</c:v>
                        </c:pt>
                        <c:pt idx="215">
                          <c:v>2.9999999999999997E-4</c:v>
                        </c:pt>
                        <c:pt idx="216">
                          <c:v>4.0000000000000002E-4</c:v>
                        </c:pt>
                        <c:pt idx="217">
                          <c:v>5.0000000000000001E-4</c:v>
                        </c:pt>
                        <c:pt idx="218">
                          <c:v>1.9E-3</c:v>
                        </c:pt>
                        <c:pt idx="219">
                          <c:v>5.0000000000000001E-4</c:v>
                        </c:pt>
                        <c:pt idx="220">
                          <c:v>8.9999999999999998E-4</c:v>
                        </c:pt>
                        <c:pt idx="221">
                          <c:v>8.9999999999999998E-4</c:v>
                        </c:pt>
                        <c:pt idx="222">
                          <c:v>4.0000000000000002E-4</c:v>
                        </c:pt>
                        <c:pt idx="223">
                          <c:v>2.9999999999999997E-4</c:v>
                        </c:pt>
                        <c:pt idx="224">
                          <c:v>2.9999999999999997E-4</c:v>
                        </c:pt>
                        <c:pt idx="225">
                          <c:v>2.0000000000000001E-4</c:v>
                        </c:pt>
                        <c:pt idx="226">
                          <c:v>2.9999999999999997E-4</c:v>
                        </c:pt>
                        <c:pt idx="227">
                          <c:v>8.9999999999999998E-4</c:v>
                        </c:pt>
                        <c:pt idx="228">
                          <c:v>4.0000000000000002E-4</c:v>
                        </c:pt>
                        <c:pt idx="229">
                          <c:v>8.9999999999999998E-4</c:v>
                        </c:pt>
                        <c:pt idx="230">
                          <c:v>4.0000000000000002E-4</c:v>
                        </c:pt>
                        <c:pt idx="231">
                          <c:v>1.6000000000000001E-3</c:v>
                        </c:pt>
                        <c:pt idx="232">
                          <c:v>6.9999999999999999E-4</c:v>
                        </c:pt>
                        <c:pt idx="233">
                          <c:v>2.0000000000000001E-4</c:v>
                        </c:pt>
                        <c:pt idx="234">
                          <c:v>2.9999999999999997E-4</c:v>
                        </c:pt>
                        <c:pt idx="235">
                          <c:v>1.6999999999999999E-3</c:v>
                        </c:pt>
                        <c:pt idx="236">
                          <c:v>4.0000000000000002E-4</c:v>
                        </c:pt>
                        <c:pt idx="237">
                          <c:v>6.9999999999999999E-4</c:v>
                        </c:pt>
                        <c:pt idx="238">
                          <c:v>1.1000000000000001E-3</c:v>
                        </c:pt>
                        <c:pt idx="239">
                          <c:v>1.4E-3</c:v>
                        </c:pt>
                        <c:pt idx="240">
                          <c:v>2.0000000000000001E-4</c:v>
                        </c:pt>
                        <c:pt idx="241">
                          <c:v>2.9999999999999997E-4</c:v>
                        </c:pt>
                        <c:pt idx="242">
                          <c:v>2.9999999999999997E-4</c:v>
                        </c:pt>
                        <c:pt idx="243">
                          <c:v>5.9999999999999995E-4</c:v>
                        </c:pt>
                        <c:pt idx="244">
                          <c:v>2.0000000000000001E-4</c:v>
                        </c:pt>
                        <c:pt idx="245">
                          <c:v>4.0000000000000002E-4</c:v>
                        </c:pt>
                        <c:pt idx="246">
                          <c:v>2.0000000000000001E-4</c:v>
                        </c:pt>
                        <c:pt idx="247">
                          <c:v>5.9999999999999995E-4</c:v>
                        </c:pt>
                        <c:pt idx="248">
                          <c:v>8.9999999999999998E-4</c:v>
                        </c:pt>
                        <c:pt idx="249">
                          <c:v>2E-3</c:v>
                        </c:pt>
                        <c:pt idx="250">
                          <c:v>1.6000000000000001E-3</c:v>
                        </c:pt>
                        <c:pt idx="251">
                          <c:v>6.9999999999999999E-4</c:v>
                        </c:pt>
                        <c:pt idx="252">
                          <c:v>8.0000000000000004E-4</c:v>
                        </c:pt>
                        <c:pt idx="253">
                          <c:v>2.0000000000000001E-4</c:v>
                        </c:pt>
                        <c:pt idx="254">
                          <c:v>2.0000000000000001E-4</c:v>
                        </c:pt>
                        <c:pt idx="255">
                          <c:v>2.0000000000000001E-4</c:v>
                        </c:pt>
                        <c:pt idx="256">
                          <c:v>2.0000000000000001E-4</c:v>
                        </c:pt>
                        <c:pt idx="257">
                          <c:v>5.9999999999999995E-4</c:v>
                        </c:pt>
                        <c:pt idx="258">
                          <c:v>1.1999999999999999E-3</c:v>
                        </c:pt>
                        <c:pt idx="259">
                          <c:v>1.1000000000000001E-3</c:v>
                        </c:pt>
                        <c:pt idx="260">
                          <c:v>2.9999999999999997E-4</c:v>
                        </c:pt>
                        <c:pt idx="261">
                          <c:v>2.0000000000000001E-4</c:v>
                        </c:pt>
                        <c:pt idx="262">
                          <c:v>5.0000000000000001E-4</c:v>
                        </c:pt>
                        <c:pt idx="263">
                          <c:v>2.9999999999999997E-4</c:v>
                        </c:pt>
                        <c:pt idx="264">
                          <c:v>2.9999999999999997E-4</c:v>
                        </c:pt>
                        <c:pt idx="265">
                          <c:v>5.0000000000000001E-4</c:v>
                        </c:pt>
                        <c:pt idx="266">
                          <c:v>5.0000000000000001E-4</c:v>
                        </c:pt>
                        <c:pt idx="267">
                          <c:v>8.0000000000000004E-4</c:v>
                        </c:pt>
                        <c:pt idx="268">
                          <c:v>8.0000000000000004E-4</c:v>
                        </c:pt>
                        <c:pt idx="269">
                          <c:v>1E-3</c:v>
                        </c:pt>
                        <c:pt idx="270">
                          <c:v>1E-3</c:v>
                        </c:pt>
                        <c:pt idx="271">
                          <c:v>3.3999999999999998E-3</c:v>
                        </c:pt>
                        <c:pt idx="272">
                          <c:v>6.9999999999999999E-4</c:v>
                        </c:pt>
                        <c:pt idx="273">
                          <c:v>5.0000000000000001E-4</c:v>
                        </c:pt>
                        <c:pt idx="274">
                          <c:v>2.0000000000000001E-4</c:v>
                        </c:pt>
                        <c:pt idx="275">
                          <c:v>1E-3</c:v>
                        </c:pt>
                        <c:pt idx="276">
                          <c:v>4.0000000000000002E-4</c:v>
                        </c:pt>
                        <c:pt idx="277">
                          <c:v>4.0000000000000002E-4</c:v>
                        </c:pt>
                        <c:pt idx="278">
                          <c:v>2.0000000000000001E-4</c:v>
                        </c:pt>
                        <c:pt idx="279">
                          <c:v>4.0000000000000002E-4</c:v>
                        </c:pt>
                        <c:pt idx="280">
                          <c:v>8.9999999999999998E-4</c:v>
                        </c:pt>
                        <c:pt idx="281">
                          <c:v>0</c:v>
                        </c:pt>
                        <c:pt idx="282">
                          <c:v>1.6000000000000001E-3</c:v>
                        </c:pt>
                        <c:pt idx="283">
                          <c:v>5.0000000000000001E-4</c:v>
                        </c:pt>
                        <c:pt idx="284">
                          <c:v>5.8999999999999999E-3</c:v>
                        </c:pt>
                        <c:pt idx="285">
                          <c:v>1E-3</c:v>
                        </c:pt>
                        <c:pt idx="286">
                          <c:v>1E-3</c:v>
                        </c:pt>
                        <c:pt idx="287">
                          <c:v>5.9999999999999995E-4</c:v>
                        </c:pt>
                        <c:pt idx="288">
                          <c:v>2.3999999999999998E-3</c:v>
                        </c:pt>
                        <c:pt idx="289">
                          <c:v>4.0000000000000002E-4</c:v>
                        </c:pt>
                        <c:pt idx="290">
                          <c:v>1.1999999999999999E-3</c:v>
                        </c:pt>
                        <c:pt idx="291">
                          <c:v>7.3000000000000001E-3</c:v>
                        </c:pt>
                        <c:pt idx="292">
                          <c:v>2.9999999999999997E-4</c:v>
                        </c:pt>
                        <c:pt idx="293">
                          <c:v>4.0000000000000002E-4</c:v>
                        </c:pt>
                        <c:pt idx="294">
                          <c:v>4.0000000000000002E-4</c:v>
                        </c:pt>
                        <c:pt idx="295">
                          <c:v>1E-3</c:v>
                        </c:pt>
                        <c:pt idx="296">
                          <c:v>2.9999999999999997E-4</c:v>
                        </c:pt>
                        <c:pt idx="297">
                          <c:v>8.0000000000000004E-4</c:v>
                        </c:pt>
                        <c:pt idx="298">
                          <c:v>5.0000000000000001E-4</c:v>
                        </c:pt>
                        <c:pt idx="299">
                          <c:v>5.0000000000000001E-4</c:v>
                        </c:pt>
                        <c:pt idx="300">
                          <c:v>5.9999999999999995E-4</c:v>
                        </c:pt>
                        <c:pt idx="301">
                          <c:v>2.0000000000000001E-4</c:v>
                        </c:pt>
                        <c:pt idx="302">
                          <c:v>5.0000000000000001E-4</c:v>
                        </c:pt>
                        <c:pt idx="303">
                          <c:v>2.9999999999999997E-4</c:v>
                        </c:pt>
                        <c:pt idx="304">
                          <c:v>4.0000000000000002E-4</c:v>
                        </c:pt>
                        <c:pt idx="305">
                          <c:v>2.9999999999999997E-4</c:v>
                        </c:pt>
                        <c:pt idx="306">
                          <c:v>2.9999999999999997E-4</c:v>
                        </c:pt>
                        <c:pt idx="307">
                          <c:v>5.9999999999999995E-4</c:v>
                        </c:pt>
                        <c:pt idx="308">
                          <c:v>1.6999999999999999E-3</c:v>
                        </c:pt>
                        <c:pt idx="309">
                          <c:v>2.9999999999999997E-4</c:v>
                        </c:pt>
                        <c:pt idx="310">
                          <c:v>5.0000000000000001E-4</c:v>
                        </c:pt>
                        <c:pt idx="311">
                          <c:v>2.8999999999999998E-3</c:v>
                        </c:pt>
                        <c:pt idx="312">
                          <c:v>8.9999999999999998E-4</c:v>
                        </c:pt>
                        <c:pt idx="313">
                          <c:v>8.9999999999999998E-4</c:v>
                        </c:pt>
                        <c:pt idx="314">
                          <c:v>2E-3</c:v>
                        </c:pt>
                        <c:pt idx="315">
                          <c:v>5.0000000000000001E-4</c:v>
                        </c:pt>
                        <c:pt idx="316">
                          <c:v>4.0000000000000002E-4</c:v>
                        </c:pt>
                        <c:pt idx="317">
                          <c:v>2.0000000000000001E-4</c:v>
                        </c:pt>
                        <c:pt idx="318">
                          <c:v>5.9999999999999995E-4</c:v>
                        </c:pt>
                        <c:pt idx="319">
                          <c:v>4.0000000000000002E-4</c:v>
                        </c:pt>
                        <c:pt idx="320">
                          <c:v>4.0000000000000002E-4</c:v>
                        </c:pt>
                        <c:pt idx="321">
                          <c:v>5.0000000000000001E-4</c:v>
                        </c:pt>
                        <c:pt idx="322">
                          <c:v>2.9999999999999997E-4</c:v>
                        </c:pt>
                        <c:pt idx="323">
                          <c:v>4.4999999999999997E-3</c:v>
                        </c:pt>
                        <c:pt idx="324">
                          <c:v>4.0000000000000002E-4</c:v>
                        </c:pt>
                        <c:pt idx="325">
                          <c:v>4.0000000000000002E-4</c:v>
                        </c:pt>
                        <c:pt idx="326">
                          <c:v>4.0000000000000002E-4</c:v>
                        </c:pt>
                        <c:pt idx="327">
                          <c:v>6.9999999999999999E-4</c:v>
                        </c:pt>
                        <c:pt idx="328">
                          <c:v>5.7999999999999996E-3</c:v>
                        </c:pt>
                        <c:pt idx="329">
                          <c:v>5.9999999999999995E-4</c:v>
                        </c:pt>
                        <c:pt idx="330">
                          <c:v>1.4E-3</c:v>
                        </c:pt>
                        <c:pt idx="331">
                          <c:v>1.1000000000000001E-3</c:v>
                        </c:pt>
                        <c:pt idx="332">
                          <c:v>8.9999999999999998E-4</c:v>
                        </c:pt>
                        <c:pt idx="333">
                          <c:v>0</c:v>
                        </c:pt>
                        <c:pt idx="334">
                          <c:v>4.0000000000000002E-4</c:v>
                        </c:pt>
                        <c:pt idx="335">
                          <c:v>1.5E-3</c:v>
                        </c:pt>
                        <c:pt idx="336">
                          <c:v>3.8999999999999998E-3</c:v>
                        </c:pt>
                        <c:pt idx="337">
                          <c:v>2.9999999999999997E-4</c:v>
                        </c:pt>
                        <c:pt idx="338">
                          <c:v>0</c:v>
                        </c:pt>
                        <c:pt idx="339">
                          <c:v>0</c:v>
                        </c:pt>
                        <c:pt idx="340">
                          <c:v>1.2999999999999999E-3</c:v>
                        </c:pt>
                        <c:pt idx="341">
                          <c:v>4.1000000000000003E-3</c:v>
                        </c:pt>
                        <c:pt idx="342">
                          <c:v>6.1999999999999998E-3</c:v>
                        </c:pt>
                        <c:pt idx="343">
                          <c:v>8.0000000000000004E-4</c:v>
                        </c:pt>
                        <c:pt idx="344">
                          <c:v>4.0000000000000002E-4</c:v>
                        </c:pt>
                        <c:pt idx="345">
                          <c:v>5.9999999999999995E-4</c:v>
                        </c:pt>
                        <c:pt idx="346">
                          <c:v>8.0000000000000004E-4</c:v>
                        </c:pt>
                        <c:pt idx="347">
                          <c:v>0</c:v>
                        </c:pt>
                        <c:pt idx="348">
                          <c:v>5.0000000000000001E-4</c:v>
                        </c:pt>
                        <c:pt idx="349">
                          <c:v>4.0000000000000002E-4</c:v>
                        </c:pt>
                        <c:pt idx="350">
                          <c:v>1.1999999999999999E-3</c:v>
                        </c:pt>
                        <c:pt idx="351">
                          <c:v>1.6000000000000001E-3</c:v>
                        </c:pt>
                        <c:pt idx="352">
                          <c:v>2.0000000000000001E-4</c:v>
                        </c:pt>
                        <c:pt idx="353">
                          <c:v>8.9999999999999998E-4</c:v>
                        </c:pt>
                        <c:pt idx="354">
                          <c:v>7.1999999999999998E-3</c:v>
                        </c:pt>
                        <c:pt idx="355">
                          <c:v>4.0000000000000002E-4</c:v>
                        </c:pt>
                        <c:pt idx="356">
                          <c:v>5.0000000000000001E-4</c:v>
                        </c:pt>
                        <c:pt idx="357">
                          <c:v>4.0000000000000002E-4</c:v>
                        </c:pt>
                        <c:pt idx="358">
                          <c:v>2.5999999999999999E-3</c:v>
                        </c:pt>
                        <c:pt idx="359">
                          <c:v>0</c:v>
                        </c:pt>
                        <c:pt idx="360">
                          <c:v>0</c:v>
                        </c:pt>
                        <c:pt idx="361">
                          <c:v>0</c:v>
                        </c:pt>
                        <c:pt idx="363">
                          <c:v>0</c:v>
                        </c:pt>
                        <c:pt idx="364">
                          <c:v>0</c:v>
                        </c:pt>
                        <c:pt idx="365">
                          <c:v>0</c:v>
                        </c:pt>
                        <c:pt idx="366">
                          <c:v>0</c:v>
                        </c:pt>
                        <c:pt idx="367">
                          <c:v>0</c:v>
                        </c:pt>
                        <c:pt idx="368">
                          <c:v>0</c:v>
                        </c:pt>
                        <c:pt idx="369">
                          <c:v>0</c:v>
                        </c:pt>
                        <c:pt idx="370">
                          <c:v>0</c:v>
                        </c:pt>
                        <c:pt idx="371">
                          <c:v>0</c:v>
                        </c:pt>
                        <c:pt idx="372">
                          <c:v>0</c:v>
                        </c:pt>
                        <c:pt idx="373">
                          <c:v>0</c:v>
                        </c:pt>
                        <c:pt idx="374">
                          <c:v>0</c:v>
                        </c:pt>
                        <c:pt idx="375">
                          <c:v>0</c:v>
                        </c:pt>
                        <c:pt idx="376">
                          <c:v>0</c:v>
                        </c:pt>
                        <c:pt idx="377">
                          <c:v>0</c:v>
                        </c:pt>
                        <c:pt idx="378">
                          <c:v>0</c:v>
                        </c:pt>
                        <c:pt idx="379">
                          <c:v>0</c:v>
                        </c:pt>
                        <c:pt idx="380">
                          <c:v>0</c:v>
                        </c:pt>
                        <c:pt idx="381">
                          <c:v>0</c:v>
                        </c:pt>
                        <c:pt idx="382">
                          <c:v>0</c:v>
                        </c:pt>
                        <c:pt idx="383">
                          <c:v>0</c:v>
                        </c:pt>
                        <c:pt idx="384">
                          <c:v>0</c:v>
                        </c:pt>
                        <c:pt idx="385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-4929</c:v>
                      </c:pt>
                      <c:pt idx="1">
                        <c:v>-4770.5</c:v>
                      </c:pt>
                      <c:pt idx="2">
                        <c:v>-4161</c:v>
                      </c:pt>
                      <c:pt idx="3">
                        <c:v>-4029</c:v>
                      </c:pt>
                      <c:pt idx="4">
                        <c:v>-3291</c:v>
                      </c:pt>
                      <c:pt idx="5">
                        <c:v>-2424.5</c:v>
                      </c:pt>
                      <c:pt idx="6">
                        <c:v>-813.5</c:v>
                      </c:pt>
                      <c:pt idx="7">
                        <c:v>-732</c:v>
                      </c:pt>
                      <c:pt idx="8">
                        <c:v>-723</c:v>
                      </c:pt>
                      <c:pt idx="9">
                        <c:v>-696.5</c:v>
                      </c:pt>
                      <c:pt idx="10">
                        <c:v>-622</c:v>
                      </c:pt>
                      <c:pt idx="11">
                        <c:v>-549.5</c:v>
                      </c:pt>
                      <c:pt idx="12">
                        <c:v>-92</c:v>
                      </c:pt>
                      <c:pt idx="13">
                        <c:v>0</c:v>
                      </c:pt>
                      <c:pt idx="14">
                        <c:v>71</c:v>
                      </c:pt>
                      <c:pt idx="15">
                        <c:v>87</c:v>
                      </c:pt>
                      <c:pt idx="16">
                        <c:v>87</c:v>
                      </c:pt>
                      <c:pt idx="17">
                        <c:v>794.5</c:v>
                      </c:pt>
                      <c:pt idx="18">
                        <c:v>898.5</c:v>
                      </c:pt>
                      <c:pt idx="19">
                        <c:v>915</c:v>
                      </c:pt>
                      <c:pt idx="20">
                        <c:v>1103</c:v>
                      </c:pt>
                      <c:pt idx="21">
                        <c:v>2388.5</c:v>
                      </c:pt>
                      <c:pt idx="22">
                        <c:v>2397.5</c:v>
                      </c:pt>
                      <c:pt idx="23">
                        <c:v>2406.5</c:v>
                      </c:pt>
                      <c:pt idx="24">
                        <c:v>2425</c:v>
                      </c:pt>
                      <c:pt idx="25">
                        <c:v>2427</c:v>
                      </c:pt>
                      <c:pt idx="26">
                        <c:v>2429.5</c:v>
                      </c:pt>
                      <c:pt idx="27">
                        <c:v>2431.5</c:v>
                      </c:pt>
                      <c:pt idx="28">
                        <c:v>2443</c:v>
                      </c:pt>
                      <c:pt idx="29">
                        <c:v>2445</c:v>
                      </c:pt>
                      <c:pt idx="30">
                        <c:v>2465.5</c:v>
                      </c:pt>
                      <c:pt idx="31">
                        <c:v>2468</c:v>
                      </c:pt>
                      <c:pt idx="32">
                        <c:v>2474.5</c:v>
                      </c:pt>
                      <c:pt idx="33">
                        <c:v>2479</c:v>
                      </c:pt>
                      <c:pt idx="34">
                        <c:v>2481.5</c:v>
                      </c:pt>
                      <c:pt idx="35">
                        <c:v>2486</c:v>
                      </c:pt>
                      <c:pt idx="36">
                        <c:v>2492.5</c:v>
                      </c:pt>
                      <c:pt idx="37">
                        <c:v>2493</c:v>
                      </c:pt>
                      <c:pt idx="38">
                        <c:v>2495</c:v>
                      </c:pt>
                      <c:pt idx="39">
                        <c:v>2499.5</c:v>
                      </c:pt>
                      <c:pt idx="40">
                        <c:v>2506.5</c:v>
                      </c:pt>
                      <c:pt idx="41">
                        <c:v>2508.5</c:v>
                      </c:pt>
                      <c:pt idx="42">
                        <c:v>2511</c:v>
                      </c:pt>
                      <c:pt idx="43">
                        <c:v>2513</c:v>
                      </c:pt>
                      <c:pt idx="44">
                        <c:v>2524.5</c:v>
                      </c:pt>
                      <c:pt idx="45">
                        <c:v>2526.5</c:v>
                      </c:pt>
                      <c:pt idx="46">
                        <c:v>2527</c:v>
                      </c:pt>
                      <c:pt idx="47">
                        <c:v>2529</c:v>
                      </c:pt>
                      <c:pt idx="48">
                        <c:v>2535.5</c:v>
                      </c:pt>
                      <c:pt idx="49">
                        <c:v>2538</c:v>
                      </c:pt>
                      <c:pt idx="50">
                        <c:v>2540</c:v>
                      </c:pt>
                      <c:pt idx="51">
                        <c:v>2542.5</c:v>
                      </c:pt>
                      <c:pt idx="52">
                        <c:v>2554</c:v>
                      </c:pt>
                      <c:pt idx="53">
                        <c:v>2556</c:v>
                      </c:pt>
                      <c:pt idx="54">
                        <c:v>2563</c:v>
                      </c:pt>
                      <c:pt idx="55">
                        <c:v>2565</c:v>
                      </c:pt>
                      <c:pt idx="56">
                        <c:v>2565.5</c:v>
                      </c:pt>
                      <c:pt idx="57">
                        <c:v>2574</c:v>
                      </c:pt>
                      <c:pt idx="58">
                        <c:v>2576.5</c:v>
                      </c:pt>
                      <c:pt idx="59">
                        <c:v>2578.5</c:v>
                      </c:pt>
                      <c:pt idx="60">
                        <c:v>2587.5</c:v>
                      </c:pt>
                      <c:pt idx="61">
                        <c:v>2590</c:v>
                      </c:pt>
                      <c:pt idx="62">
                        <c:v>2592.5</c:v>
                      </c:pt>
                      <c:pt idx="63">
                        <c:v>2597</c:v>
                      </c:pt>
                      <c:pt idx="64">
                        <c:v>2599</c:v>
                      </c:pt>
                      <c:pt idx="65">
                        <c:v>2603.5</c:v>
                      </c:pt>
                      <c:pt idx="66">
                        <c:v>2604</c:v>
                      </c:pt>
                      <c:pt idx="67">
                        <c:v>2608.5</c:v>
                      </c:pt>
                      <c:pt idx="68">
                        <c:v>2610.5</c:v>
                      </c:pt>
                      <c:pt idx="69">
                        <c:v>2612.5</c:v>
                      </c:pt>
                      <c:pt idx="70">
                        <c:v>2613</c:v>
                      </c:pt>
                      <c:pt idx="71">
                        <c:v>2617.5</c:v>
                      </c:pt>
                      <c:pt idx="72">
                        <c:v>2619.5</c:v>
                      </c:pt>
                      <c:pt idx="73">
                        <c:v>2624</c:v>
                      </c:pt>
                      <c:pt idx="74">
                        <c:v>2625.5</c:v>
                      </c:pt>
                      <c:pt idx="75">
                        <c:v>2631</c:v>
                      </c:pt>
                      <c:pt idx="76">
                        <c:v>2635.5</c:v>
                      </c:pt>
                      <c:pt idx="77">
                        <c:v>2637.5</c:v>
                      </c:pt>
                      <c:pt idx="78">
                        <c:v>2642</c:v>
                      </c:pt>
                      <c:pt idx="79">
                        <c:v>2649</c:v>
                      </c:pt>
                      <c:pt idx="80">
                        <c:v>2651.5</c:v>
                      </c:pt>
                      <c:pt idx="81">
                        <c:v>2653.5</c:v>
                      </c:pt>
                      <c:pt idx="82">
                        <c:v>2656</c:v>
                      </c:pt>
                      <c:pt idx="83">
                        <c:v>2658</c:v>
                      </c:pt>
                      <c:pt idx="84">
                        <c:v>2660.5</c:v>
                      </c:pt>
                      <c:pt idx="85">
                        <c:v>2667</c:v>
                      </c:pt>
                      <c:pt idx="86">
                        <c:v>2669.5</c:v>
                      </c:pt>
                      <c:pt idx="87">
                        <c:v>2671.5</c:v>
                      </c:pt>
                      <c:pt idx="88">
                        <c:v>2678.5</c:v>
                      </c:pt>
                      <c:pt idx="89">
                        <c:v>3223.5</c:v>
                      </c:pt>
                      <c:pt idx="90">
                        <c:v>3241.5</c:v>
                      </c:pt>
                      <c:pt idx="91">
                        <c:v>3253</c:v>
                      </c:pt>
                      <c:pt idx="92">
                        <c:v>3257.5</c:v>
                      </c:pt>
                      <c:pt idx="93">
                        <c:v>3259.5</c:v>
                      </c:pt>
                      <c:pt idx="94">
                        <c:v>3280</c:v>
                      </c:pt>
                      <c:pt idx="95">
                        <c:v>3287</c:v>
                      </c:pt>
                      <c:pt idx="96">
                        <c:v>3296</c:v>
                      </c:pt>
                      <c:pt idx="97">
                        <c:v>3318.5</c:v>
                      </c:pt>
                      <c:pt idx="98">
                        <c:v>3332</c:v>
                      </c:pt>
                      <c:pt idx="99">
                        <c:v>3345.5</c:v>
                      </c:pt>
                      <c:pt idx="100">
                        <c:v>3350</c:v>
                      </c:pt>
                      <c:pt idx="101">
                        <c:v>3350.5</c:v>
                      </c:pt>
                      <c:pt idx="102">
                        <c:v>3352.5</c:v>
                      </c:pt>
                      <c:pt idx="103">
                        <c:v>3354.5</c:v>
                      </c:pt>
                      <c:pt idx="104">
                        <c:v>3355</c:v>
                      </c:pt>
                      <c:pt idx="105">
                        <c:v>3357</c:v>
                      </c:pt>
                      <c:pt idx="106">
                        <c:v>3364</c:v>
                      </c:pt>
                      <c:pt idx="107">
                        <c:v>3382</c:v>
                      </c:pt>
                      <c:pt idx="108">
                        <c:v>3397.5</c:v>
                      </c:pt>
                      <c:pt idx="109">
                        <c:v>3400</c:v>
                      </c:pt>
                      <c:pt idx="110">
                        <c:v>3418</c:v>
                      </c:pt>
                      <c:pt idx="111">
                        <c:v>3420.5</c:v>
                      </c:pt>
                      <c:pt idx="112">
                        <c:v>3422.5</c:v>
                      </c:pt>
                      <c:pt idx="113">
                        <c:v>3427</c:v>
                      </c:pt>
                      <c:pt idx="114">
                        <c:v>3427.5</c:v>
                      </c:pt>
                      <c:pt idx="115">
                        <c:v>3429.5</c:v>
                      </c:pt>
                      <c:pt idx="116">
                        <c:v>3431.5</c:v>
                      </c:pt>
                      <c:pt idx="117">
                        <c:v>3432</c:v>
                      </c:pt>
                      <c:pt idx="118">
                        <c:v>3434</c:v>
                      </c:pt>
                      <c:pt idx="119">
                        <c:v>3443</c:v>
                      </c:pt>
                      <c:pt idx="120">
                        <c:v>3445.5</c:v>
                      </c:pt>
                      <c:pt idx="121">
                        <c:v>3456.5</c:v>
                      </c:pt>
                      <c:pt idx="122">
                        <c:v>3463.5</c:v>
                      </c:pt>
                      <c:pt idx="123">
                        <c:v>3470.5</c:v>
                      </c:pt>
                      <c:pt idx="124">
                        <c:v>3477</c:v>
                      </c:pt>
                      <c:pt idx="125">
                        <c:v>3479.5</c:v>
                      </c:pt>
                      <c:pt idx="126">
                        <c:v>4308</c:v>
                      </c:pt>
                      <c:pt idx="127">
                        <c:v>4333.5</c:v>
                      </c:pt>
                      <c:pt idx="128">
                        <c:v>4845.5</c:v>
                      </c:pt>
                      <c:pt idx="129">
                        <c:v>4850</c:v>
                      </c:pt>
                      <c:pt idx="130">
                        <c:v>4852.5</c:v>
                      </c:pt>
                      <c:pt idx="131">
                        <c:v>4857</c:v>
                      </c:pt>
                      <c:pt idx="132">
                        <c:v>4870.5</c:v>
                      </c:pt>
                      <c:pt idx="133">
                        <c:v>4875</c:v>
                      </c:pt>
                      <c:pt idx="134">
                        <c:v>4886.5</c:v>
                      </c:pt>
                      <c:pt idx="135">
                        <c:v>4888.5</c:v>
                      </c:pt>
                      <c:pt idx="136">
                        <c:v>4897.5</c:v>
                      </c:pt>
                      <c:pt idx="137">
                        <c:v>4909</c:v>
                      </c:pt>
                      <c:pt idx="138">
                        <c:v>4913.5</c:v>
                      </c:pt>
                      <c:pt idx="139">
                        <c:v>4918</c:v>
                      </c:pt>
                      <c:pt idx="140">
                        <c:v>4922.5</c:v>
                      </c:pt>
                      <c:pt idx="141">
                        <c:v>4934</c:v>
                      </c:pt>
                      <c:pt idx="142">
                        <c:v>4936</c:v>
                      </c:pt>
                      <c:pt idx="143">
                        <c:v>4940.5</c:v>
                      </c:pt>
                      <c:pt idx="144">
                        <c:v>4949.5</c:v>
                      </c:pt>
                      <c:pt idx="145">
                        <c:v>4950</c:v>
                      </c:pt>
                      <c:pt idx="146">
                        <c:v>4952</c:v>
                      </c:pt>
                      <c:pt idx="147">
                        <c:v>4956.5</c:v>
                      </c:pt>
                      <c:pt idx="148">
                        <c:v>4958.5</c:v>
                      </c:pt>
                      <c:pt idx="149">
                        <c:v>4959</c:v>
                      </c:pt>
                      <c:pt idx="150">
                        <c:v>4961</c:v>
                      </c:pt>
                      <c:pt idx="151">
                        <c:v>4963.5</c:v>
                      </c:pt>
                      <c:pt idx="152">
                        <c:v>4968</c:v>
                      </c:pt>
                      <c:pt idx="153">
                        <c:v>4977</c:v>
                      </c:pt>
                      <c:pt idx="154">
                        <c:v>4981.5</c:v>
                      </c:pt>
                      <c:pt idx="155">
                        <c:v>4983.5</c:v>
                      </c:pt>
                      <c:pt idx="156">
                        <c:v>4984</c:v>
                      </c:pt>
                      <c:pt idx="157">
                        <c:v>4990.5</c:v>
                      </c:pt>
                      <c:pt idx="158">
                        <c:v>5005</c:v>
                      </c:pt>
                      <c:pt idx="159">
                        <c:v>5022</c:v>
                      </c:pt>
                      <c:pt idx="160">
                        <c:v>5022.5</c:v>
                      </c:pt>
                      <c:pt idx="161">
                        <c:v>5026.5</c:v>
                      </c:pt>
                      <c:pt idx="162">
                        <c:v>5031</c:v>
                      </c:pt>
                      <c:pt idx="163">
                        <c:v>5031.5</c:v>
                      </c:pt>
                      <c:pt idx="164">
                        <c:v>5035.5</c:v>
                      </c:pt>
                      <c:pt idx="165">
                        <c:v>5040</c:v>
                      </c:pt>
                      <c:pt idx="166">
                        <c:v>5042.5</c:v>
                      </c:pt>
                      <c:pt idx="167">
                        <c:v>5044.5</c:v>
                      </c:pt>
                      <c:pt idx="168">
                        <c:v>5045</c:v>
                      </c:pt>
                      <c:pt idx="169">
                        <c:v>5054</c:v>
                      </c:pt>
                      <c:pt idx="170">
                        <c:v>5056.5</c:v>
                      </c:pt>
                      <c:pt idx="171">
                        <c:v>5058.5</c:v>
                      </c:pt>
                      <c:pt idx="172">
                        <c:v>5065</c:v>
                      </c:pt>
                      <c:pt idx="173">
                        <c:v>5067.5</c:v>
                      </c:pt>
                      <c:pt idx="174">
                        <c:v>5072</c:v>
                      </c:pt>
                      <c:pt idx="175">
                        <c:v>5074</c:v>
                      </c:pt>
                      <c:pt idx="176">
                        <c:v>5074.5</c:v>
                      </c:pt>
                      <c:pt idx="177">
                        <c:v>5075.5</c:v>
                      </c:pt>
                      <c:pt idx="178">
                        <c:v>5076.5</c:v>
                      </c:pt>
                      <c:pt idx="179">
                        <c:v>5078.5</c:v>
                      </c:pt>
                      <c:pt idx="180">
                        <c:v>5081</c:v>
                      </c:pt>
                      <c:pt idx="181">
                        <c:v>5110.5</c:v>
                      </c:pt>
                      <c:pt idx="182">
                        <c:v>5115</c:v>
                      </c:pt>
                      <c:pt idx="183">
                        <c:v>5122</c:v>
                      </c:pt>
                      <c:pt idx="184">
                        <c:v>5124</c:v>
                      </c:pt>
                      <c:pt idx="185">
                        <c:v>5126.5</c:v>
                      </c:pt>
                      <c:pt idx="186">
                        <c:v>5128.5</c:v>
                      </c:pt>
                      <c:pt idx="187">
                        <c:v>5133</c:v>
                      </c:pt>
                      <c:pt idx="188">
                        <c:v>5142.5</c:v>
                      </c:pt>
                      <c:pt idx="189">
                        <c:v>5144.5</c:v>
                      </c:pt>
                      <c:pt idx="190">
                        <c:v>5147</c:v>
                      </c:pt>
                      <c:pt idx="191">
                        <c:v>5151.5</c:v>
                      </c:pt>
                      <c:pt idx="192">
                        <c:v>5153.5</c:v>
                      </c:pt>
                      <c:pt idx="193">
                        <c:v>5156</c:v>
                      </c:pt>
                      <c:pt idx="194">
                        <c:v>5158</c:v>
                      </c:pt>
                      <c:pt idx="195">
                        <c:v>5174</c:v>
                      </c:pt>
                      <c:pt idx="196">
                        <c:v>5178.5</c:v>
                      </c:pt>
                      <c:pt idx="197">
                        <c:v>5183</c:v>
                      </c:pt>
                      <c:pt idx="198">
                        <c:v>5187.5</c:v>
                      </c:pt>
                      <c:pt idx="199">
                        <c:v>5190</c:v>
                      </c:pt>
                      <c:pt idx="200">
                        <c:v>5192</c:v>
                      </c:pt>
                      <c:pt idx="201">
                        <c:v>5194.5</c:v>
                      </c:pt>
                      <c:pt idx="202">
                        <c:v>5630.5</c:v>
                      </c:pt>
                      <c:pt idx="203">
                        <c:v>5644</c:v>
                      </c:pt>
                      <c:pt idx="204">
                        <c:v>5646.5</c:v>
                      </c:pt>
                      <c:pt idx="205">
                        <c:v>5655.5</c:v>
                      </c:pt>
                      <c:pt idx="206">
                        <c:v>5660</c:v>
                      </c:pt>
                      <c:pt idx="207">
                        <c:v>5664.5</c:v>
                      </c:pt>
                      <c:pt idx="208">
                        <c:v>5669</c:v>
                      </c:pt>
                      <c:pt idx="209">
                        <c:v>5682.5</c:v>
                      </c:pt>
                      <c:pt idx="210">
                        <c:v>5691.5</c:v>
                      </c:pt>
                      <c:pt idx="211">
                        <c:v>5703</c:v>
                      </c:pt>
                      <c:pt idx="212">
                        <c:v>5712</c:v>
                      </c:pt>
                      <c:pt idx="213">
                        <c:v>5714.5</c:v>
                      </c:pt>
                      <c:pt idx="214">
                        <c:v>5721</c:v>
                      </c:pt>
                      <c:pt idx="215">
                        <c:v>5723.5</c:v>
                      </c:pt>
                      <c:pt idx="216">
                        <c:v>5725.5</c:v>
                      </c:pt>
                      <c:pt idx="217">
                        <c:v>5730</c:v>
                      </c:pt>
                      <c:pt idx="218">
                        <c:v>5735</c:v>
                      </c:pt>
                      <c:pt idx="219">
                        <c:v>5737</c:v>
                      </c:pt>
                      <c:pt idx="220">
                        <c:v>5741.5</c:v>
                      </c:pt>
                      <c:pt idx="221">
                        <c:v>5748</c:v>
                      </c:pt>
                      <c:pt idx="222">
                        <c:v>5748.5</c:v>
                      </c:pt>
                      <c:pt idx="223">
                        <c:v>5750.5</c:v>
                      </c:pt>
                      <c:pt idx="224">
                        <c:v>5755</c:v>
                      </c:pt>
                      <c:pt idx="225">
                        <c:v>5757.5</c:v>
                      </c:pt>
                      <c:pt idx="226">
                        <c:v>5766.5</c:v>
                      </c:pt>
                      <c:pt idx="227">
                        <c:v>5768.5</c:v>
                      </c:pt>
                      <c:pt idx="228">
                        <c:v>5771</c:v>
                      </c:pt>
                      <c:pt idx="229">
                        <c:v>5773.5</c:v>
                      </c:pt>
                      <c:pt idx="230">
                        <c:v>5775.5</c:v>
                      </c:pt>
                      <c:pt idx="231">
                        <c:v>5777.5</c:v>
                      </c:pt>
                      <c:pt idx="232">
                        <c:v>5786.5</c:v>
                      </c:pt>
                      <c:pt idx="233">
                        <c:v>5787</c:v>
                      </c:pt>
                      <c:pt idx="234">
                        <c:v>5789</c:v>
                      </c:pt>
                      <c:pt idx="235">
                        <c:v>5791</c:v>
                      </c:pt>
                      <c:pt idx="236">
                        <c:v>5798</c:v>
                      </c:pt>
                      <c:pt idx="237">
                        <c:v>5800.5</c:v>
                      </c:pt>
                      <c:pt idx="238">
                        <c:v>5802.5</c:v>
                      </c:pt>
                      <c:pt idx="239">
                        <c:v>5814</c:v>
                      </c:pt>
                      <c:pt idx="240">
                        <c:v>5823</c:v>
                      </c:pt>
                      <c:pt idx="241">
                        <c:v>5825</c:v>
                      </c:pt>
                      <c:pt idx="242">
                        <c:v>5825.5</c:v>
                      </c:pt>
                      <c:pt idx="243">
                        <c:v>5829.5</c:v>
                      </c:pt>
                      <c:pt idx="244">
                        <c:v>5830</c:v>
                      </c:pt>
                      <c:pt idx="245">
                        <c:v>5854.5</c:v>
                      </c:pt>
                      <c:pt idx="246">
                        <c:v>5855</c:v>
                      </c:pt>
                      <c:pt idx="247">
                        <c:v>5864</c:v>
                      </c:pt>
                      <c:pt idx="248">
                        <c:v>5870.5</c:v>
                      </c:pt>
                      <c:pt idx="249">
                        <c:v>5872.5</c:v>
                      </c:pt>
                      <c:pt idx="250">
                        <c:v>5873</c:v>
                      </c:pt>
                      <c:pt idx="251">
                        <c:v>5879.5</c:v>
                      </c:pt>
                      <c:pt idx="252">
                        <c:v>5886.5</c:v>
                      </c:pt>
                      <c:pt idx="253">
                        <c:v>5891</c:v>
                      </c:pt>
                      <c:pt idx="254">
                        <c:v>5893</c:v>
                      </c:pt>
                      <c:pt idx="255">
                        <c:v>5893.5</c:v>
                      </c:pt>
                      <c:pt idx="256">
                        <c:v>5900</c:v>
                      </c:pt>
                      <c:pt idx="257">
                        <c:v>5902</c:v>
                      </c:pt>
                      <c:pt idx="258">
                        <c:v>5902.5</c:v>
                      </c:pt>
                      <c:pt idx="259">
                        <c:v>5904.5</c:v>
                      </c:pt>
                      <c:pt idx="260">
                        <c:v>5907</c:v>
                      </c:pt>
                      <c:pt idx="261">
                        <c:v>5909</c:v>
                      </c:pt>
                      <c:pt idx="262">
                        <c:v>5911.5</c:v>
                      </c:pt>
                      <c:pt idx="263">
                        <c:v>5913.5</c:v>
                      </c:pt>
                      <c:pt idx="264">
                        <c:v>5918</c:v>
                      </c:pt>
                      <c:pt idx="265">
                        <c:v>5920.5</c:v>
                      </c:pt>
                      <c:pt idx="266">
                        <c:v>5922.5</c:v>
                      </c:pt>
                      <c:pt idx="267">
                        <c:v>5923</c:v>
                      </c:pt>
                      <c:pt idx="268">
                        <c:v>5927</c:v>
                      </c:pt>
                      <c:pt idx="269">
                        <c:v>5927.5</c:v>
                      </c:pt>
                      <c:pt idx="270">
                        <c:v>5929.5</c:v>
                      </c:pt>
                      <c:pt idx="271">
                        <c:v>5931.5</c:v>
                      </c:pt>
                      <c:pt idx="272">
                        <c:v>5932</c:v>
                      </c:pt>
                      <c:pt idx="273">
                        <c:v>5934</c:v>
                      </c:pt>
                      <c:pt idx="274">
                        <c:v>5943</c:v>
                      </c:pt>
                      <c:pt idx="275">
                        <c:v>5945.5</c:v>
                      </c:pt>
                      <c:pt idx="276">
                        <c:v>5952</c:v>
                      </c:pt>
                      <c:pt idx="277">
                        <c:v>5956.5</c:v>
                      </c:pt>
                      <c:pt idx="278">
                        <c:v>5963.5</c:v>
                      </c:pt>
                      <c:pt idx="279">
                        <c:v>5981.5</c:v>
                      </c:pt>
                      <c:pt idx="280">
                        <c:v>5984</c:v>
                      </c:pt>
                      <c:pt idx="281">
                        <c:v>5996.5</c:v>
                      </c:pt>
                      <c:pt idx="282">
                        <c:v>6433.5</c:v>
                      </c:pt>
                      <c:pt idx="283">
                        <c:v>6436</c:v>
                      </c:pt>
                      <c:pt idx="284">
                        <c:v>6449.5</c:v>
                      </c:pt>
                      <c:pt idx="285">
                        <c:v>6458.5</c:v>
                      </c:pt>
                      <c:pt idx="286">
                        <c:v>6467.5</c:v>
                      </c:pt>
                      <c:pt idx="287">
                        <c:v>6474.5</c:v>
                      </c:pt>
                      <c:pt idx="288">
                        <c:v>6476.5</c:v>
                      </c:pt>
                      <c:pt idx="289">
                        <c:v>6488</c:v>
                      </c:pt>
                      <c:pt idx="290">
                        <c:v>6490.5</c:v>
                      </c:pt>
                      <c:pt idx="291">
                        <c:v>6492.5</c:v>
                      </c:pt>
                      <c:pt idx="292">
                        <c:v>6495</c:v>
                      </c:pt>
                      <c:pt idx="293">
                        <c:v>6497</c:v>
                      </c:pt>
                      <c:pt idx="294">
                        <c:v>6499.5</c:v>
                      </c:pt>
                      <c:pt idx="295">
                        <c:v>6501.5</c:v>
                      </c:pt>
                      <c:pt idx="296">
                        <c:v>6513</c:v>
                      </c:pt>
                      <c:pt idx="297">
                        <c:v>6533.5</c:v>
                      </c:pt>
                      <c:pt idx="298">
                        <c:v>6540</c:v>
                      </c:pt>
                      <c:pt idx="299">
                        <c:v>6549</c:v>
                      </c:pt>
                      <c:pt idx="300">
                        <c:v>6562.5</c:v>
                      </c:pt>
                      <c:pt idx="301">
                        <c:v>6563</c:v>
                      </c:pt>
                      <c:pt idx="302">
                        <c:v>6565</c:v>
                      </c:pt>
                      <c:pt idx="303">
                        <c:v>6567.5</c:v>
                      </c:pt>
                      <c:pt idx="304">
                        <c:v>6569.5</c:v>
                      </c:pt>
                      <c:pt idx="305">
                        <c:v>6572</c:v>
                      </c:pt>
                      <c:pt idx="306">
                        <c:v>6574</c:v>
                      </c:pt>
                      <c:pt idx="307">
                        <c:v>6587.5</c:v>
                      </c:pt>
                      <c:pt idx="308">
                        <c:v>6588</c:v>
                      </c:pt>
                      <c:pt idx="309">
                        <c:v>6597</c:v>
                      </c:pt>
                      <c:pt idx="310">
                        <c:v>6599</c:v>
                      </c:pt>
                      <c:pt idx="311">
                        <c:v>6610</c:v>
                      </c:pt>
                      <c:pt idx="312">
                        <c:v>6610.5</c:v>
                      </c:pt>
                      <c:pt idx="313">
                        <c:v>6612.5</c:v>
                      </c:pt>
                      <c:pt idx="314">
                        <c:v>6614.5</c:v>
                      </c:pt>
                      <c:pt idx="315">
                        <c:v>6615</c:v>
                      </c:pt>
                      <c:pt idx="316">
                        <c:v>6617</c:v>
                      </c:pt>
                      <c:pt idx="317">
                        <c:v>6626</c:v>
                      </c:pt>
                      <c:pt idx="318">
                        <c:v>6626.5</c:v>
                      </c:pt>
                      <c:pt idx="319">
                        <c:v>6630.5</c:v>
                      </c:pt>
                      <c:pt idx="320">
                        <c:v>6631</c:v>
                      </c:pt>
                      <c:pt idx="321">
                        <c:v>6635</c:v>
                      </c:pt>
                      <c:pt idx="322">
                        <c:v>6635.5</c:v>
                      </c:pt>
                      <c:pt idx="323">
                        <c:v>6639.5</c:v>
                      </c:pt>
                      <c:pt idx="324">
                        <c:v>6642</c:v>
                      </c:pt>
                      <c:pt idx="325">
                        <c:v>6644</c:v>
                      </c:pt>
                      <c:pt idx="326">
                        <c:v>6646.5</c:v>
                      </c:pt>
                      <c:pt idx="327">
                        <c:v>6648.5</c:v>
                      </c:pt>
                      <c:pt idx="328">
                        <c:v>6657.5</c:v>
                      </c:pt>
                      <c:pt idx="329">
                        <c:v>6660</c:v>
                      </c:pt>
                      <c:pt idx="330">
                        <c:v>6660.5</c:v>
                      </c:pt>
                      <c:pt idx="331">
                        <c:v>6671.5</c:v>
                      </c:pt>
                      <c:pt idx="332">
                        <c:v>6680.5</c:v>
                      </c:pt>
                      <c:pt idx="333">
                        <c:v>6695.5</c:v>
                      </c:pt>
                      <c:pt idx="334">
                        <c:v>6703</c:v>
                      </c:pt>
                      <c:pt idx="335">
                        <c:v>6703.5</c:v>
                      </c:pt>
                      <c:pt idx="336">
                        <c:v>6707.5</c:v>
                      </c:pt>
                      <c:pt idx="337">
                        <c:v>6708</c:v>
                      </c:pt>
                      <c:pt idx="338">
                        <c:v>6709</c:v>
                      </c:pt>
                      <c:pt idx="339">
                        <c:v>6713.5</c:v>
                      </c:pt>
                      <c:pt idx="340">
                        <c:v>6714.5</c:v>
                      </c:pt>
                      <c:pt idx="341">
                        <c:v>6717</c:v>
                      </c:pt>
                      <c:pt idx="342">
                        <c:v>6719</c:v>
                      </c:pt>
                      <c:pt idx="343">
                        <c:v>6721</c:v>
                      </c:pt>
                      <c:pt idx="344">
                        <c:v>6721.5</c:v>
                      </c:pt>
                      <c:pt idx="345">
                        <c:v>6726</c:v>
                      </c:pt>
                      <c:pt idx="346">
                        <c:v>6728</c:v>
                      </c:pt>
                      <c:pt idx="347">
                        <c:v>6738.5</c:v>
                      </c:pt>
                      <c:pt idx="348">
                        <c:v>6746.5</c:v>
                      </c:pt>
                      <c:pt idx="349">
                        <c:v>6748.5</c:v>
                      </c:pt>
                      <c:pt idx="350">
                        <c:v>6753</c:v>
                      </c:pt>
                      <c:pt idx="351">
                        <c:v>6755.5</c:v>
                      </c:pt>
                      <c:pt idx="352">
                        <c:v>6762</c:v>
                      </c:pt>
                      <c:pt idx="353">
                        <c:v>6773.5</c:v>
                      </c:pt>
                      <c:pt idx="354">
                        <c:v>6778</c:v>
                      </c:pt>
                      <c:pt idx="355">
                        <c:v>6807.5</c:v>
                      </c:pt>
                      <c:pt idx="356">
                        <c:v>6809.5</c:v>
                      </c:pt>
                      <c:pt idx="357">
                        <c:v>6812</c:v>
                      </c:pt>
                      <c:pt idx="358">
                        <c:v>6816.5</c:v>
                      </c:pt>
                      <c:pt idx="359">
                        <c:v>7510</c:v>
                      </c:pt>
                      <c:pt idx="360">
                        <c:v>7557.5</c:v>
                      </c:pt>
                      <c:pt idx="361">
                        <c:v>8313</c:v>
                      </c:pt>
                      <c:pt idx="362">
                        <c:v>8313</c:v>
                      </c:pt>
                      <c:pt idx="363">
                        <c:v>8313</c:v>
                      </c:pt>
                      <c:pt idx="364">
                        <c:v>9256.5</c:v>
                      </c:pt>
                      <c:pt idx="365">
                        <c:v>9295</c:v>
                      </c:pt>
                      <c:pt idx="366">
                        <c:v>9967</c:v>
                      </c:pt>
                      <c:pt idx="367">
                        <c:v>11648</c:v>
                      </c:pt>
                      <c:pt idx="368">
                        <c:v>11648</c:v>
                      </c:pt>
                      <c:pt idx="369">
                        <c:v>11743</c:v>
                      </c:pt>
                      <c:pt idx="370">
                        <c:v>11743</c:v>
                      </c:pt>
                      <c:pt idx="371">
                        <c:v>11743</c:v>
                      </c:pt>
                      <c:pt idx="372">
                        <c:v>11743</c:v>
                      </c:pt>
                      <c:pt idx="373">
                        <c:v>11806.5</c:v>
                      </c:pt>
                      <c:pt idx="374">
                        <c:v>11806.5</c:v>
                      </c:pt>
                      <c:pt idx="375">
                        <c:v>11806.5</c:v>
                      </c:pt>
                      <c:pt idx="376">
                        <c:v>11806.5</c:v>
                      </c:pt>
                      <c:pt idx="377">
                        <c:v>12315.5</c:v>
                      </c:pt>
                      <c:pt idx="378">
                        <c:v>12315.5</c:v>
                      </c:pt>
                      <c:pt idx="379">
                        <c:v>12315.5</c:v>
                      </c:pt>
                      <c:pt idx="380">
                        <c:v>12315.5</c:v>
                      </c:pt>
                      <c:pt idx="381">
                        <c:v>12324.5</c:v>
                      </c:pt>
                      <c:pt idx="382">
                        <c:v>12324.5</c:v>
                      </c:pt>
                      <c:pt idx="383">
                        <c:v>13302</c:v>
                      </c:pt>
                      <c:pt idx="384">
                        <c:v>13458</c:v>
                      </c:pt>
                      <c:pt idx="385">
                        <c:v>13458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21">
                        <c:v>-3.915000197594054E-3</c:v>
                      </c:pt>
                      <c:pt idx="22">
                        <c:v>-4.725000231701415E-3</c:v>
                      </c:pt>
                      <c:pt idx="23">
                        <c:v>-5.3499990463024005E-4</c:v>
                      </c:pt>
                      <c:pt idx="24">
                        <c:v>-5.7499999093124643E-3</c:v>
                      </c:pt>
                      <c:pt idx="25">
                        <c:v>-4.6299999521579593E-3</c:v>
                      </c:pt>
                      <c:pt idx="26">
                        <c:v>-4.9049999506678432E-3</c:v>
                      </c:pt>
                      <c:pt idx="27">
                        <c:v>-8.085000139544718E-3</c:v>
                      </c:pt>
                      <c:pt idx="28">
                        <c:v>-4.3699999441741966E-3</c:v>
                      </c:pt>
                      <c:pt idx="29">
                        <c:v>-4.3499999737832695E-3</c:v>
                      </c:pt>
                      <c:pt idx="30">
                        <c:v>-4.6449999572359957E-3</c:v>
                      </c:pt>
                      <c:pt idx="31">
                        <c:v>-2.1200000628596172E-3</c:v>
                      </c:pt>
                      <c:pt idx="32">
                        <c:v>-1.5550000971416011E-3</c:v>
                      </c:pt>
                      <c:pt idx="33">
                        <c:v>-4.2099997808691114E-3</c:v>
                      </c:pt>
                      <c:pt idx="34">
                        <c:v>-4.0849999932106584E-3</c:v>
                      </c:pt>
                      <c:pt idx="35">
                        <c:v>-4.1399999026907608E-3</c:v>
                      </c:pt>
                      <c:pt idx="36">
                        <c:v>-4.77500022680033E-3</c:v>
                      </c:pt>
                      <c:pt idx="37">
                        <c:v>-4.3699999878299423E-3</c:v>
                      </c:pt>
                      <c:pt idx="38">
                        <c:v>-4.6499999807565473E-3</c:v>
                      </c:pt>
                      <c:pt idx="39">
                        <c:v>2.9499999800464138E-4</c:v>
                      </c:pt>
                      <c:pt idx="40">
                        <c:v>-3.6349998481455259E-3</c:v>
                      </c:pt>
                      <c:pt idx="41">
                        <c:v>-4.3150000929017551E-3</c:v>
                      </c:pt>
                      <c:pt idx="42">
                        <c:v>-4.6899999215384014E-3</c:v>
                      </c:pt>
                      <c:pt idx="43">
                        <c:v>-4.7699997885501944E-3</c:v>
                      </c:pt>
                      <c:pt idx="44">
                        <c:v>-3.7550001288764179E-3</c:v>
                      </c:pt>
                      <c:pt idx="45">
                        <c:v>-4.3350000778445974E-3</c:v>
                      </c:pt>
                      <c:pt idx="46">
                        <c:v>-4.7299998695962131E-3</c:v>
                      </c:pt>
                      <c:pt idx="47">
                        <c:v>-3.8100000383565202E-3</c:v>
                      </c:pt>
                      <c:pt idx="48">
                        <c:v>-4.24499977088999E-3</c:v>
                      </c:pt>
                      <c:pt idx="49">
                        <c:v>-4.6200000651879236E-3</c:v>
                      </c:pt>
                      <c:pt idx="50">
                        <c:v>-4.6999999321997166E-3</c:v>
                      </c:pt>
                      <c:pt idx="51">
                        <c:v>1.8250001594424248E-3</c:v>
                      </c:pt>
                      <c:pt idx="52">
                        <c:v>-4.2600002270773984E-3</c:v>
                      </c:pt>
                      <c:pt idx="53">
                        <c:v>-4.2399997983011417E-3</c:v>
                      </c:pt>
                      <c:pt idx="54">
                        <c:v>-4.1699999201227911E-3</c:v>
                      </c:pt>
                      <c:pt idx="55">
                        <c:v>-8.5499999331659637E-3</c:v>
                      </c:pt>
                      <c:pt idx="56">
                        <c:v>-2.544999893871136E-3</c:v>
                      </c:pt>
                      <c:pt idx="57">
                        <c:v>-4.6600000350736082E-3</c:v>
                      </c:pt>
                      <c:pt idx="58">
                        <c:v>-4.0350001654587686E-3</c:v>
                      </c:pt>
                      <c:pt idx="59">
                        <c:v>-4.7149999445537105E-3</c:v>
                      </c:pt>
                      <c:pt idx="60">
                        <c:v>-1.8250002030981705E-3</c:v>
                      </c:pt>
                      <c:pt idx="61">
                        <c:v>-4.9000001017702743E-3</c:v>
                      </c:pt>
                      <c:pt idx="62">
                        <c:v>-4.7749998557264917E-3</c:v>
                      </c:pt>
                      <c:pt idx="63">
                        <c:v>-6.6299999671173282E-3</c:v>
                      </c:pt>
                      <c:pt idx="64">
                        <c:v>-4.5099998460500501E-3</c:v>
                      </c:pt>
                      <c:pt idx="65">
                        <c:v>-4.5650002211914398E-3</c:v>
                      </c:pt>
                      <c:pt idx="66">
                        <c:v>-6.3599999630241655E-3</c:v>
                      </c:pt>
                      <c:pt idx="67">
                        <c:v>-7.9150001183734275E-3</c:v>
                      </c:pt>
                      <c:pt idx="68">
                        <c:v>-4.2950002170982771E-3</c:v>
                      </c:pt>
                      <c:pt idx="69">
                        <c:v>-4.0750001280684955E-3</c:v>
                      </c:pt>
                      <c:pt idx="70">
                        <c:v>-4.5700002228841186E-3</c:v>
                      </c:pt>
                      <c:pt idx="71">
                        <c:v>-4.025000220281072E-3</c:v>
                      </c:pt>
                      <c:pt idx="72">
                        <c:v>-4.1050000872928649E-3</c:v>
                      </c:pt>
                      <c:pt idx="73">
                        <c:v>-4.7599999088561162E-3</c:v>
                      </c:pt>
                      <c:pt idx="75">
                        <c:v>-5.589999898802489E-3</c:v>
                      </c:pt>
                      <c:pt idx="76">
                        <c:v>-5.2450000221142545E-3</c:v>
                      </c:pt>
                      <c:pt idx="77">
                        <c:v>-3.624999983003363E-3</c:v>
                      </c:pt>
                      <c:pt idx="78">
                        <c:v>-4.7799998865230009E-3</c:v>
                      </c:pt>
                      <c:pt idx="79">
                        <c:v>-4.7100000156206079E-3</c:v>
                      </c:pt>
                      <c:pt idx="80">
                        <c:v>-8.8849999083322473E-3</c:v>
                      </c:pt>
                      <c:pt idx="81">
                        <c:v>-4.3650001389323734E-3</c:v>
                      </c:pt>
                      <c:pt idx="82">
                        <c:v>-8.1399997798143886E-3</c:v>
                      </c:pt>
                      <c:pt idx="83">
                        <c:v>-5.5200000424520113E-3</c:v>
                      </c:pt>
                      <c:pt idx="84">
                        <c:v>-5.1950001288787462E-3</c:v>
                      </c:pt>
                      <c:pt idx="85">
                        <c:v>-4.8299998234142549E-3</c:v>
                      </c:pt>
                      <c:pt idx="86">
                        <c:v>-4.0499989700037986E-4</c:v>
                      </c:pt>
                      <c:pt idx="87">
                        <c:v>-4.0850001605576836E-3</c:v>
                      </c:pt>
                      <c:pt idx="88">
                        <c:v>-3.9149999938672408E-3</c:v>
                      </c:pt>
                      <c:pt idx="89">
                        <c:v>-1.0650002004695125E-3</c:v>
                      </c:pt>
                      <c:pt idx="90">
                        <c:v>-4.9850000796141103E-3</c:v>
                      </c:pt>
                      <c:pt idx="91">
                        <c:v>-5.2700000669574365E-3</c:v>
                      </c:pt>
                      <c:pt idx="92">
                        <c:v>-1.7250000382773578E-3</c:v>
                      </c:pt>
                      <c:pt idx="93">
                        <c:v>-4.5049999753246084E-3</c:v>
                      </c:pt>
                      <c:pt idx="94">
                        <c:v>-4.8999997889040969E-3</c:v>
                      </c:pt>
                      <c:pt idx="95">
                        <c:v>-5.4299998300848529E-3</c:v>
                      </c:pt>
                      <c:pt idx="96">
                        <c:v>-4.2399999947519973E-3</c:v>
                      </c:pt>
                      <c:pt idx="97">
                        <c:v>-4.3149998891749419E-3</c:v>
                      </c:pt>
                      <c:pt idx="98">
                        <c:v>-4.7800000393181108E-3</c:v>
                      </c:pt>
                      <c:pt idx="99">
                        <c:v>-4.3449998629512265E-3</c:v>
                      </c:pt>
                      <c:pt idx="100">
                        <c:v>-5.1999998104292899E-3</c:v>
                      </c:pt>
                      <c:pt idx="101">
                        <c:v>-5.2950001118006185E-3</c:v>
                      </c:pt>
                      <c:pt idx="102">
                        <c:v>-5.4749998089391738E-3</c:v>
                      </c:pt>
                      <c:pt idx="103">
                        <c:v>-6.155000053695403E-3</c:v>
                      </c:pt>
                      <c:pt idx="104">
                        <c:v>-6.1500000592786819E-3</c:v>
                      </c:pt>
                      <c:pt idx="105">
                        <c:v>-4.8299999762093648E-3</c:v>
                      </c:pt>
                      <c:pt idx="106">
                        <c:v>-6.0600002252613194E-3</c:v>
                      </c:pt>
                      <c:pt idx="107">
                        <c:v>-3.3800001328927465E-3</c:v>
                      </c:pt>
                      <c:pt idx="108">
                        <c:v>-2.6250000373693183E-3</c:v>
                      </c:pt>
                      <c:pt idx="109">
                        <c:v>-6.7999999300809577E-3</c:v>
                      </c:pt>
                      <c:pt idx="110">
                        <c:v>-4.720000215456821E-3</c:v>
                      </c:pt>
                      <c:pt idx="111">
                        <c:v>-6.3950001713237725E-3</c:v>
                      </c:pt>
                      <c:pt idx="112">
                        <c:v>-8.17499994445825E-3</c:v>
                      </c:pt>
                      <c:pt idx="113">
                        <c:v>-5.3300001236493699E-3</c:v>
                      </c:pt>
                      <c:pt idx="114">
                        <c:v>-6.0249998714425601E-3</c:v>
                      </c:pt>
                      <c:pt idx="115">
                        <c:v>-5.0050002100761048E-3</c:v>
                      </c:pt>
                      <c:pt idx="116">
                        <c:v>-1.0384999921370763E-2</c:v>
                      </c:pt>
                      <c:pt idx="117">
                        <c:v>-5.179999912797939E-3</c:v>
                      </c:pt>
                      <c:pt idx="118">
                        <c:v>-5.6600000316393562E-3</c:v>
                      </c:pt>
                      <c:pt idx="119">
                        <c:v>-5.969999976514373E-3</c:v>
                      </c:pt>
                      <c:pt idx="120">
                        <c:v>-5.7449999003438279E-3</c:v>
                      </c:pt>
                      <c:pt idx="121">
                        <c:v>-5.6350000959355384E-3</c:v>
                      </c:pt>
                      <c:pt idx="122">
                        <c:v>-5.7649998780107126E-3</c:v>
                      </c:pt>
                      <c:pt idx="123">
                        <c:v>-6.594999875233043E-3</c:v>
                      </c:pt>
                      <c:pt idx="124">
                        <c:v>-5.8299997836002149E-3</c:v>
                      </c:pt>
                      <c:pt idx="125">
                        <c:v>-5.305000209773425E-3</c:v>
                      </c:pt>
                      <c:pt idx="128">
                        <c:v>-7.0449998747790232E-3</c:v>
                      </c:pt>
                      <c:pt idx="129">
                        <c:v>-6.6000001679640263E-3</c:v>
                      </c:pt>
                      <c:pt idx="130">
                        <c:v>-7.9750001605134457E-3</c:v>
                      </c:pt>
                      <c:pt idx="131">
                        <c:v>-7.829999944078736E-3</c:v>
                      </c:pt>
                      <c:pt idx="132">
                        <c:v>-5.4950002013356425E-3</c:v>
                      </c:pt>
                      <c:pt idx="133">
                        <c:v>-6.8499997651088051E-3</c:v>
                      </c:pt>
                      <c:pt idx="134">
                        <c:v>-8.4349998796824366E-3</c:v>
                      </c:pt>
                      <c:pt idx="135">
                        <c:v>-7.6149998785695061E-3</c:v>
                      </c:pt>
                      <c:pt idx="136">
                        <c:v>-6.8249998294049874E-3</c:v>
                      </c:pt>
                      <c:pt idx="137">
                        <c:v>-8.1099999806610867E-3</c:v>
                      </c:pt>
                      <c:pt idx="138">
                        <c:v>-4.0649998773005791E-3</c:v>
                      </c:pt>
                      <c:pt idx="139">
                        <c:v>-6.7200000266893767E-3</c:v>
                      </c:pt>
                      <c:pt idx="140">
                        <c:v>-7.2750000181258656E-3</c:v>
                      </c:pt>
                      <c:pt idx="141">
                        <c:v>-7.6599998428719118E-3</c:v>
                      </c:pt>
                      <c:pt idx="142">
                        <c:v>-9.3399997786036693E-3</c:v>
                      </c:pt>
                      <c:pt idx="143">
                        <c:v>-6.2949998391559348E-3</c:v>
                      </c:pt>
                      <c:pt idx="144">
                        <c:v>-6.0049998719478026E-3</c:v>
                      </c:pt>
                      <c:pt idx="145">
                        <c:v>-5.699999921489507E-3</c:v>
                      </c:pt>
                      <c:pt idx="146">
                        <c:v>-6.4799999963724986E-3</c:v>
                      </c:pt>
                      <c:pt idx="147">
                        <c:v>-6.4350000757258385E-3</c:v>
                      </c:pt>
                      <c:pt idx="148">
                        <c:v>-3.1150001304922625E-3</c:v>
                      </c:pt>
                      <c:pt idx="149">
                        <c:v>-7.0100000375532545E-3</c:v>
                      </c:pt>
                      <c:pt idx="150">
                        <c:v>-9.2899998853681609E-3</c:v>
                      </c:pt>
                      <c:pt idx="151">
                        <c:v>-7.1649997771601193E-3</c:v>
                      </c:pt>
                      <c:pt idx="152">
                        <c:v>-7.3199999824282713E-3</c:v>
                      </c:pt>
                      <c:pt idx="153">
                        <c:v>-6.9300001850933768E-3</c:v>
                      </c:pt>
                      <c:pt idx="154">
                        <c:v>-8.3850000446545891E-3</c:v>
                      </c:pt>
                      <c:pt idx="155">
                        <c:v>-1.0164999817789067E-2</c:v>
                      </c:pt>
                      <c:pt idx="156">
                        <c:v>-6.4600000623613596E-3</c:v>
                      </c:pt>
                      <c:pt idx="157">
                        <c:v>-6.6950001346413046E-3</c:v>
                      </c:pt>
                      <c:pt idx="159">
                        <c:v>-5.3800000678165816E-3</c:v>
                      </c:pt>
                      <c:pt idx="160">
                        <c:v>-5.875000155356247E-3</c:v>
                      </c:pt>
                      <c:pt idx="161">
                        <c:v>-7.3350000093341805E-3</c:v>
                      </c:pt>
                      <c:pt idx="162">
                        <c:v>-5.1899999307352118E-3</c:v>
                      </c:pt>
                      <c:pt idx="163">
                        <c:v>-7.0849999756319448E-3</c:v>
                      </c:pt>
                      <c:pt idx="164">
                        <c:v>-8.1450000361655839E-3</c:v>
                      </c:pt>
                      <c:pt idx="165">
                        <c:v>-7.5000002034357749E-3</c:v>
                      </c:pt>
                      <c:pt idx="166">
                        <c:v>-6.0749998374376446E-3</c:v>
                      </c:pt>
                      <c:pt idx="167">
                        <c:v>-6.6549997864058241E-3</c:v>
                      </c:pt>
                      <c:pt idx="168">
                        <c:v>-7.1499998739454895E-3</c:v>
                      </c:pt>
                      <c:pt idx="169">
                        <c:v>-7.8600000706501305E-3</c:v>
                      </c:pt>
                      <c:pt idx="170">
                        <c:v>-6.8349999564816244E-3</c:v>
                      </c:pt>
                      <c:pt idx="171">
                        <c:v>-7.1149999421322718E-3</c:v>
                      </c:pt>
                      <c:pt idx="172">
                        <c:v>-7.3500000144122168E-3</c:v>
                      </c:pt>
                      <c:pt idx="173">
                        <c:v>-4.0250000820378773E-3</c:v>
                      </c:pt>
                      <c:pt idx="174">
                        <c:v>-7.2800001435098238E-3</c:v>
                      </c:pt>
                      <c:pt idx="175">
                        <c:v>-6.8599999285652302E-3</c:v>
                      </c:pt>
                      <c:pt idx="176">
                        <c:v>-5.5549998141941614E-3</c:v>
                      </c:pt>
                      <c:pt idx="178">
                        <c:v>-7.3350000529899262E-3</c:v>
                      </c:pt>
                      <c:pt idx="179">
                        <c:v>-6.6149998820037581E-3</c:v>
                      </c:pt>
                      <c:pt idx="180">
                        <c:v>-7.7900002142996527E-3</c:v>
                      </c:pt>
                      <c:pt idx="181">
                        <c:v>-4.9949998647207394E-3</c:v>
                      </c:pt>
                      <c:pt idx="182">
                        <c:v>-5.8499998194747604E-3</c:v>
                      </c:pt>
                      <c:pt idx="183">
                        <c:v>-6.180000193126034E-3</c:v>
                      </c:pt>
                      <c:pt idx="184">
                        <c:v>-6.3599998902645893E-3</c:v>
                      </c:pt>
                      <c:pt idx="185">
                        <c:v>-9.2350001286831684E-3</c:v>
                      </c:pt>
                      <c:pt idx="186">
                        <c:v>-6.7150002214475535E-3</c:v>
                      </c:pt>
                      <c:pt idx="187">
                        <c:v>-7.1699999170959927E-3</c:v>
                      </c:pt>
                      <c:pt idx="188">
                        <c:v>-8.5749998688697815E-3</c:v>
                      </c:pt>
                      <c:pt idx="189">
                        <c:v>-9.9549998558359221E-3</c:v>
                      </c:pt>
                      <c:pt idx="190">
                        <c:v>-5.7300000480609015E-3</c:v>
                      </c:pt>
                      <c:pt idx="191">
                        <c:v>-6.2850000394973904E-3</c:v>
                      </c:pt>
                      <c:pt idx="192">
                        <c:v>-6.8649999884655699E-3</c:v>
                      </c:pt>
                      <c:pt idx="193">
                        <c:v>-8.940000188886188E-3</c:v>
                      </c:pt>
                      <c:pt idx="194">
                        <c:v>-6.7199997720308602E-3</c:v>
                      </c:pt>
                      <c:pt idx="195">
                        <c:v>-7.1599999719182961E-3</c:v>
                      </c:pt>
                      <c:pt idx="196">
                        <c:v>-6.0150000572321005E-3</c:v>
                      </c:pt>
                      <c:pt idx="197">
                        <c:v>-7.1699999607517384E-3</c:v>
                      </c:pt>
                      <c:pt idx="198">
                        <c:v>-1.0224999896308873E-2</c:v>
                      </c:pt>
                      <c:pt idx="199">
                        <c:v>-6.9999997940612957E-3</c:v>
                      </c:pt>
                      <c:pt idx="200">
                        <c:v>-7.5800002086907625E-3</c:v>
                      </c:pt>
                      <c:pt idx="201">
                        <c:v>-8.1550001632422209E-3</c:v>
                      </c:pt>
                      <c:pt idx="202">
                        <c:v>-7.7949997648829594E-3</c:v>
                      </c:pt>
                      <c:pt idx="203">
                        <c:v>-2.2599998701480217E-3</c:v>
                      </c:pt>
                      <c:pt idx="204">
                        <c:v>-7.1349999707308598E-3</c:v>
                      </c:pt>
                      <c:pt idx="205">
                        <c:v>-7.0450001294375397E-3</c:v>
                      </c:pt>
                      <c:pt idx="206">
                        <c:v>-3.599999938160181E-3</c:v>
                      </c:pt>
                      <c:pt idx="207">
                        <c:v>-7.6550000376300886E-3</c:v>
                      </c:pt>
                      <c:pt idx="208">
                        <c:v>-5.8099999150726944E-3</c:v>
                      </c:pt>
                      <c:pt idx="209">
                        <c:v>-7.1749999333405867E-3</c:v>
                      </c:pt>
                      <c:pt idx="210">
                        <c:v>-6.1850002311985008E-3</c:v>
                      </c:pt>
                      <c:pt idx="211">
                        <c:v>-7.7699998728348874E-3</c:v>
                      </c:pt>
                      <c:pt idx="212">
                        <c:v>-7.4799999129027128E-3</c:v>
                      </c:pt>
                      <c:pt idx="213">
                        <c:v>-7.2549998294562101E-3</c:v>
                      </c:pt>
                      <c:pt idx="214">
                        <c:v>-7.0900001155678183E-3</c:v>
                      </c:pt>
                      <c:pt idx="215">
                        <c:v>-6.4649997802916914E-3</c:v>
                      </c:pt>
                      <c:pt idx="216">
                        <c:v>-7.0450001949211583E-3</c:v>
                      </c:pt>
                      <c:pt idx="217">
                        <c:v>-7.2999997646547854E-3</c:v>
                      </c:pt>
                      <c:pt idx="218">
                        <c:v>-4.7499999127467163E-3</c:v>
                      </c:pt>
                      <c:pt idx="219">
                        <c:v>-7.2299998937523924E-3</c:v>
                      </c:pt>
                      <c:pt idx="220">
                        <c:v>-6.6849998911493458E-3</c:v>
                      </c:pt>
                      <c:pt idx="221">
                        <c:v>-7.0199997935560532E-3</c:v>
                      </c:pt>
                      <c:pt idx="222">
                        <c:v>-7.3150002208421938E-3</c:v>
                      </c:pt>
                      <c:pt idx="223">
                        <c:v>-7.4949999179807492E-3</c:v>
                      </c:pt>
                      <c:pt idx="224">
                        <c:v>-7.6500001232489012E-3</c:v>
                      </c:pt>
                      <c:pt idx="225">
                        <c:v>-7.1250000910367817E-3</c:v>
                      </c:pt>
                      <c:pt idx="226">
                        <c:v>-7.135000079870224E-3</c:v>
                      </c:pt>
                      <c:pt idx="227">
                        <c:v>-4.415000046719797E-3</c:v>
                      </c:pt>
                      <c:pt idx="228">
                        <c:v>-1.4290000035543926E-2</c:v>
                      </c:pt>
                      <c:pt idx="229">
                        <c:v>-5.9650002076523378E-3</c:v>
                      </c:pt>
                      <c:pt idx="230">
                        <c:v>-7.0449997729156166E-3</c:v>
                      </c:pt>
                      <c:pt idx="231">
                        <c:v>-9.6250000497093424E-3</c:v>
                      </c:pt>
                      <c:pt idx="232">
                        <c:v>-6.5350001823389903E-3</c:v>
                      </c:pt>
                      <c:pt idx="233">
                        <c:v>-6.8300001512398012E-3</c:v>
                      </c:pt>
                      <c:pt idx="234">
                        <c:v>-7.1100001441664062E-3</c:v>
                      </c:pt>
                      <c:pt idx="235">
                        <c:v>-7.289999834029004E-3</c:v>
                      </c:pt>
                      <c:pt idx="236">
                        <c:v>-7.1200001329998486E-3</c:v>
                      </c:pt>
                      <c:pt idx="237">
                        <c:v>-6.5950000935117714E-3</c:v>
                      </c:pt>
                      <c:pt idx="238">
                        <c:v>-5.0749998845276423E-3</c:v>
                      </c:pt>
                      <c:pt idx="239">
                        <c:v>-5.3599998791469261E-3</c:v>
                      </c:pt>
                      <c:pt idx="240">
                        <c:v>-7.1700000698911026E-3</c:v>
                      </c:pt>
                      <c:pt idx="241">
                        <c:v>-7.1500001067761332E-3</c:v>
                      </c:pt>
                      <c:pt idx="242">
                        <c:v>-6.7449998605297878E-3</c:v>
                      </c:pt>
                      <c:pt idx="243">
                        <c:v>-8.0050000542541966E-3</c:v>
                      </c:pt>
                      <c:pt idx="244">
                        <c:v>-7.4000001477543265E-3</c:v>
                      </c:pt>
                      <c:pt idx="245">
                        <c:v>-6.6550000410643406E-3</c:v>
                      </c:pt>
                      <c:pt idx="246">
                        <c:v>-7.0499998400919139E-3</c:v>
                      </c:pt>
                      <c:pt idx="247">
                        <c:v>-6.3600000867154449E-3</c:v>
                      </c:pt>
                      <c:pt idx="248">
                        <c:v>-7.0949997752904892E-3</c:v>
                      </c:pt>
                      <c:pt idx="249">
                        <c:v>-1.2375000122119673E-2</c:v>
                      </c:pt>
                      <c:pt idx="250">
                        <c:v>-7.1700001135468483E-3</c:v>
                      </c:pt>
                      <c:pt idx="251">
                        <c:v>-3.804999782005325E-3</c:v>
                      </c:pt>
                      <c:pt idx="252">
                        <c:v>-8.5350001390906982E-3</c:v>
                      </c:pt>
                      <c:pt idx="253">
                        <c:v>-7.7900000105728395E-3</c:v>
                      </c:pt>
                      <c:pt idx="254">
                        <c:v>-7.1700001353747211E-3</c:v>
                      </c:pt>
                      <c:pt idx="255">
                        <c:v>-7.3649998012115248E-3</c:v>
                      </c:pt>
                      <c:pt idx="256">
                        <c:v>-7.2999999174498953E-3</c:v>
                      </c:pt>
                      <c:pt idx="257">
                        <c:v>-5.5800000482122414E-3</c:v>
                      </c:pt>
                      <c:pt idx="258">
                        <c:v>-1.0274999985995237E-2</c:v>
                      </c:pt>
                      <c:pt idx="259">
                        <c:v>-7.2549999968032353E-3</c:v>
                      </c:pt>
                      <c:pt idx="260">
                        <c:v>-7.4300001651863568E-3</c:v>
                      </c:pt>
                      <c:pt idx="261">
                        <c:v>-7.1099997803685255E-3</c:v>
                      </c:pt>
                      <c:pt idx="262">
                        <c:v>-7.8849998681107536E-3</c:v>
                      </c:pt>
                      <c:pt idx="263">
                        <c:v>-6.9650000295951031E-3</c:v>
                      </c:pt>
                      <c:pt idx="264">
                        <c:v>-7.3199999023927376E-3</c:v>
                      </c:pt>
                      <c:pt idx="265">
                        <c:v>-7.5949999009026214E-3</c:v>
                      </c:pt>
                      <c:pt idx="266">
                        <c:v>-6.9750000257045031E-3</c:v>
                      </c:pt>
                      <c:pt idx="267">
                        <c:v>-5.8700000372482464E-3</c:v>
                      </c:pt>
                      <c:pt idx="268">
                        <c:v>-6.3300001929746941E-3</c:v>
                      </c:pt>
                      <c:pt idx="269">
                        <c:v>-7.2250000666826963E-3</c:v>
                      </c:pt>
                      <c:pt idx="270">
                        <c:v>-8.4049999277340248E-3</c:v>
                      </c:pt>
                      <c:pt idx="271">
                        <c:v>-4.2849999445024878E-3</c:v>
                      </c:pt>
                      <c:pt idx="272">
                        <c:v>-7.6799997696070932E-3</c:v>
                      </c:pt>
                      <c:pt idx="273">
                        <c:v>-8.2600001769606024E-3</c:v>
                      </c:pt>
                      <c:pt idx="274">
                        <c:v>-7.5699999651988037E-3</c:v>
                      </c:pt>
                      <c:pt idx="275">
                        <c:v>-8.9449999577482231E-3</c:v>
                      </c:pt>
                      <c:pt idx="276">
                        <c:v>-8.7799997781985439E-3</c:v>
                      </c:pt>
                      <c:pt idx="277">
                        <c:v>-7.9349998195539229E-3</c:v>
                      </c:pt>
                      <c:pt idx="278">
                        <c:v>-6.7649999546119943E-3</c:v>
                      </c:pt>
                      <c:pt idx="279">
                        <c:v>-7.4850001401500776E-3</c:v>
                      </c:pt>
                      <c:pt idx="280">
                        <c:v>-7.0599999307887629E-3</c:v>
                      </c:pt>
                      <c:pt idx="282">
                        <c:v>-4.8649998716427945E-3</c:v>
                      </c:pt>
                      <c:pt idx="283">
                        <c:v>-6.8399997835513204E-3</c:v>
                      </c:pt>
                      <c:pt idx="284">
                        <c:v>-1.1704999909852631E-2</c:v>
                      </c:pt>
                      <c:pt idx="285">
                        <c:v>-8.4149999165674672E-3</c:v>
                      </c:pt>
                      <c:pt idx="286">
                        <c:v>-7.1249997927225195E-3</c:v>
                      </c:pt>
                      <c:pt idx="287">
                        <c:v>-7.1550002103322186E-3</c:v>
                      </c:pt>
                      <c:pt idx="288">
                        <c:v>-8.2349997755954973E-3</c:v>
                      </c:pt>
                      <c:pt idx="289">
                        <c:v>-7.2200001159217209E-3</c:v>
                      </c:pt>
                      <c:pt idx="290">
                        <c:v>-5.4949997866060585E-3</c:v>
                      </c:pt>
                      <c:pt idx="291">
                        <c:v>-5.3749999933643267E-3</c:v>
                      </c:pt>
                      <c:pt idx="292">
                        <c:v>-7.1499997720820829E-3</c:v>
                      </c:pt>
                      <c:pt idx="293">
                        <c:v>-6.829999852925539E-3</c:v>
                      </c:pt>
                      <c:pt idx="294">
                        <c:v>-7.0050000213086605E-3</c:v>
                      </c:pt>
                      <c:pt idx="295">
                        <c:v>-7.58499997027684E-3</c:v>
                      </c:pt>
                      <c:pt idx="296">
                        <c:v>-7.7700001347693615E-3</c:v>
                      </c:pt>
                      <c:pt idx="297">
                        <c:v>-6.2649999163113534E-3</c:v>
                      </c:pt>
                      <c:pt idx="298">
                        <c:v>-7.599999982630834E-3</c:v>
                      </c:pt>
                      <c:pt idx="299">
                        <c:v>-7.3100000154227018E-3</c:v>
                      </c:pt>
                      <c:pt idx="300">
                        <c:v>-6.9750001275679097E-3</c:v>
                      </c:pt>
                      <c:pt idx="301">
                        <c:v>-6.770000014512334E-3</c:v>
                      </c:pt>
                      <c:pt idx="302">
                        <c:v>-7.4499997936072759E-3</c:v>
                      </c:pt>
                      <c:pt idx="303">
                        <c:v>-7.1249998800340109E-3</c:v>
                      </c:pt>
                      <c:pt idx="304">
                        <c:v>-7.2050002127070911E-3</c:v>
                      </c:pt>
                      <c:pt idx="305">
                        <c:v>-6.8799998334725387E-3</c:v>
                      </c:pt>
                      <c:pt idx="306">
                        <c:v>-7.3599999523139559E-3</c:v>
                      </c:pt>
                      <c:pt idx="307">
                        <c:v>-8.1250000657746568E-3</c:v>
                      </c:pt>
                      <c:pt idx="308">
                        <c:v>-5.6200001272372901E-3</c:v>
                      </c:pt>
                      <c:pt idx="309">
                        <c:v>-7.530000148108229E-3</c:v>
                      </c:pt>
                      <c:pt idx="310">
                        <c:v>-6.9099998072488233E-3</c:v>
                      </c:pt>
                      <c:pt idx="311">
                        <c:v>-9.8999998590443283E-3</c:v>
                      </c:pt>
                      <c:pt idx="312">
                        <c:v>-7.2950000976561569E-3</c:v>
                      </c:pt>
                      <c:pt idx="313">
                        <c:v>-6.6750002224580385E-3</c:v>
                      </c:pt>
                      <c:pt idx="314">
                        <c:v>-3.6550002259900793E-3</c:v>
                      </c:pt>
                      <c:pt idx="315">
                        <c:v>-7.6499999631778337E-3</c:v>
                      </c:pt>
                      <c:pt idx="316">
                        <c:v>-7.0300000879797153E-3</c:v>
                      </c:pt>
                      <c:pt idx="317">
                        <c:v>-7.6399999888963066E-3</c:v>
                      </c:pt>
                      <c:pt idx="318">
                        <c:v>-1.1135000109788962E-2</c:v>
                      </c:pt>
                      <c:pt idx="319">
                        <c:v>-7.2950001122080721E-3</c:v>
                      </c:pt>
                      <c:pt idx="320">
                        <c:v>-7.9899998672772199E-3</c:v>
                      </c:pt>
                      <c:pt idx="321">
                        <c:v>-4.9499999076942913E-3</c:v>
                      </c:pt>
                      <c:pt idx="322">
                        <c:v>-6.9449997827177867E-3</c:v>
                      </c:pt>
                      <c:pt idx="323">
                        <c:v>-4.6050000382820144E-3</c:v>
                      </c:pt>
                      <c:pt idx="324">
                        <c:v>-7.4799998110393062E-3</c:v>
                      </c:pt>
                      <c:pt idx="325">
                        <c:v>-7.7599998039659113E-3</c:v>
                      </c:pt>
                      <c:pt idx="326">
                        <c:v>-6.7350001481827348E-3</c:v>
                      </c:pt>
                      <c:pt idx="327">
                        <c:v>-8.2149999652756378E-3</c:v>
                      </c:pt>
                      <c:pt idx="328">
                        <c:v>-1.2124999848310836E-2</c:v>
                      </c:pt>
                      <c:pt idx="329">
                        <c:v>-8.5999997827457264E-3</c:v>
                      </c:pt>
                      <c:pt idx="330">
                        <c:v>-6.6950002292287536E-3</c:v>
                      </c:pt>
                      <c:pt idx="331">
                        <c:v>-6.6849997892859392E-3</c:v>
                      </c:pt>
                      <c:pt idx="332">
                        <c:v>-7.9949998980737291E-3</c:v>
                      </c:pt>
                      <c:pt idx="334">
                        <c:v>-8.0699997924966738E-3</c:v>
                      </c:pt>
                      <c:pt idx="335">
                        <c:v>-8.7650000132271089E-3</c:v>
                      </c:pt>
                      <c:pt idx="336">
                        <c:v>-1.2124999891966581E-2</c:v>
                      </c:pt>
                      <c:pt idx="337">
                        <c:v>-7.6200000985409133E-3</c:v>
                      </c:pt>
                      <c:pt idx="340">
                        <c:v>-3.0549999428330921E-3</c:v>
                      </c:pt>
                      <c:pt idx="341">
                        <c:v>-1.2530000145488884E-2</c:v>
                      </c:pt>
                      <c:pt idx="342">
                        <c:v>-1.8509999768866692E-2</c:v>
                      </c:pt>
                      <c:pt idx="343">
                        <c:v>-7.1899999093147926E-3</c:v>
                      </c:pt>
                      <c:pt idx="344">
                        <c:v>-7.085000084771309E-3</c:v>
                      </c:pt>
                      <c:pt idx="345">
                        <c:v>-7.4399999502929859E-3</c:v>
                      </c:pt>
                      <c:pt idx="346">
                        <c:v>-8.0199998992611654E-3</c:v>
                      </c:pt>
                      <c:pt idx="348">
                        <c:v>-7.734999933745712E-3</c:v>
                      </c:pt>
                      <c:pt idx="349">
                        <c:v>-7.814999800757505E-3</c:v>
                      </c:pt>
                      <c:pt idx="350">
                        <c:v>-8.569999918108806E-3</c:v>
                      </c:pt>
                      <c:pt idx="351">
                        <c:v>-3.9449998585041612E-3</c:v>
                      </c:pt>
                      <c:pt idx="352">
                        <c:v>-7.080000126734376E-3</c:v>
                      </c:pt>
                      <c:pt idx="353">
                        <c:v>-7.8650002033100463E-3</c:v>
                      </c:pt>
                      <c:pt idx="354">
                        <c:v>-1.6019999857235234E-2</c:v>
                      </c:pt>
                      <c:pt idx="355">
                        <c:v>-7.7250000031199306E-3</c:v>
                      </c:pt>
                      <c:pt idx="356">
                        <c:v>-3.2049997680587694E-3</c:v>
                      </c:pt>
                      <c:pt idx="357">
                        <c:v>-7.279999837919604E-3</c:v>
                      </c:pt>
                      <c:pt idx="358">
                        <c:v>-1.1235000107262749E-2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7048-40FC-BBF1-D243479E89D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2.9999999999999997E-4</c:v>
                        </c:pt>
                        <c:pt idx="22">
                          <c:v>4.0000000000000002E-4</c:v>
                        </c:pt>
                        <c:pt idx="23">
                          <c:v>6.9999999999999999E-4</c:v>
                        </c:pt>
                        <c:pt idx="24">
                          <c:v>5.9999999999999995E-4</c:v>
                        </c:pt>
                        <c:pt idx="25">
                          <c:v>2.0000000000000001E-4</c:v>
                        </c:pt>
                        <c:pt idx="26">
                          <c:v>2.9999999999999997E-4</c:v>
                        </c:pt>
                        <c:pt idx="27">
                          <c:v>2.7000000000000001E-3</c:v>
                        </c:pt>
                        <c:pt idx="28">
                          <c:v>2.0000000000000001E-4</c:v>
                        </c:pt>
                        <c:pt idx="29">
                          <c:v>2.0000000000000001E-4</c:v>
                        </c:pt>
                        <c:pt idx="30">
                          <c:v>5.9999999999999995E-4</c:v>
                        </c:pt>
                        <c:pt idx="31">
                          <c:v>2.8E-3</c:v>
                        </c:pt>
                        <c:pt idx="32">
                          <c:v>1.2999999999999999E-3</c:v>
                        </c:pt>
                        <c:pt idx="33">
                          <c:v>2.0000000000000001E-4</c:v>
                        </c:pt>
                        <c:pt idx="34">
                          <c:v>2.0000000000000001E-4</c:v>
                        </c:pt>
                        <c:pt idx="35">
                          <c:v>2.0000000000000001E-4</c:v>
                        </c:pt>
                        <c:pt idx="36">
                          <c:v>1.4E-3</c:v>
                        </c:pt>
                        <c:pt idx="37">
                          <c:v>6.9999999999999999E-4</c:v>
                        </c:pt>
                        <c:pt idx="38">
                          <c:v>2.9999999999999997E-4</c:v>
                        </c:pt>
                        <c:pt idx="39">
                          <c:v>2.8999999999999998E-3</c:v>
                        </c:pt>
                        <c:pt idx="40">
                          <c:v>2.0000000000000001E-4</c:v>
                        </c:pt>
                        <c:pt idx="41">
                          <c:v>5.0000000000000001E-4</c:v>
                        </c:pt>
                        <c:pt idx="42">
                          <c:v>2.0000000000000001E-4</c:v>
                        </c:pt>
                        <c:pt idx="43">
                          <c:v>2.0000000000000001E-4</c:v>
                        </c:pt>
                        <c:pt idx="44">
                          <c:v>2.9999999999999997E-4</c:v>
                        </c:pt>
                        <c:pt idx="45">
                          <c:v>1E-3</c:v>
                        </c:pt>
                        <c:pt idx="46">
                          <c:v>1.1000000000000001E-3</c:v>
                        </c:pt>
                        <c:pt idx="47">
                          <c:v>2.9999999999999997E-4</c:v>
                        </c:pt>
                        <c:pt idx="48">
                          <c:v>4.0000000000000002E-4</c:v>
                        </c:pt>
                        <c:pt idx="49">
                          <c:v>2.9999999999999997E-4</c:v>
                        </c:pt>
                        <c:pt idx="50">
                          <c:v>8.9999999999999998E-4</c:v>
                        </c:pt>
                        <c:pt idx="51">
                          <c:v>5.0000000000000001E-3</c:v>
                        </c:pt>
                        <c:pt idx="52">
                          <c:v>1E-4</c:v>
                        </c:pt>
                        <c:pt idx="53">
                          <c:v>2.0000000000000001E-4</c:v>
                        </c:pt>
                        <c:pt idx="54">
                          <c:v>2.0000000000000001E-4</c:v>
                        </c:pt>
                        <c:pt idx="55">
                          <c:v>4.0000000000000002E-4</c:v>
                        </c:pt>
                        <c:pt idx="56">
                          <c:v>1.1999999999999999E-3</c:v>
                        </c:pt>
                        <c:pt idx="57">
                          <c:v>2.0000000000000001E-4</c:v>
                        </c:pt>
                        <c:pt idx="58">
                          <c:v>2.9999999999999997E-4</c:v>
                        </c:pt>
                        <c:pt idx="59">
                          <c:v>2.9999999999999997E-4</c:v>
                        </c:pt>
                        <c:pt idx="60">
                          <c:v>5.9999999999999995E-4</c:v>
                        </c:pt>
                        <c:pt idx="61">
                          <c:v>2.0000000000000001E-4</c:v>
                        </c:pt>
                        <c:pt idx="62">
                          <c:v>5.0000000000000001E-4</c:v>
                        </c:pt>
                        <c:pt idx="63">
                          <c:v>5.0000000000000001E-4</c:v>
                        </c:pt>
                        <c:pt idx="64">
                          <c:v>2.0000000000000001E-4</c:v>
                        </c:pt>
                        <c:pt idx="65">
                          <c:v>4.0000000000000002E-4</c:v>
                        </c:pt>
                        <c:pt idx="66">
                          <c:v>1.8E-3</c:v>
                        </c:pt>
                        <c:pt idx="67">
                          <c:v>7.0000000000000001E-3</c:v>
                        </c:pt>
                        <c:pt idx="68">
                          <c:v>4.0000000000000002E-4</c:v>
                        </c:pt>
                        <c:pt idx="69">
                          <c:v>4.0000000000000002E-4</c:v>
                        </c:pt>
                        <c:pt idx="70">
                          <c:v>2.0000000000000001E-4</c:v>
                        </c:pt>
                        <c:pt idx="71">
                          <c:v>2.9999999999999997E-4</c:v>
                        </c:pt>
                        <c:pt idx="72">
                          <c:v>1E-4</c:v>
                        </c:pt>
                        <c:pt idx="73">
                          <c:v>2.0000000000000001E-4</c:v>
                        </c:pt>
                        <c:pt idx="74">
                          <c:v>0</c:v>
                        </c:pt>
                        <c:pt idx="75">
                          <c:v>2.9999999999999997E-4</c:v>
                        </c:pt>
                        <c:pt idx="76">
                          <c:v>4.1000000000000003E-3</c:v>
                        </c:pt>
                        <c:pt idx="77">
                          <c:v>4.0000000000000002E-4</c:v>
                        </c:pt>
                        <c:pt idx="78">
                          <c:v>5.0000000000000001E-4</c:v>
                        </c:pt>
                        <c:pt idx="79">
                          <c:v>2.0000000000000001E-4</c:v>
                        </c:pt>
                        <c:pt idx="80">
                          <c:v>2.7000000000000001E-3</c:v>
                        </c:pt>
                        <c:pt idx="81">
                          <c:v>2.9999999999999997E-4</c:v>
                        </c:pt>
                        <c:pt idx="82">
                          <c:v>5.4000000000000003E-3</c:v>
                        </c:pt>
                        <c:pt idx="83">
                          <c:v>2.9999999999999997E-4</c:v>
                        </c:pt>
                        <c:pt idx="84">
                          <c:v>5.0000000000000001E-4</c:v>
                        </c:pt>
                        <c:pt idx="85">
                          <c:v>2.0000000000000001E-4</c:v>
                        </c:pt>
                        <c:pt idx="86">
                          <c:v>1.1999999999999999E-3</c:v>
                        </c:pt>
                        <c:pt idx="87">
                          <c:v>4.0000000000000002E-4</c:v>
                        </c:pt>
                        <c:pt idx="88">
                          <c:v>4.0000000000000002E-4</c:v>
                        </c:pt>
                        <c:pt idx="89">
                          <c:v>1.9E-3</c:v>
                        </c:pt>
                        <c:pt idx="90">
                          <c:v>4.0000000000000002E-4</c:v>
                        </c:pt>
                        <c:pt idx="91">
                          <c:v>4.0000000000000002E-4</c:v>
                        </c:pt>
                        <c:pt idx="92">
                          <c:v>2.9999999999999997E-4</c:v>
                        </c:pt>
                        <c:pt idx="93">
                          <c:v>6.9999999999999999E-4</c:v>
                        </c:pt>
                        <c:pt idx="94">
                          <c:v>2.0000000000000001E-4</c:v>
                        </c:pt>
                        <c:pt idx="95">
                          <c:v>2.0000000000000001E-4</c:v>
                        </c:pt>
                        <c:pt idx="96">
                          <c:v>4.0000000000000002E-4</c:v>
                        </c:pt>
                        <c:pt idx="97">
                          <c:v>1E-3</c:v>
                        </c:pt>
                        <c:pt idx="98">
                          <c:v>4.0000000000000002E-4</c:v>
                        </c:pt>
                        <c:pt idx="99">
                          <c:v>4.0000000000000002E-4</c:v>
                        </c:pt>
                        <c:pt idx="100">
                          <c:v>4.0000000000000002E-4</c:v>
                        </c:pt>
                        <c:pt idx="101">
                          <c:v>1.4E-3</c:v>
                        </c:pt>
                        <c:pt idx="102">
                          <c:v>5.9999999999999995E-4</c:v>
                        </c:pt>
                        <c:pt idx="103">
                          <c:v>1E-3</c:v>
                        </c:pt>
                        <c:pt idx="104">
                          <c:v>5.0000000000000001E-4</c:v>
                        </c:pt>
                        <c:pt idx="105">
                          <c:v>4.0000000000000002E-4</c:v>
                        </c:pt>
                        <c:pt idx="106">
                          <c:v>2E-3</c:v>
                        </c:pt>
                        <c:pt idx="107">
                          <c:v>1.1000000000000001E-3</c:v>
                        </c:pt>
                        <c:pt idx="108">
                          <c:v>2.8E-3</c:v>
                        </c:pt>
                        <c:pt idx="109">
                          <c:v>2.3999999999999998E-3</c:v>
                        </c:pt>
                        <c:pt idx="110">
                          <c:v>4.0000000000000002E-4</c:v>
                        </c:pt>
                        <c:pt idx="111">
                          <c:v>4.0000000000000002E-4</c:v>
                        </c:pt>
                        <c:pt idx="112">
                          <c:v>3.5000000000000001E-3</c:v>
                        </c:pt>
                        <c:pt idx="113">
                          <c:v>2.9999999999999997E-4</c:v>
                        </c:pt>
                        <c:pt idx="114">
                          <c:v>1.2999999999999999E-3</c:v>
                        </c:pt>
                        <c:pt idx="115">
                          <c:v>8.0000000000000004E-4</c:v>
                        </c:pt>
                        <c:pt idx="116">
                          <c:v>2.8E-3</c:v>
                        </c:pt>
                        <c:pt idx="117">
                          <c:v>4.0000000000000002E-4</c:v>
                        </c:pt>
                        <c:pt idx="118">
                          <c:v>2.9999999999999997E-4</c:v>
                        </c:pt>
                        <c:pt idx="119">
                          <c:v>2.9999999999999997E-4</c:v>
                        </c:pt>
                        <c:pt idx="120">
                          <c:v>2.9999999999999997E-4</c:v>
                        </c:pt>
                        <c:pt idx="121">
                          <c:v>4.0000000000000002E-4</c:v>
                        </c:pt>
                        <c:pt idx="122">
                          <c:v>8.0000000000000004E-4</c:v>
                        </c:pt>
                        <c:pt idx="123">
                          <c:v>1.1000000000000001E-3</c:v>
                        </c:pt>
                        <c:pt idx="124">
                          <c:v>1.1999999999999999E-3</c:v>
                        </c:pt>
                        <c:pt idx="125">
                          <c:v>1.1000000000000001E-3</c:v>
                        </c:pt>
                        <c:pt idx="126">
                          <c:v>5.9999999999999995E-4</c:v>
                        </c:pt>
                        <c:pt idx="127">
                          <c:v>0</c:v>
                        </c:pt>
                        <c:pt idx="128">
                          <c:v>2.9999999999999997E-4</c:v>
                        </c:pt>
                        <c:pt idx="129">
                          <c:v>4.0000000000000002E-4</c:v>
                        </c:pt>
                        <c:pt idx="130">
                          <c:v>8.9999999999999998E-4</c:v>
                        </c:pt>
                        <c:pt idx="131">
                          <c:v>8.9999999999999998E-4</c:v>
                        </c:pt>
                        <c:pt idx="132">
                          <c:v>1.2999999999999999E-3</c:v>
                        </c:pt>
                        <c:pt idx="133">
                          <c:v>2.9999999999999997E-4</c:v>
                        </c:pt>
                        <c:pt idx="134">
                          <c:v>1.1999999999999999E-3</c:v>
                        </c:pt>
                        <c:pt idx="135">
                          <c:v>4.0000000000000002E-4</c:v>
                        </c:pt>
                        <c:pt idx="136">
                          <c:v>8.0000000000000004E-4</c:v>
                        </c:pt>
                        <c:pt idx="137">
                          <c:v>8.0000000000000004E-4</c:v>
                        </c:pt>
                        <c:pt idx="138">
                          <c:v>5.0000000000000001E-4</c:v>
                        </c:pt>
                        <c:pt idx="139">
                          <c:v>2.0000000000000001E-4</c:v>
                        </c:pt>
                        <c:pt idx="140">
                          <c:v>1.4E-3</c:v>
                        </c:pt>
                        <c:pt idx="141">
                          <c:v>4.0000000000000002E-4</c:v>
                        </c:pt>
                        <c:pt idx="142">
                          <c:v>6.9999999999999999E-4</c:v>
                        </c:pt>
                        <c:pt idx="143">
                          <c:v>4.0000000000000002E-4</c:v>
                        </c:pt>
                        <c:pt idx="144">
                          <c:v>5.9999999999999995E-4</c:v>
                        </c:pt>
                        <c:pt idx="145">
                          <c:v>4.0000000000000002E-4</c:v>
                        </c:pt>
                        <c:pt idx="146">
                          <c:v>5.9999999999999995E-4</c:v>
                        </c:pt>
                        <c:pt idx="147">
                          <c:v>5.0000000000000001E-4</c:v>
                        </c:pt>
                        <c:pt idx="148">
                          <c:v>1E-4</c:v>
                        </c:pt>
                        <c:pt idx="149">
                          <c:v>4.0000000000000002E-4</c:v>
                        </c:pt>
                        <c:pt idx="150">
                          <c:v>1.9E-3</c:v>
                        </c:pt>
                        <c:pt idx="151">
                          <c:v>8.9999999999999998E-4</c:v>
                        </c:pt>
                        <c:pt idx="152">
                          <c:v>4.0000000000000002E-4</c:v>
                        </c:pt>
                        <c:pt idx="153">
                          <c:v>4.0000000000000002E-4</c:v>
                        </c:pt>
                        <c:pt idx="154">
                          <c:v>5.9999999999999995E-4</c:v>
                        </c:pt>
                        <c:pt idx="155">
                          <c:v>2.8999999999999998E-3</c:v>
                        </c:pt>
                        <c:pt idx="156">
                          <c:v>2.0000000000000001E-4</c:v>
                        </c:pt>
                        <c:pt idx="157">
                          <c:v>4.0000000000000002E-4</c:v>
                        </c:pt>
                        <c:pt idx="158">
                          <c:v>5.0000000000000001E-4</c:v>
                        </c:pt>
                        <c:pt idx="159">
                          <c:v>4.0000000000000002E-4</c:v>
                        </c:pt>
                        <c:pt idx="160">
                          <c:v>1.1999999999999999E-3</c:v>
                        </c:pt>
                        <c:pt idx="161">
                          <c:v>1.1000000000000001E-3</c:v>
                        </c:pt>
                        <c:pt idx="162">
                          <c:v>6.9999999999999999E-4</c:v>
                        </c:pt>
                        <c:pt idx="163">
                          <c:v>5.9999999999999995E-4</c:v>
                        </c:pt>
                        <c:pt idx="164">
                          <c:v>1.2999999999999999E-3</c:v>
                        </c:pt>
                        <c:pt idx="165">
                          <c:v>4.0000000000000002E-4</c:v>
                        </c:pt>
                        <c:pt idx="166">
                          <c:v>4.0000000000000002E-4</c:v>
                        </c:pt>
                        <c:pt idx="167">
                          <c:v>1.1999999999999999E-3</c:v>
                        </c:pt>
                        <c:pt idx="168">
                          <c:v>6.9999999999999999E-4</c:v>
                        </c:pt>
                        <c:pt idx="169">
                          <c:v>2.9999999999999997E-4</c:v>
                        </c:pt>
                        <c:pt idx="170">
                          <c:v>1E-3</c:v>
                        </c:pt>
                        <c:pt idx="171">
                          <c:v>1.1000000000000001E-3</c:v>
                        </c:pt>
                        <c:pt idx="172">
                          <c:v>2.0000000000000001E-4</c:v>
                        </c:pt>
                        <c:pt idx="173">
                          <c:v>4.0000000000000002E-4</c:v>
                        </c:pt>
                        <c:pt idx="174">
                          <c:v>2.0000000000000001E-4</c:v>
                        </c:pt>
                        <c:pt idx="175">
                          <c:v>4.0000000000000002E-4</c:v>
                        </c:pt>
                        <c:pt idx="176">
                          <c:v>2.2000000000000001E-3</c:v>
                        </c:pt>
                        <c:pt idx="177">
                          <c:v>0</c:v>
                        </c:pt>
                        <c:pt idx="178">
                          <c:v>2.0000000000000001E-4</c:v>
                        </c:pt>
                        <c:pt idx="179">
                          <c:v>6.9999999999999999E-4</c:v>
                        </c:pt>
                        <c:pt idx="180">
                          <c:v>4.0000000000000002E-4</c:v>
                        </c:pt>
                        <c:pt idx="181">
                          <c:v>6.9999999999999999E-4</c:v>
                        </c:pt>
                        <c:pt idx="182">
                          <c:v>8.9999999999999998E-4</c:v>
                        </c:pt>
                        <c:pt idx="183">
                          <c:v>2.0000000000000001E-4</c:v>
                        </c:pt>
                        <c:pt idx="184">
                          <c:v>2.0000000000000001E-4</c:v>
                        </c:pt>
                        <c:pt idx="185">
                          <c:v>1.2999999999999999E-3</c:v>
                        </c:pt>
                        <c:pt idx="186">
                          <c:v>1.6999999999999999E-3</c:v>
                        </c:pt>
                        <c:pt idx="187">
                          <c:v>5.0000000000000001E-4</c:v>
                        </c:pt>
                        <c:pt idx="188">
                          <c:v>6.9999999999999999E-4</c:v>
                        </c:pt>
                        <c:pt idx="189">
                          <c:v>2.3999999999999998E-3</c:v>
                        </c:pt>
                        <c:pt idx="190">
                          <c:v>5.9999999999999995E-4</c:v>
                        </c:pt>
                        <c:pt idx="191">
                          <c:v>2.9999999999999997E-4</c:v>
                        </c:pt>
                        <c:pt idx="192">
                          <c:v>8.0000000000000004E-4</c:v>
                        </c:pt>
                        <c:pt idx="193">
                          <c:v>1E-3</c:v>
                        </c:pt>
                        <c:pt idx="194">
                          <c:v>4.0000000000000002E-4</c:v>
                        </c:pt>
                        <c:pt idx="195">
                          <c:v>2.9999999999999997E-4</c:v>
                        </c:pt>
                        <c:pt idx="196">
                          <c:v>1.1000000000000001E-3</c:v>
                        </c:pt>
                        <c:pt idx="197">
                          <c:v>2.9999999999999997E-4</c:v>
                        </c:pt>
                        <c:pt idx="198">
                          <c:v>4.7999999999999996E-3</c:v>
                        </c:pt>
                        <c:pt idx="199">
                          <c:v>4.0000000000000002E-4</c:v>
                        </c:pt>
                        <c:pt idx="200">
                          <c:v>4.0000000000000002E-4</c:v>
                        </c:pt>
                        <c:pt idx="201">
                          <c:v>8.0000000000000004E-4</c:v>
                        </c:pt>
                        <c:pt idx="202">
                          <c:v>2.9999999999999997E-4</c:v>
                        </c:pt>
                        <c:pt idx="203">
                          <c:v>2.0999999999999999E-3</c:v>
                        </c:pt>
                        <c:pt idx="204">
                          <c:v>4.0000000000000002E-4</c:v>
                        </c:pt>
                        <c:pt idx="205">
                          <c:v>4.0000000000000002E-4</c:v>
                        </c:pt>
                        <c:pt idx="206">
                          <c:v>5.9999999999999995E-4</c:v>
                        </c:pt>
                        <c:pt idx="207">
                          <c:v>5.0000000000000001E-4</c:v>
                        </c:pt>
                        <c:pt idx="208">
                          <c:v>4.0000000000000002E-4</c:v>
                        </c:pt>
                        <c:pt idx="209">
                          <c:v>5.0000000000000001E-4</c:v>
                        </c:pt>
                        <c:pt idx="210">
                          <c:v>2.5999999999999999E-3</c:v>
                        </c:pt>
                        <c:pt idx="211">
                          <c:v>2.0000000000000001E-4</c:v>
                        </c:pt>
                        <c:pt idx="212">
                          <c:v>2.0000000000000001E-4</c:v>
                        </c:pt>
                        <c:pt idx="213">
                          <c:v>2.9999999999999997E-4</c:v>
                        </c:pt>
                        <c:pt idx="214">
                          <c:v>4.0000000000000002E-4</c:v>
                        </c:pt>
                        <c:pt idx="215">
                          <c:v>2.9999999999999997E-4</c:v>
                        </c:pt>
                        <c:pt idx="216">
                          <c:v>4.0000000000000002E-4</c:v>
                        </c:pt>
                        <c:pt idx="217">
                          <c:v>5.0000000000000001E-4</c:v>
                        </c:pt>
                        <c:pt idx="218">
                          <c:v>1.9E-3</c:v>
                        </c:pt>
                        <c:pt idx="219">
                          <c:v>5.0000000000000001E-4</c:v>
                        </c:pt>
                        <c:pt idx="220">
                          <c:v>8.9999999999999998E-4</c:v>
                        </c:pt>
                        <c:pt idx="221">
                          <c:v>8.9999999999999998E-4</c:v>
                        </c:pt>
                        <c:pt idx="222">
                          <c:v>4.0000000000000002E-4</c:v>
                        </c:pt>
                        <c:pt idx="223">
                          <c:v>2.9999999999999997E-4</c:v>
                        </c:pt>
                        <c:pt idx="224">
                          <c:v>2.9999999999999997E-4</c:v>
                        </c:pt>
                        <c:pt idx="225">
                          <c:v>2.0000000000000001E-4</c:v>
                        </c:pt>
                        <c:pt idx="226">
                          <c:v>2.9999999999999997E-4</c:v>
                        </c:pt>
                        <c:pt idx="227">
                          <c:v>8.9999999999999998E-4</c:v>
                        </c:pt>
                        <c:pt idx="228">
                          <c:v>4.0000000000000002E-4</c:v>
                        </c:pt>
                        <c:pt idx="229">
                          <c:v>8.9999999999999998E-4</c:v>
                        </c:pt>
                        <c:pt idx="230">
                          <c:v>4.0000000000000002E-4</c:v>
                        </c:pt>
                        <c:pt idx="231">
                          <c:v>1.6000000000000001E-3</c:v>
                        </c:pt>
                        <c:pt idx="232">
                          <c:v>6.9999999999999999E-4</c:v>
                        </c:pt>
                        <c:pt idx="233">
                          <c:v>2.0000000000000001E-4</c:v>
                        </c:pt>
                        <c:pt idx="234">
                          <c:v>2.9999999999999997E-4</c:v>
                        </c:pt>
                        <c:pt idx="235">
                          <c:v>1.6999999999999999E-3</c:v>
                        </c:pt>
                        <c:pt idx="236">
                          <c:v>4.0000000000000002E-4</c:v>
                        </c:pt>
                        <c:pt idx="237">
                          <c:v>6.9999999999999999E-4</c:v>
                        </c:pt>
                        <c:pt idx="238">
                          <c:v>1.1000000000000001E-3</c:v>
                        </c:pt>
                        <c:pt idx="239">
                          <c:v>1.4E-3</c:v>
                        </c:pt>
                        <c:pt idx="240">
                          <c:v>2.0000000000000001E-4</c:v>
                        </c:pt>
                        <c:pt idx="241">
                          <c:v>2.9999999999999997E-4</c:v>
                        </c:pt>
                        <c:pt idx="242">
                          <c:v>2.9999999999999997E-4</c:v>
                        </c:pt>
                        <c:pt idx="243">
                          <c:v>5.9999999999999995E-4</c:v>
                        </c:pt>
                        <c:pt idx="244">
                          <c:v>2.0000000000000001E-4</c:v>
                        </c:pt>
                        <c:pt idx="245">
                          <c:v>4.0000000000000002E-4</c:v>
                        </c:pt>
                        <c:pt idx="246">
                          <c:v>2.0000000000000001E-4</c:v>
                        </c:pt>
                        <c:pt idx="247">
                          <c:v>5.9999999999999995E-4</c:v>
                        </c:pt>
                        <c:pt idx="248">
                          <c:v>8.9999999999999998E-4</c:v>
                        </c:pt>
                        <c:pt idx="249">
                          <c:v>2E-3</c:v>
                        </c:pt>
                        <c:pt idx="250">
                          <c:v>1.6000000000000001E-3</c:v>
                        </c:pt>
                        <c:pt idx="251">
                          <c:v>6.9999999999999999E-4</c:v>
                        </c:pt>
                        <c:pt idx="252">
                          <c:v>8.0000000000000004E-4</c:v>
                        </c:pt>
                        <c:pt idx="253">
                          <c:v>2.0000000000000001E-4</c:v>
                        </c:pt>
                        <c:pt idx="254">
                          <c:v>2.0000000000000001E-4</c:v>
                        </c:pt>
                        <c:pt idx="255">
                          <c:v>2.0000000000000001E-4</c:v>
                        </c:pt>
                        <c:pt idx="256">
                          <c:v>2.0000000000000001E-4</c:v>
                        </c:pt>
                        <c:pt idx="257">
                          <c:v>5.9999999999999995E-4</c:v>
                        </c:pt>
                        <c:pt idx="258">
                          <c:v>1.1999999999999999E-3</c:v>
                        </c:pt>
                        <c:pt idx="259">
                          <c:v>1.1000000000000001E-3</c:v>
                        </c:pt>
                        <c:pt idx="260">
                          <c:v>2.9999999999999997E-4</c:v>
                        </c:pt>
                        <c:pt idx="261">
                          <c:v>2.0000000000000001E-4</c:v>
                        </c:pt>
                        <c:pt idx="262">
                          <c:v>5.0000000000000001E-4</c:v>
                        </c:pt>
                        <c:pt idx="263">
                          <c:v>2.9999999999999997E-4</c:v>
                        </c:pt>
                        <c:pt idx="264">
                          <c:v>2.9999999999999997E-4</c:v>
                        </c:pt>
                        <c:pt idx="265">
                          <c:v>5.0000000000000001E-4</c:v>
                        </c:pt>
                        <c:pt idx="266">
                          <c:v>5.0000000000000001E-4</c:v>
                        </c:pt>
                        <c:pt idx="267">
                          <c:v>8.0000000000000004E-4</c:v>
                        </c:pt>
                        <c:pt idx="268">
                          <c:v>8.0000000000000004E-4</c:v>
                        </c:pt>
                        <c:pt idx="269">
                          <c:v>1E-3</c:v>
                        </c:pt>
                        <c:pt idx="270">
                          <c:v>1E-3</c:v>
                        </c:pt>
                        <c:pt idx="271">
                          <c:v>3.3999999999999998E-3</c:v>
                        </c:pt>
                        <c:pt idx="272">
                          <c:v>6.9999999999999999E-4</c:v>
                        </c:pt>
                        <c:pt idx="273">
                          <c:v>5.0000000000000001E-4</c:v>
                        </c:pt>
                        <c:pt idx="274">
                          <c:v>2.0000000000000001E-4</c:v>
                        </c:pt>
                        <c:pt idx="275">
                          <c:v>1E-3</c:v>
                        </c:pt>
                        <c:pt idx="276">
                          <c:v>4.0000000000000002E-4</c:v>
                        </c:pt>
                        <c:pt idx="277">
                          <c:v>4.0000000000000002E-4</c:v>
                        </c:pt>
                        <c:pt idx="278">
                          <c:v>2.0000000000000001E-4</c:v>
                        </c:pt>
                        <c:pt idx="279">
                          <c:v>4.0000000000000002E-4</c:v>
                        </c:pt>
                        <c:pt idx="280">
                          <c:v>8.9999999999999998E-4</c:v>
                        </c:pt>
                        <c:pt idx="281">
                          <c:v>0</c:v>
                        </c:pt>
                        <c:pt idx="282">
                          <c:v>1.6000000000000001E-3</c:v>
                        </c:pt>
                        <c:pt idx="283">
                          <c:v>5.0000000000000001E-4</c:v>
                        </c:pt>
                        <c:pt idx="284">
                          <c:v>5.8999999999999999E-3</c:v>
                        </c:pt>
                        <c:pt idx="285">
                          <c:v>1E-3</c:v>
                        </c:pt>
                        <c:pt idx="286">
                          <c:v>1E-3</c:v>
                        </c:pt>
                        <c:pt idx="287">
                          <c:v>5.9999999999999995E-4</c:v>
                        </c:pt>
                        <c:pt idx="288">
                          <c:v>2.3999999999999998E-3</c:v>
                        </c:pt>
                        <c:pt idx="289">
                          <c:v>4.0000000000000002E-4</c:v>
                        </c:pt>
                        <c:pt idx="290">
                          <c:v>1.1999999999999999E-3</c:v>
                        </c:pt>
                        <c:pt idx="291">
                          <c:v>7.3000000000000001E-3</c:v>
                        </c:pt>
                        <c:pt idx="292">
                          <c:v>2.9999999999999997E-4</c:v>
                        </c:pt>
                        <c:pt idx="293">
                          <c:v>4.0000000000000002E-4</c:v>
                        </c:pt>
                        <c:pt idx="294">
                          <c:v>4.0000000000000002E-4</c:v>
                        </c:pt>
                        <c:pt idx="295">
                          <c:v>1E-3</c:v>
                        </c:pt>
                        <c:pt idx="296">
                          <c:v>2.9999999999999997E-4</c:v>
                        </c:pt>
                        <c:pt idx="297">
                          <c:v>8.0000000000000004E-4</c:v>
                        </c:pt>
                        <c:pt idx="298">
                          <c:v>5.0000000000000001E-4</c:v>
                        </c:pt>
                        <c:pt idx="299">
                          <c:v>5.0000000000000001E-4</c:v>
                        </c:pt>
                        <c:pt idx="300">
                          <c:v>5.9999999999999995E-4</c:v>
                        </c:pt>
                        <c:pt idx="301">
                          <c:v>2.0000000000000001E-4</c:v>
                        </c:pt>
                        <c:pt idx="302">
                          <c:v>5.0000000000000001E-4</c:v>
                        </c:pt>
                        <c:pt idx="303">
                          <c:v>2.9999999999999997E-4</c:v>
                        </c:pt>
                        <c:pt idx="304">
                          <c:v>4.0000000000000002E-4</c:v>
                        </c:pt>
                        <c:pt idx="305">
                          <c:v>2.9999999999999997E-4</c:v>
                        </c:pt>
                        <c:pt idx="306">
                          <c:v>2.9999999999999997E-4</c:v>
                        </c:pt>
                        <c:pt idx="307">
                          <c:v>5.9999999999999995E-4</c:v>
                        </c:pt>
                        <c:pt idx="308">
                          <c:v>1.6999999999999999E-3</c:v>
                        </c:pt>
                        <c:pt idx="309">
                          <c:v>2.9999999999999997E-4</c:v>
                        </c:pt>
                        <c:pt idx="310">
                          <c:v>5.0000000000000001E-4</c:v>
                        </c:pt>
                        <c:pt idx="311">
                          <c:v>2.8999999999999998E-3</c:v>
                        </c:pt>
                        <c:pt idx="312">
                          <c:v>8.9999999999999998E-4</c:v>
                        </c:pt>
                        <c:pt idx="313">
                          <c:v>8.9999999999999998E-4</c:v>
                        </c:pt>
                        <c:pt idx="314">
                          <c:v>2E-3</c:v>
                        </c:pt>
                        <c:pt idx="315">
                          <c:v>5.0000000000000001E-4</c:v>
                        </c:pt>
                        <c:pt idx="316">
                          <c:v>4.0000000000000002E-4</c:v>
                        </c:pt>
                        <c:pt idx="317">
                          <c:v>2.0000000000000001E-4</c:v>
                        </c:pt>
                        <c:pt idx="318">
                          <c:v>5.9999999999999995E-4</c:v>
                        </c:pt>
                        <c:pt idx="319">
                          <c:v>4.0000000000000002E-4</c:v>
                        </c:pt>
                        <c:pt idx="320">
                          <c:v>4.0000000000000002E-4</c:v>
                        </c:pt>
                        <c:pt idx="321">
                          <c:v>5.0000000000000001E-4</c:v>
                        </c:pt>
                        <c:pt idx="322">
                          <c:v>2.9999999999999997E-4</c:v>
                        </c:pt>
                        <c:pt idx="323">
                          <c:v>4.4999999999999997E-3</c:v>
                        </c:pt>
                        <c:pt idx="324">
                          <c:v>4.0000000000000002E-4</c:v>
                        </c:pt>
                        <c:pt idx="325">
                          <c:v>4.0000000000000002E-4</c:v>
                        </c:pt>
                        <c:pt idx="326">
                          <c:v>4.0000000000000002E-4</c:v>
                        </c:pt>
                        <c:pt idx="327">
                          <c:v>6.9999999999999999E-4</c:v>
                        </c:pt>
                        <c:pt idx="328">
                          <c:v>5.7999999999999996E-3</c:v>
                        </c:pt>
                        <c:pt idx="329">
                          <c:v>5.9999999999999995E-4</c:v>
                        </c:pt>
                        <c:pt idx="330">
                          <c:v>1.4E-3</c:v>
                        </c:pt>
                        <c:pt idx="331">
                          <c:v>1.1000000000000001E-3</c:v>
                        </c:pt>
                        <c:pt idx="332">
                          <c:v>8.9999999999999998E-4</c:v>
                        </c:pt>
                        <c:pt idx="333">
                          <c:v>0</c:v>
                        </c:pt>
                        <c:pt idx="334">
                          <c:v>4.0000000000000002E-4</c:v>
                        </c:pt>
                        <c:pt idx="335">
                          <c:v>1.5E-3</c:v>
                        </c:pt>
                        <c:pt idx="336">
                          <c:v>3.8999999999999998E-3</c:v>
                        </c:pt>
                        <c:pt idx="337">
                          <c:v>2.9999999999999997E-4</c:v>
                        </c:pt>
                        <c:pt idx="338">
                          <c:v>0</c:v>
                        </c:pt>
                        <c:pt idx="339">
                          <c:v>0</c:v>
                        </c:pt>
                        <c:pt idx="340">
                          <c:v>1.2999999999999999E-3</c:v>
                        </c:pt>
                        <c:pt idx="341">
                          <c:v>4.1000000000000003E-3</c:v>
                        </c:pt>
                        <c:pt idx="342">
                          <c:v>6.1999999999999998E-3</c:v>
                        </c:pt>
                        <c:pt idx="343">
                          <c:v>8.0000000000000004E-4</c:v>
                        </c:pt>
                        <c:pt idx="344">
                          <c:v>4.0000000000000002E-4</c:v>
                        </c:pt>
                        <c:pt idx="345">
                          <c:v>5.9999999999999995E-4</c:v>
                        </c:pt>
                        <c:pt idx="346">
                          <c:v>8.0000000000000004E-4</c:v>
                        </c:pt>
                        <c:pt idx="347">
                          <c:v>0</c:v>
                        </c:pt>
                        <c:pt idx="348">
                          <c:v>5.0000000000000001E-4</c:v>
                        </c:pt>
                        <c:pt idx="349">
                          <c:v>4.0000000000000002E-4</c:v>
                        </c:pt>
                        <c:pt idx="350">
                          <c:v>1.1999999999999999E-3</c:v>
                        </c:pt>
                        <c:pt idx="351">
                          <c:v>1.6000000000000001E-3</c:v>
                        </c:pt>
                        <c:pt idx="352">
                          <c:v>2.0000000000000001E-4</c:v>
                        </c:pt>
                        <c:pt idx="353">
                          <c:v>8.9999999999999998E-4</c:v>
                        </c:pt>
                        <c:pt idx="354">
                          <c:v>7.1999999999999998E-3</c:v>
                        </c:pt>
                        <c:pt idx="355">
                          <c:v>4.0000000000000002E-4</c:v>
                        </c:pt>
                        <c:pt idx="356">
                          <c:v>5.0000000000000001E-4</c:v>
                        </c:pt>
                        <c:pt idx="357">
                          <c:v>4.0000000000000002E-4</c:v>
                        </c:pt>
                        <c:pt idx="358">
                          <c:v>2.5999999999999999E-3</c:v>
                        </c:pt>
                        <c:pt idx="359">
                          <c:v>0</c:v>
                        </c:pt>
                        <c:pt idx="360">
                          <c:v>0</c:v>
                        </c:pt>
                        <c:pt idx="361">
                          <c:v>0</c:v>
                        </c:pt>
                        <c:pt idx="363">
                          <c:v>0</c:v>
                        </c:pt>
                        <c:pt idx="364">
                          <c:v>0</c:v>
                        </c:pt>
                        <c:pt idx="365">
                          <c:v>0</c:v>
                        </c:pt>
                        <c:pt idx="366">
                          <c:v>0</c:v>
                        </c:pt>
                        <c:pt idx="367">
                          <c:v>0</c:v>
                        </c:pt>
                        <c:pt idx="368">
                          <c:v>0</c:v>
                        </c:pt>
                        <c:pt idx="369">
                          <c:v>0</c:v>
                        </c:pt>
                        <c:pt idx="370">
                          <c:v>0</c:v>
                        </c:pt>
                        <c:pt idx="371">
                          <c:v>0</c:v>
                        </c:pt>
                        <c:pt idx="372">
                          <c:v>0</c:v>
                        </c:pt>
                        <c:pt idx="373">
                          <c:v>0</c:v>
                        </c:pt>
                        <c:pt idx="374">
                          <c:v>0</c:v>
                        </c:pt>
                        <c:pt idx="375">
                          <c:v>0</c:v>
                        </c:pt>
                        <c:pt idx="376">
                          <c:v>0</c:v>
                        </c:pt>
                        <c:pt idx="377">
                          <c:v>0</c:v>
                        </c:pt>
                        <c:pt idx="378">
                          <c:v>0</c:v>
                        </c:pt>
                        <c:pt idx="379">
                          <c:v>0</c:v>
                        </c:pt>
                        <c:pt idx="380">
                          <c:v>0</c:v>
                        </c:pt>
                        <c:pt idx="381">
                          <c:v>0</c:v>
                        </c:pt>
                        <c:pt idx="382">
                          <c:v>0</c:v>
                        </c:pt>
                        <c:pt idx="383">
                          <c:v>0</c:v>
                        </c:pt>
                        <c:pt idx="384">
                          <c:v>0</c:v>
                        </c:pt>
                        <c:pt idx="385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2.9999999999999997E-4</c:v>
                        </c:pt>
                        <c:pt idx="22">
                          <c:v>4.0000000000000002E-4</c:v>
                        </c:pt>
                        <c:pt idx="23">
                          <c:v>6.9999999999999999E-4</c:v>
                        </c:pt>
                        <c:pt idx="24">
                          <c:v>5.9999999999999995E-4</c:v>
                        </c:pt>
                        <c:pt idx="25">
                          <c:v>2.0000000000000001E-4</c:v>
                        </c:pt>
                        <c:pt idx="26">
                          <c:v>2.9999999999999997E-4</c:v>
                        </c:pt>
                        <c:pt idx="27">
                          <c:v>2.7000000000000001E-3</c:v>
                        </c:pt>
                        <c:pt idx="28">
                          <c:v>2.0000000000000001E-4</c:v>
                        </c:pt>
                        <c:pt idx="29">
                          <c:v>2.0000000000000001E-4</c:v>
                        </c:pt>
                        <c:pt idx="30">
                          <c:v>5.9999999999999995E-4</c:v>
                        </c:pt>
                        <c:pt idx="31">
                          <c:v>2.8E-3</c:v>
                        </c:pt>
                        <c:pt idx="32">
                          <c:v>1.2999999999999999E-3</c:v>
                        </c:pt>
                        <c:pt idx="33">
                          <c:v>2.0000000000000001E-4</c:v>
                        </c:pt>
                        <c:pt idx="34">
                          <c:v>2.0000000000000001E-4</c:v>
                        </c:pt>
                        <c:pt idx="35">
                          <c:v>2.0000000000000001E-4</c:v>
                        </c:pt>
                        <c:pt idx="36">
                          <c:v>1.4E-3</c:v>
                        </c:pt>
                        <c:pt idx="37">
                          <c:v>6.9999999999999999E-4</c:v>
                        </c:pt>
                        <c:pt idx="38">
                          <c:v>2.9999999999999997E-4</c:v>
                        </c:pt>
                        <c:pt idx="39">
                          <c:v>2.8999999999999998E-3</c:v>
                        </c:pt>
                        <c:pt idx="40">
                          <c:v>2.0000000000000001E-4</c:v>
                        </c:pt>
                        <c:pt idx="41">
                          <c:v>5.0000000000000001E-4</c:v>
                        </c:pt>
                        <c:pt idx="42">
                          <c:v>2.0000000000000001E-4</c:v>
                        </c:pt>
                        <c:pt idx="43">
                          <c:v>2.0000000000000001E-4</c:v>
                        </c:pt>
                        <c:pt idx="44">
                          <c:v>2.9999999999999997E-4</c:v>
                        </c:pt>
                        <c:pt idx="45">
                          <c:v>1E-3</c:v>
                        </c:pt>
                        <c:pt idx="46">
                          <c:v>1.1000000000000001E-3</c:v>
                        </c:pt>
                        <c:pt idx="47">
                          <c:v>2.9999999999999997E-4</c:v>
                        </c:pt>
                        <c:pt idx="48">
                          <c:v>4.0000000000000002E-4</c:v>
                        </c:pt>
                        <c:pt idx="49">
                          <c:v>2.9999999999999997E-4</c:v>
                        </c:pt>
                        <c:pt idx="50">
                          <c:v>8.9999999999999998E-4</c:v>
                        </c:pt>
                        <c:pt idx="51">
                          <c:v>5.0000000000000001E-3</c:v>
                        </c:pt>
                        <c:pt idx="52">
                          <c:v>1E-4</c:v>
                        </c:pt>
                        <c:pt idx="53">
                          <c:v>2.0000000000000001E-4</c:v>
                        </c:pt>
                        <c:pt idx="54">
                          <c:v>2.0000000000000001E-4</c:v>
                        </c:pt>
                        <c:pt idx="55">
                          <c:v>4.0000000000000002E-4</c:v>
                        </c:pt>
                        <c:pt idx="56">
                          <c:v>1.1999999999999999E-3</c:v>
                        </c:pt>
                        <c:pt idx="57">
                          <c:v>2.0000000000000001E-4</c:v>
                        </c:pt>
                        <c:pt idx="58">
                          <c:v>2.9999999999999997E-4</c:v>
                        </c:pt>
                        <c:pt idx="59">
                          <c:v>2.9999999999999997E-4</c:v>
                        </c:pt>
                        <c:pt idx="60">
                          <c:v>5.9999999999999995E-4</c:v>
                        </c:pt>
                        <c:pt idx="61">
                          <c:v>2.0000000000000001E-4</c:v>
                        </c:pt>
                        <c:pt idx="62">
                          <c:v>5.0000000000000001E-4</c:v>
                        </c:pt>
                        <c:pt idx="63">
                          <c:v>5.0000000000000001E-4</c:v>
                        </c:pt>
                        <c:pt idx="64">
                          <c:v>2.0000000000000001E-4</c:v>
                        </c:pt>
                        <c:pt idx="65">
                          <c:v>4.0000000000000002E-4</c:v>
                        </c:pt>
                        <c:pt idx="66">
                          <c:v>1.8E-3</c:v>
                        </c:pt>
                        <c:pt idx="67">
                          <c:v>7.0000000000000001E-3</c:v>
                        </c:pt>
                        <c:pt idx="68">
                          <c:v>4.0000000000000002E-4</c:v>
                        </c:pt>
                        <c:pt idx="69">
                          <c:v>4.0000000000000002E-4</c:v>
                        </c:pt>
                        <c:pt idx="70">
                          <c:v>2.0000000000000001E-4</c:v>
                        </c:pt>
                        <c:pt idx="71">
                          <c:v>2.9999999999999997E-4</c:v>
                        </c:pt>
                        <c:pt idx="72">
                          <c:v>1E-4</c:v>
                        </c:pt>
                        <c:pt idx="73">
                          <c:v>2.0000000000000001E-4</c:v>
                        </c:pt>
                        <c:pt idx="74">
                          <c:v>0</c:v>
                        </c:pt>
                        <c:pt idx="75">
                          <c:v>2.9999999999999997E-4</c:v>
                        </c:pt>
                        <c:pt idx="76">
                          <c:v>4.1000000000000003E-3</c:v>
                        </c:pt>
                        <c:pt idx="77">
                          <c:v>4.0000000000000002E-4</c:v>
                        </c:pt>
                        <c:pt idx="78">
                          <c:v>5.0000000000000001E-4</c:v>
                        </c:pt>
                        <c:pt idx="79">
                          <c:v>2.0000000000000001E-4</c:v>
                        </c:pt>
                        <c:pt idx="80">
                          <c:v>2.7000000000000001E-3</c:v>
                        </c:pt>
                        <c:pt idx="81">
                          <c:v>2.9999999999999997E-4</c:v>
                        </c:pt>
                        <c:pt idx="82">
                          <c:v>5.4000000000000003E-3</c:v>
                        </c:pt>
                        <c:pt idx="83">
                          <c:v>2.9999999999999997E-4</c:v>
                        </c:pt>
                        <c:pt idx="84">
                          <c:v>5.0000000000000001E-4</c:v>
                        </c:pt>
                        <c:pt idx="85">
                          <c:v>2.0000000000000001E-4</c:v>
                        </c:pt>
                        <c:pt idx="86">
                          <c:v>1.1999999999999999E-3</c:v>
                        </c:pt>
                        <c:pt idx="87">
                          <c:v>4.0000000000000002E-4</c:v>
                        </c:pt>
                        <c:pt idx="88">
                          <c:v>4.0000000000000002E-4</c:v>
                        </c:pt>
                        <c:pt idx="89">
                          <c:v>1.9E-3</c:v>
                        </c:pt>
                        <c:pt idx="90">
                          <c:v>4.0000000000000002E-4</c:v>
                        </c:pt>
                        <c:pt idx="91">
                          <c:v>4.0000000000000002E-4</c:v>
                        </c:pt>
                        <c:pt idx="92">
                          <c:v>2.9999999999999997E-4</c:v>
                        </c:pt>
                        <c:pt idx="93">
                          <c:v>6.9999999999999999E-4</c:v>
                        </c:pt>
                        <c:pt idx="94">
                          <c:v>2.0000000000000001E-4</c:v>
                        </c:pt>
                        <c:pt idx="95">
                          <c:v>2.0000000000000001E-4</c:v>
                        </c:pt>
                        <c:pt idx="96">
                          <c:v>4.0000000000000002E-4</c:v>
                        </c:pt>
                        <c:pt idx="97">
                          <c:v>1E-3</c:v>
                        </c:pt>
                        <c:pt idx="98">
                          <c:v>4.0000000000000002E-4</c:v>
                        </c:pt>
                        <c:pt idx="99">
                          <c:v>4.0000000000000002E-4</c:v>
                        </c:pt>
                        <c:pt idx="100">
                          <c:v>4.0000000000000002E-4</c:v>
                        </c:pt>
                        <c:pt idx="101">
                          <c:v>1.4E-3</c:v>
                        </c:pt>
                        <c:pt idx="102">
                          <c:v>5.9999999999999995E-4</c:v>
                        </c:pt>
                        <c:pt idx="103">
                          <c:v>1E-3</c:v>
                        </c:pt>
                        <c:pt idx="104">
                          <c:v>5.0000000000000001E-4</c:v>
                        </c:pt>
                        <c:pt idx="105">
                          <c:v>4.0000000000000002E-4</c:v>
                        </c:pt>
                        <c:pt idx="106">
                          <c:v>2E-3</c:v>
                        </c:pt>
                        <c:pt idx="107">
                          <c:v>1.1000000000000001E-3</c:v>
                        </c:pt>
                        <c:pt idx="108">
                          <c:v>2.8E-3</c:v>
                        </c:pt>
                        <c:pt idx="109">
                          <c:v>2.3999999999999998E-3</c:v>
                        </c:pt>
                        <c:pt idx="110">
                          <c:v>4.0000000000000002E-4</c:v>
                        </c:pt>
                        <c:pt idx="111">
                          <c:v>4.0000000000000002E-4</c:v>
                        </c:pt>
                        <c:pt idx="112">
                          <c:v>3.5000000000000001E-3</c:v>
                        </c:pt>
                        <c:pt idx="113">
                          <c:v>2.9999999999999997E-4</c:v>
                        </c:pt>
                        <c:pt idx="114">
                          <c:v>1.2999999999999999E-3</c:v>
                        </c:pt>
                        <c:pt idx="115">
                          <c:v>8.0000000000000004E-4</c:v>
                        </c:pt>
                        <c:pt idx="116">
                          <c:v>2.8E-3</c:v>
                        </c:pt>
                        <c:pt idx="117">
                          <c:v>4.0000000000000002E-4</c:v>
                        </c:pt>
                        <c:pt idx="118">
                          <c:v>2.9999999999999997E-4</c:v>
                        </c:pt>
                        <c:pt idx="119">
                          <c:v>2.9999999999999997E-4</c:v>
                        </c:pt>
                        <c:pt idx="120">
                          <c:v>2.9999999999999997E-4</c:v>
                        </c:pt>
                        <c:pt idx="121">
                          <c:v>4.0000000000000002E-4</c:v>
                        </c:pt>
                        <c:pt idx="122">
                          <c:v>8.0000000000000004E-4</c:v>
                        </c:pt>
                        <c:pt idx="123">
                          <c:v>1.1000000000000001E-3</c:v>
                        </c:pt>
                        <c:pt idx="124">
                          <c:v>1.1999999999999999E-3</c:v>
                        </c:pt>
                        <c:pt idx="125">
                          <c:v>1.1000000000000001E-3</c:v>
                        </c:pt>
                        <c:pt idx="126">
                          <c:v>5.9999999999999995E-4</c:v>
                        </c:pt>
                        <c:pt idx="127">
                          <c:v>0</c:v>
                        </c:pt>
                        <c:pt idx="128">
                          <c:v>2.9999999999999997E-4</c:v>
                        </c:pt>
                        <c:pt idx="129">
                          <c:v>4.0000000000000002E-4</c:v>
                        </c:pt>
                        <c:pt idx="130">
                          <c:v>8.9999999999999998E-4</c:v>
                        </c:pt>
                        <c:pt idx="131">
                          <c:v>8.9999999999999998E-4</c:v>
                        </c:pt>
                        <c:pt idx="132">
                          <c:v>1.2999999999999999E-3</c:v>
                        </c:pt>
                        <c:pt idx="133">
                          <c:v>2.9999999999999997E-4</c:v>
                        </c:pt>
                        <c:pt idx="134">
                          <c:v>1.1999999999999999E-3</c:v>
                        </c:pt>
                        <c:pt idx="135">
                          <c:v>4.0000000000000002E-4</c:v>
                        </c:pt>
                        <c:pt idx="136">
                          <c:v>8.0000000000000004E-4</c:v>
                        </c:pt>
                        <c:pt idx="137">
                          <c:v>8.0000000000000004E-4</c:v>
                        </c:pt>
                        <c:pt idx="138">
                          <c:v>5.0000000000000001E-4</c:v>
                        </c:pt>
                        <c:pt idx="139">
                          <c:v>2.0000000000000001E-4</c:v>
                        </c:pt>
                        <c:pt idx="140">
                          <c:v>1.4E-3</c:v>
                        </c:pt>
                        <c:pt idx="141">
                          <c:v>4.0000000000000002E-4</c:v>
                        </c:pt>
                        <c:pt idx="142">
                          <c:v>6.9999999999999999E-4</c:v>
                        </c:pt>
                        <c:pt idx="143">
                          <c:v>4.0000000000000002E-4</c:v>
                        </c:pt>
                        <c:pt idx="144">
                          <c:v>5.9999999999999995E-4</c:v>
                        </c:pt>
                        <c:pt idx="145">
                          <c:v>4.0000000000000002E-4</c:v>
                        </c:pt>
                        <c:pt idx="146">
                          <c:v>5.9999999999999995E-4</c:v>
                        </c:pt>
                        <c:pt idx="147">
                          <c:v>5.0000000000000001E-4</c:v>
                        </c:pt>
                        <c:pt idx="148">
                          <c:v>1E-4</c:v>
                        </c:pt>
                        <c:pt idx="149">
                          <c:v>4.0000000000000002E-4</c:v>
                        </c:pt>
                        <c:pt idx="150">
                          <c:v>1.9E-3</c:v>
                        </c:pt>
                        <c:pt idx="151">
                          <c:v>8.9999999999999998E-4</c:v>
                        </c:pt>
                        <c:pt idx="152">
                          <c:v>4.0000000000000002E-4</c:v>
                        </c:pt>
                        <c:pt idx="153">
                          <c:v>4.0000000000000002E-4</c:v>
                        </c:pt>
                        <c:pt idx="154">
                          <c:v>5.9999999999999995E-4</c:v>
                        </c:pt>
                        <c:pt idx="155">
                          <c:v>2.8999999999999998E-3</c:v>
                        </c:pt>
                        <c:pt idx="156">
                          <c:v>2.0000000000000001E-4</c:v>
                        </c:pt>
                        <c:pt idx="157">
                          <c:v>4.0000000000000002E-4</c:v>
                        </c:pt>
                        <c:pt idx="158">
                          <c:v>5.0000000000000001E-4</c:v>
                        </c:pt>
                        <c:pt idx="159">
                          <c:v>4.0000000000000002E-4</c:v>
                        </c:pt>
                        <c:pt idx="160">
                          <c:v>1.1999999999999999E-3</c:v>
                        </c:pt>
                        <c:pt idx="161">
                          <c:v>1.1000000000000001E-3</c:v>
                        </c:pt>
                        <c:pt idx="162">
                          <c:v>6.9999999999999999E-4</c:v>
                        </c:pt>
                        <c:pt idx="163">
                          <c:v>5.9999999999999995E-4</c:v>
                        </c:pt>
                        <c:pt idx="164">
                          <c:v>1.2999999999999999E-3</c:v>
                        </c:pt>
                        <c:pt idx="165">
                          <c:v>4.0000000000000002E-4</c:v>
                        </c:pt>
                        <c:pt idx="166">
                          <c:v>4.0000000000000002E-4</c:v>
                        </c:pt>
                        <c:pt idx="167">
                          <c:v>1.1999999999999999E-3</c:v>
                        </c:pt>
                        <c:pt idx="168">
                          <c:v>6.9999999999999999E-4</c:v>
                        </c:pt>
                        <c:pt idx="169">
                          <c:v>2.9999999999999997E-4</c:v>
                        </c:pt>
                        <c:pt idx="170">
                          <c:v>1E-3</c:v>
                        </c:pt>
                        <c:pt idx="171">
                          <c:v>1.1000000000000001E-3</c:v>
                        </c:pt>
                        <c:pt idx="172">
                          <c:v>2.0000000000000001E-4</c:v>
                        </c:pt>
                        <c:pt idx="173">
                          <c:v>4.0000000000000002E-4</c:v>
                        </c:pt>
                        <c:pt idx="174">
                          <c:v>2.0000000000000001E-4</c:v>
                        </c:pt>
                        <c:pt idx="175">
                          <c:v>4.0000000000000002E-4</c:v>
                        </c:pt>
                        <c:pt idx="176">
                          <c:v>2.2000000000000001E-3</c:v>
                        </c:pt>
                        <c:pt idx="177">
                          <c:v>0</c:v>
                        </c:pt>
                        <c:pt idx="178">
                          <c:v>2.0000000000000001E-4</c:v>
                        </c:pt>
                        <c:pt idx="179">
                          <c:v>6.9999999999999999E-4</c:v>
                        </c:pt>
                        <c:pt idx="180">
                          <c:v>4.0000000000000002E-4</c:v>
                        </c:pt>
                        <c:pt idx="181">
                          <c:v>6.9999999999999999E-4</c:v>
                        </c:pt>
                        <c:pt idx="182">
                          <c:v>8.9999999999999998E-4</c:v>
                        </c:pt>
                        <c:pt idx="183">
                          <c:v>2.0000000000000001E-4</c:v>
                        </c:pt>
                        <c:pt idx="184">
                          <c:v>2.0000000000000001E-4</c:v>
                        </c:pt>
                        <c:pt idx="185">
                          <c:v>1.2999999999999999E-3</c:v>
                        </c:pt>
                        <c:pt idx="186">
                          <c:v>1.6999999999999999E-3</c:v>
                        </c:pt>
                        <c:pt idx="187">
                          <c:v>5.0000000000000001E-4</c:v>
                        </c:pt>
                        <c:pt idx="188">
                          <c:v>6.9999999999999999E-4</c:v>
                        </c:pt>
                        <c:pt idx="189">
                          <c:v>2.3999999999999998E-3</c:v>
                        </c:pt>
                        <c:pt idx="190">
                          <c:v>5.9999999999999995E-4</c:v>
                        </c:pt>
                        <c:pt idx="191">
                          <c:v>2.9999999999999997E-4</c:v>
                        </c:pt>
                        <c:pt idx="192">
                          <c:v>8.0000000000000004E-4</c:v>
                        </c:pt>
                        <c:pt idx="193">
                          <c:v>1E-3</c:v>
                        </c:pt>
                        <c:pt idx="194">
                          <c:v>4.0000000000000002E-4</c:v>
                        </c:pt>
                        <c:pt idx="195">
                          <c:v>2.9999999999999997E-4</c:v>
                        </c:pt>
                        <c:pt idx="196">
                          <c:v>1.1000000000000001E-3</c:v>
                        </c:pt>
                        <c:pt idx="197">
                          <c:v>2.9999999999999997E-4</c:v>
                        </c:pt>
                        <c:pt idx="198">
                          <c:v>4.7999999999999996E-3</c:v>
                        </c:pt>
                        <c:pt idx="199">
                          <c:v>4.0000000000000002E-4</c:v>
                        </c:pt>
                        <c:pt idx="200">
                          <c:v>4.0000000000000002E-4</c:v>
                        </c:pt>
                        <c:pt idx="201">
                          <c:v>8.0000000000000004E-4</c:v>
                        </c:pt>
                        <c:pt idx="202">
                          <c:v>2.9999999999999997E-4</c:v>
                        </c:pt>
                        <c:pt idx="203">
                          <c:v>2.0999999999999999E-3</c:v>
                        </c:pt>
                        <c:pt idx="204">
                          <c:v>4.0000000000000002E-4</c:v>
                        </c:pt>
                        <c:pt idx="205">
                          <c:v>4.0000000000000002E-4</c:v>
                        </c:pt>
                        <c:pt idx="206">
                          <c:v>5.9999999999999995E-4</c:v>
                        </c:pt>
                        <c:pt idx="207">
                          <c:v>5.0000000000000001E-4</c:v>
                        </c:pt>
                        <c:pt idx="208">
                          <c:v>4.0000000000000002E-4</c:v>
                        </c:pt>
                        <c:pt idx="209">
                          <c:v>5.0000000000000001E-4</c:v>
                        </c:pt>
                        <c:pt idx="210">
                          <c:v>2.5999999999999999E-3</c:v>
                        </c:pt>
                        <c:pt idx="211">
                          <c:v>2.0000000000000001E-4</c:v>
                        </c:pt>
                        <c:pt idx="212">
                          <c:v>2.0000000000000001E-4</c:v>
                        </c:pt>
                        <c:pt idx="213">
                          <c:v>2.9999999999999997E-4</c:v>
                        </c:pt>
                        <c:pt idx="214">
                          <c:v>4.0000000000000002E-4</c:v>
                        </c:pt>
                        <c:pt idx="215">
                          <c:v>2.9999999999999997E-4</c:v>
                        </c:pt>
                        <c:pt idx="216">
                          <c:v>4.0000000000000002E-4</c:v>
                        </c:pt>
                        <c:pt idx="217">
                          <c:v>5.0000000000000001E-4</c:v>
                        </c:pt>
                        <c:pt idx="218">
                          <c:v>1.9E-3</c:v>
                        </c:pt>
                        <c:pt idx="219">
                          <c:v>5.0000000000000001E-4</c:v>
                        </c:pt>
                        <c:pt idx="220">
                          <c:v>8.9999999999999998E-4</c:v>
                        </c:pt>
                        <c:pt idx="221">
                          <c:v>8.9999999999999998E-4</c:v>
                        </c:pt>
                        <c:pt idx="222">
                          <c:v>4.0000000000000002E-4</c:v>
                        </c:pt>
                        <c:pt idx="223">
                          <c:v>2.9999999999999997E-4</c:v>
                        </c:pt>
                        <c:pt idx="224">
                          <c:v>2.9999999999999997E-4</c:v>
                        </c:pt>
                        <c:pt idx="225">
                          <c:v>2.0000000000000001E-4</c:v>
                        </c:pt>
                        <c:pt idx="226">
                          <c:v>2.9999999999999997E-4</c:v>
                        </c:pt>
                        <c:pt idx="227">
                          <c:v>8.9999999999999998E-4</c:v>
                        </c:pt>
                        <c:pt idx="228">
                          <c:v>4.0000000000000002E-4</c:v>
                        </c:pt>
                        <c:pt idx="229">
                          <c:v>8.9999999999999998E-4</c:v>
                        </c:pt>
                        <c:pt idx="230">
                          <c:v>4.0000000000000002E-4</c:v>
                        </c:pt>
                        <c:pt idx="231">
                          <c:v>1.6000000000000001E-3</c:v>
                        </c:pt>
                        <c:pt idx="232">
                          <c:v>6.9999999999999999E-4</c:v>
                        </c:pt>
                        <c:pt idx="233">
                          <c:v>2.0000000000000001E-4</c:v>
                        </c:pt>
                        <c:pt idx="234">
                          <c:v>2.9999999999999997E-4</c:v>
                        </c:pt>
                        <c:pt idx="235">
                          <c:v>1.6999999999999999E-3</c:v>
                        </c:pt>
                        <c:pt idx="236">
                          <c:v>4.0000000000000002E-4</c:v>
                        </c:pt>
                        <c:pt idx="237">
                          <c:v>6.9999999999999999E-4</c:v>
                        </c:pt>
                        <c:pt idx="238">
                          <c:v>1.1000000000000001E-3</c:v>
                        </c:pt>
                        <c:pt idx="239">
                          <c:v>1.4E-3</c:v>
                        </c:pt>
                        <c:pt idx="240">
                          <c:v>2.0000000000000001E-4</c:v>
                        </c:pt>
                        <c:pt idx="241">
                          <c:v>2.9999999999999997E-4</c:v>
                        </c:pt>
                        <c:pt idx="242">
                          <c:v>2.9999999999999997E-4</c:v>
                        </c:pt>
                        <c:pt idx="243">
                          <c:v>5.9999999999999995E-4</c:v>
                        </c:pt>
                        <c:pt idx="244">
                          <c:v>2.0000000000000001E-4</c:v>
                        </c:pt>
                        <c:pt idx="245">
                          <c:v>4.0000000000000002E-4</c:v>
                        </c:pt>
                        <c:pt idx="246">
                          <c:v>2.0000000000000001E-4</c:v>
                        </c:pt>
                        <c:pt idx="247">
                          <c:v>5.9999999999999995E-4</c:v>
                        </c:pt>
                        <c:pt idx="248">
                          <c:v>8.9999999999999998E-4</c:v>
                        </c:pt>
                        <c:pt idx="249">
                          <c:v>2E-3</c:v>
                        </c:pt>
                        <c:pt idx="250">
                          <c:v>1.6000000000000001E-3</c:v>
                        </c:pt>
                        <c:pt idx="251">
                          <c:v>6.9999999999999999E-4</c:v>
                        </c:pt>
                        <c:pt idx="252">
                          <c:v>8.0000000000000004E-4</c:v>
                        </c:pt>
                        <c:pt idx="253">
                          <c:v>2.0000000000000001E-4</c:v>
                        </c:pt>
                        <c:pt idx="254">
                          <c:v>2.0000000000000001E-4</c:v>
                        </c:pt>
                        <c:pt idx="255">
                          <c:v>2.0000000000000001E-4</c:v>
                        </c:pt>
                        <c:pt idx="256">
                          <c:v>2.0000000000000001E-4</c:v>
                        </c:pt>
                        <c:pt idx="257">
                          <c:v>5.9999999999999995E-4</c:v>
                        </c:pt>
                        <c:pt idx="258">
                          <c:v>1.1999999999999999E-3</c:v>
                        </c:pt>
                        <c:pt idx="259">
                          <c:v>1.1000000000000001E-3</c:v>
                        </c:pt>
                        <c:pt idx="260">
                          <c:v>2.9999999999999997E-4</c:v>
                        </c:pt>
                        <c:pt idx="261">
                          <c:v>2.0000000000000001E-4</c:v>
                        </c:pt>
                        <c:pt idx="262">
                          <c:v>5.0000000000000001E-4</c:v>
                        </c:pt>
                        <c:pt idx="263">
                          <c:v>2.9999999999999997E-4</c:v>
                        </c:pt>
                        <c:pt idx="264">
                          <c:v>2.9999999999999997E-4</c:v>
                        </c:pt>
                        <c:pt idx="265">
                          <c:v>5.0000000000000001E-4</c:v>
                        </c:pt>
                        <c:pt idx="266">
                          <c:v>5.0000000000000001E-4</c:v>
                        </c:pt>
                        <c:pt idx="267">
                          <c:v>8.0000000000000004E-4</c:v>
                        </c:pt>
                        <c:pt idx="268">
                          <c:v>8.0000000000000004E-4</c:v>
                        </c:pt>
                        <c:pt idx="269">
                          <c:v>1E-3</c:v>
                        </c:pt>
                        <c:pt idx="270">
                          <c:v>1E-3</c:v>
                        </c:pt>
                        <c:pt idx="271">
                          <c:v>3.3999999999999998E-3</c:v>
                        </c:pt>
                        <c:pt idx="272">
                          <c:v>6.9999999999999999E-4</c:v>
                        </c:pt>
                        <c:pt idx="273">
                          <c:v>5.0000000000000001E-4</c:v>
                        </c:pt>
                        <c:pt idx="274">
                          <c:v>2.0000000000000001E-4</c:v>
                        </c:pt>
                        <c:pt idx="275">
                          <c:v>1E-3</c:v>
                        </c:pt>
                        <c:pt idx="276">
                          <c:v>4.0000000000000002E-4</c:v>
                        </c:pt>
                        <c:pt idx="277">
                          <c:v>4.0000000000000002E-4</c:v>
                        </c:pt>
                        <c:pt idx="278">
                          <c:v>2.0000000000000001E-4</c:v>
                        </c:pt>
                        <c:pt idx="279">
                          <c:v>4.0000000000000002E-4</c:v>
                        </c:pt>
                        <c:pt idx="280">
                          <c:v>8.9999999999999998E-4</c:v>
                        </c:pt>
                        <c:pt idx="281">
                          <c:v>0</c:v>
                        </c:pt>
                        <c:pt idx="282">
                          <c:v>1.6000000000000001E-3</c:v>
                        </c:pt>
                        <c:pt idx="283">
                          <c:v>5.0000000000000001E-4</c:v>
                        </c:pt>
                        <c:pt idx="284">
                          <c:v>5.8999999999999999E-3</c:v>
                        </c:pt>
                        <c:pt idx="285">
                          <c:v>1E-3</c:v>
                        </c:pt>
                        <c:pt idx="286">
                          <c:v>1E-3</c:v>
                        </c:pt>
                        <c:pt idx="287">
                          <c:v>5.9999999999999995E-4</c:v>
                        </c:pt>
                        <c:pt idx="288">
                          <c:v>2.3999999999999998E-3</c:v>
                        </c:pt>
                        <c:pt idx="289">
                          <c:v>4.0000000000000002E-4</c:v>
                        </c:pt>
                        <c:pt idx="290">
                          <c:v>1.1999999999999999E-3</c:v>
                        </c:pt>
                        <c:pt idx="291">
                          <c:v>7.3000000000000001E-3</c:v>
                        </c:pt>
                        <c:pt idx="292">
                          <c:v>2.9999999999999997E-4</c:v>
                        </c:pt>
                        <c:pt idx="293">
                          <c:v>4.0000000000000002E-4</c:v>
                        </c:pt>
                        <c:pt idx="294">
                          <c:v>4.0000000000000002E-4</c:v>
                        </c:pt>
                        <c:pt idx="295">
                          <c:v>1E-3</c:v>
                        </c:pt>
                        <c:pt idx="296">
                          <c:v>2.9999999999999997E-4</c:v>
                        </c:pt>
                        <c:pt idx="297">
                          <c:v>8.0000000000000004E-4</c:v>
                        </c:pt>
                        <c:pt idx="298">
                          <c:v>5.0000000000000001E-4</c:v>
                        </c:pt>
                        <c:pt idx="299">
                          <c:v>5.0000000000000001E-4</c:v>
                        </c:pt>
                        <c:pt idx="300">
                          <c:v>5.9999999999999995E-4</c:v>
                        </c:pt>
                        <c:pt idx="301">
                          <c:v>2.0000000000000001E-4</c:v>
                        </c:pt>
                        <c:pt idx="302">
                          <c:v>5.0000000000000001E-4</c:v>
                        </c:pt>
                        <c:pt idx="303">
                          <c:v>2.9999999999999997E-4</c:v>
                        </c:pt>
                        <c:pt idx="304">
                          <c:v>4.0000000000000002E-4</c:v>
                        </c:pt>
                        <c:pt idx="305">
                          <c:v>2.9999999999999997E-4</c:v>
                        </c:pt>
                        <c:pt idx="306">
                          <c:v>2.9999999999999997E-4</c:v>
                        </c:pt>
                        <c:pt idx="307">
                          <c:v>5.9999999999999995E-4</c:v>
                        </c:pt>
                        <c:pt idx="308">
                          <c:v>1.6999999999999999E-3</c:v>
                        </c:pt>
                        <c:pt idx="309">
                          <c:v>2.9999999999999997E-4</c:v>
                        </c:pt>
                        <c:pt idx="310">
                          <c:v>5.0000000000000001E-4</c:v>
                        </c:pt>
                        <c:pt idx="311">
                          <c:v>2.8999999999999998E-3</c:v>
                        </c:pt>
                        <c:pt idx="312">
                          <c:v>8.9999999999999998E-4</c:v>
                        </c:pt>
                        <c:pt idx="313">
                          <c:v>8.9999999999999998E-4</c:v>
                        </c:pt>
                        <c:pt idx="314">
                          <c:v>2E-3</c:v>
                        </c:pt>
                        <c:pt idx="315">
                          <c:v>5.0000000000000001E-4</c:v>
                        </c:pt>
                        <c:pt idx="316">
                          <c:v>4.0000000000000002E-4</c:v>
                        </c:pt>
                        <c:pt idx="317">
                          <c:v>2.0000000000000001E-4</c:v>
                        </c:pt>
                        <c:pt idx="318">
                          <c:v>5.9999999999999995E-4</c:v>
                        </c:pt>
                        <c:pt idx="319">
                          <c:v>4.0000000000000002E-4</c:v>
                        </c:pt>
                        <c:pt idx="320">
                          <c:v>4.0000000000000002E-4</c:v>
                        </c:pt>
                        <c:pt idx="321">
                          <c:v>5.0000000000000001E-4</c:v>
                        </c:pt>
                        <c:pt idx="322">
                          <c:v>2.9999999999999997E-4</c:v>
                        </c:pt>
                        <c:pt idx="323">
                          <c:v>4.4999999999999997E-3</c:v>
                        </c:pt>
                        <c:pt idx="324">
                          <c:v>4.0000000000000002E-4</c:v>
                        </c:pt>
                        <c:pt idx="325">
                          <c:v>4.0000000000000002E-4</c:v>
                        </c:pt>
                        <c:pt idx="326">
                          <c:v>4.0000000000000002E-4</c:v>
                        </c:pt>
                        <c:pt idx="327">
                          <c:v>6.9999999999999999E-4</c:v>
                        </c:pt>
                        <c:pt idx="328">
                          <c:v>5.7999999999999996E-3</c:v>
                        </c:pt>
                        <c:pt idx="329">
                          <c:v>5.9999999999999995E-4</c:v>
                        </c:pt>
                        <c:pt idx="330">
                          <c:v>1.4E-3</c:v>
                        </c:pt>
                        <c:pt idx="331">
                          <c:v>1.1000000000000001E-3</c:v>
                        </c:pt>
                        <c:pt idx="332">
                          <c:v>8.9999999999999998E-4</c:v>
                        </c:pt>
                        <c:pt idx="333">
                          <c:v>0</c:v>
                        </c:pt>
                        <c:pt idx="334">
                          <c:v>4.0000000000000002E-4</c:v>
                        </c:pt>
                        <c:pt idx="335">
                          <c:v>1.5E-3</c:v>
                        </c:pt>
                        <c:pt idx="336">
                          <c:v>3.8999999999999998E-3</c:v>
                        </c:pt>
                        <c:pt idx="337">
                          <c:v>2.9999999999999997E-4</c:v>
                        </c:pt>
                        <c:pt idx="338">
                          <c:v>0</c:v>
                        </c:pt>
                        <c:pt idx="339">
                          <c:v>0</c:v>
                        </c:pt>
                        <c:pt idx="340">
                          <c:v>1.2999999999999999E-3</c:v>
                        </c:pt>
                        <c:pt idx="341">
                          <c:v>4.1000000000000003E-3</c:v>
                        </c:pt>
                        <c:pt idx="342">
                          <c:v>6.1999999999999998E-3</c:v>
                        </c:pt>
                        <c:pt idx="343">
                          <c:v>8.0000000000000004E-4</c:v>
                        </c:pt>
                        <c:pt idx="344">
                          <c:v>4.0000000000000002E-4</c:v>
                        </c:pt>
                        <c:pt idx="345">
                          <c:v>5.9999999999999995E-4</c:v>
                        </c:pt>
                        <c:pt idx="346">
                          <c:v>8.0000000000000004E-4</c:v>
                        </c:pt>
                        <c:pt idx="347">
                          <c:v>0</c:v>
                        </c:pt>
                        <c:pt idx="348">
                          <c:v>5.0000000000000001E-4</c:v>
                        </c:pt>
                        <c:pt idx="349">
                          <c:v>4.0000000000000002E-4</c:v>
                        </c:pt>
                        <c:pt idx="350">
                          <c:v>1.1999999999999999E-3</c:v>
                        </c:pt>
                        <c:pt idx="351">
                          <c:v>1.6000000000000001E-3</c:v>
                        </c:pt>
                        <c:pt idx="352">
                          <c:v>2.0000000000000001E-4</c:v>
                        </c:pt>
                        <c:pt idx="353">
                          <c:v>8.9999999999999998E-4</c:v>
                        </c:pt>
                        <c:pt idx="354">
                          <c:v>7.1999999999999998E-3</c:v>
                        </c:pt>
                        <c:pt idx="355">
                          <c:v>4.0000000000000002E-4</c:v>
                        </c:pt>
                        <c:pt idx="356">
                          <c:v>5.0000000000000001E-4</c:v>
                        </c:pt>
                        <c:pt idx="357">
                          <c:v>4.0000000000000002E-4</c:v>
                        </c:pt>
                        <c:pt idx="358">
                          <c:v>2.5999999999999999E-3</c:v>
                        </c:pt>
                        <c:pt idx="359">
                          <c:v>0</c:v>
                        </c:pt>
                        <c:pt idx="360">
                          <c:v>0</c:v>
                        </c:pt>
                        <c:pt idx="361">
                          <c:v>0</c:v>
                        </c:pt>
                        <c:pt idx="363">
                          <c:v>0</c:v>
                        </c:pt>
                        <c:pt idx="364">
                          <c:v>0</c:v>
                        </c:pt>
                        <c:pt idx="365">
                          <c:v>0</c:v>
                        </c:pt>
                        <c:pt idx="366">
                          <c:v>0</c:v>
                        </c:pt>
                        <c:pt idx="367">
                          <c:v>0</c:v>
                        </c:pt>
                        <c:pt idx="368">
                          <c:v>0</c:v>
                        </c:pt>
                        <c:pt idx="369">
                          <c:v>0</c:v>
                        </c:pt>
                        <c:pt idx="370">
                          <c:v>0</c:v>
                        </c:pt>
                        <c:pt idx="371">
                          <c:v>0</c:v>
                        </c:pt>
                        <c:pt idx="372">
                          <c:v>0</c:v>
                        </c:pt>
                        <c:pt idx="373">
                          <c:v>0</c:v>
                        </c:pt>
                        <c:pt idx="374">
                          <c:v>0</c:v>
                        </c:pt>
                        <c:pt idx="375">
                          <c:v>0</c:v>
                        </c:pt>
                        <c:pt idx="376">
                          <c:v>0</c:v>
                        </c:pt>
                        <c:pt idx="377">
                          <c:v>0</c:v>
                        </c:pt>
                        <c:pt idx="378">
                          <c:v>0</c:v>
                        </c:pt>
                        <c:pt idx="379">
                          <c:v>0</c:v>
                        </c:pt>
                        <c:pt idx="380">
                          <c:v>0</c:v>
                        </c:pt>
                        <c:pt idx="381">
                          <c:v>0</c:v>
                        </c:pt>
                        <c:pt idx="382">
                          <c:v>0</c:v>
                        </c:pt>
                        <c:pt idx="383">
                          <c:v>0</c:v>
                        </c:pt>
                        <c:pt idx="384">
                          <c:v>0</c:v>
                        </c:pt>
                        <c:pt idx="385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-4929</c:v>
                      </c:pt>
                      <c:pt idx="1">
                        <c:v>-4770.5</c:v>
                      </c:pt>
                      <c:pt idx="2">
                        <c:v>-4161</c:v>
                      </c:pt>
                      <c:pt idx="3">
                        <c:v>-4029</c:v>
                      </c:pt>
                      <c:pt idx="4">
                        <c:v>-3291</c:v>
                      </c:pt>
                      <c:pt idx="5">
                        <c:v>-2424.5</c:v>
                      </c:pt>
                      <c:pt idx="6">
                        <c:v>-813.5</c:v>
                      </c:pt>
                      <c:pt idx="7">
                        <c:v>-732</c:v>
                      </c:pt>
                      <c:pt idx="8">
                        <c:v>-723</c:v>
                      </c:pt>
                      <c:pt idx="9">
                        <c:v>-696.5</c:v>
                      </c:pt>
                      <c:pt idx="10">
                        <c:v>-622</c:v>
                      </c:pt>
                      <c:pt idx="11">
                        <c:v>-549.5</c:v>
                      </c:pt>
                      <c:pt idx="12">
                        <c:v>-92</c:v>
                      </c:pt>
                      <c:pt idx="13">
                        <c:v>0</c:v>
                      </c:pt>
                      <c:pt idx="14">
                        <c:v>71</c:v>
                      </c:pt>
                      <c:pt idx="15">
                        <c:v>87</c:v>
                      </c:pt>
                      <c:pt idx="16">
                        <c:v>87</c:v>
                      </c:pt>
                      <c:pt idx="17">
                        <c:v>794.5</c:v>
                      </c:pt>
                      <c:pt idx="18">
                        <c:v>898.5</c:v>
                      </c:pt>
                      <c:pt idx="19">
                        <c:v>915</c:v>
                      </c:pt>
                      <c:pt idx="20">
                        <c:v>1103</c:v>
                      </c:pt>
                      <c:pt idx="21">
                        <c:v>2388.5</c:v>
                      </c:pt>
                      <c:pt idx="22">
                        <c:v>2397.5</c:v>
                      </c:pt>
                      <c:pt idx="23">
                        <c:v>2406.5</c:v>
                      </c:pt>
                      <c:pt idx="24">
                        <c:v>2425</c:v>
                      </c:pt>
                      <c:pt idx="25">
                        <c:v>2427</c:v>
                      </c:pt>
                      <c:pt idx="26">
                        <c:v>2429.5</c:v>
                      </c:pt>
                      <c:pt idx="27">
                        <c:v>2431.5</c:v>
                      </c:pt>
                      <c:pt idx="28">
                        <c:v>2443</c:v>
                      </c:pt>
                      <c:pt idx="29">
                        <c:v>2445</c:v>
                      </c:pt>
                      <c:pt idx="30">
                        <c:v>2465.5</c:v>
                      </c:pt>
                      <c:pt idx="31">
                        <c:v>2468</c:v>
                      </c:pt>
                      <c:pt idx="32">
                        <c:v>2474.5</c:v>
                      </c:pt>
                      <c:pt idx="33">
                        <c:v>2479</c:v>
                      </c:pt>
                      <c:pt idx="34">
                        <c:v>2481.5</c:v>
                      </c:pt>
                      <c:pt idx="35">
                        <c:v>2486</c:v>
                      </c:pt>
                      <c:pt idx="36">
                        <c:v>2492.5</c:v>
                      </c:pt>
                      <c:pt idx="37">
                        <c:v>2493</c:v>
                      </c:pt>
                      <c:pt idx="38">
                        <c:v>2495</c:v>
                      </c:pt>
                      <c:pt idx="39">
                        <c:v>2499.5</c:v>
                      </c:pt>
                      <c:pt idx="40">
                        <c:v>2506.5</c:v>
                      </c:pt>
                      <c:pt idx="41">
                        <c:v>2508.5</c:v>
                      </c:pt>
                      <c:pt idx="42">
                        <c:v>2511</c:v>
                      </c:pt>
                      <c:pt idx="43">
                        <c:v>2513</c:v>
                      </c:pt>
                      <c:pt idx="44">
                        <c:v>2524.5</c:v>
                      </c:pt>
                      <c:pt idx="45">
                        <c:v>2526.5</c:v>
                      </c:pt>
                      <c:pt idx="46">
                        <c:v>2527</c:v>
                      </c:pt>
                      <c:pt idx="47">
                        <c:v>2529</c:v>
                      </c:pt>
                      <c:pt idx="48">
                        <c:v>2535.5</c:v>
                      </c:pt>
                      <c:pt idx="49">
                        <c:v>2538</c:v>
                      </c:pt>
                      <c:pt idx="50">
                        <c:v>2540</c:v>
                      </c:pt>
                      <c:pt idx="51">
                        <c:v>2542.5</c:v>
                      </c:pt>
                      <c:pt idx="52">
                        <c:v>2554</c:v>
                      </c:pt>
                      <c:pt idx="53">
                        <c:v>2556</c:v>
                      </c:pt>
                      <c:pt idx="54">
                        <c:v>2563</c:v>
                      </c:pt>
                      <c:pt idx="55">
                        <c:v>2565</c:v>
                      </c:pt>
                      <c:pt idx="56">
                        <c:v>2565.5</c:v>
                      </c:pt>
                      <c:pt idx="57">
                        <c:v>2574</c:v>
                      </c:pt>
                      <c:pt idx="58">
                        <c:v>2576.5</c:v>
                      </c:pt>
                      <c:pt idx="59">
                        <c:v>2578.5</c:v>
                      </c:pt>
                      <c:pt idx="60">
                        <c:v>2587.5</c:v>
                      </c:pt>
                      <c:pt idx="61">
                        <c:v>2590</c:v>
                      </c:pt>
                      <c:pt idx="62">
                        <c:v>2592.5</c:v>
                      </c:pt>
                      <c:pt idx="63">
                        <c:v>2597</c:v>
                      </c:pt>
                      <c:pt idx="64">
                        <c:v>2599</c:v>
                      </c:pt>
                      <c:pt idx="65">
                        <c:v>2603.5</c:v>
                      </c:pt>
                      <c:pt idx="66">
                        <c:v>2604</c:v>
                      </c:pt>
                      <c:pt idx="67">
                        <c:v>2608.5</c:v>
                      </c:pt>
                      <c:pt idx="68">
                        <c:v>2610.5</c:v>
                      </c:pt>
                      <c:pt idx="69">
                        <c:v>2612.5</c:v>
                      </c:pt>
                      <c:pt idx="70">
                        <c:v>2613</c:v>
                      </c:pt>
                      <c:pt idx="71">
                        <c:v>2617.5</c:v>
                      </c:pt>
                      <c:pt idx="72">
                        <c:v>2619.5</c:v>
                      </c:pt>
                      <c:pt idx="73">
                        <c:v>2624</c:v>
                      </c:pt>
                      <c:pt idx="74">
                        <c:v>2625.5</c:v>
                      </c:pt>
                      <c:pt idx="75">
                        <c:v>2631</c:v>
                      </c:pt>
                      <c:pt idx="76">
                        <c:v>2635.5</c:v>
                      </c:pt>
                      <c:pt idx="77">
                        <c:v>2637.5</c:v>
                      </c:pt>
                      <c:pt idx="78">
                        <c:v>2642</c:v>
                      </c:pt>
                      <c:pt idx="79">
                        <c:v>2649</c:v>
                      </c:pt>
                      <c:pt idx="80">
                        <c:v>2651.5</c:v>
                      </c:pt>
                      <c:pt idx="81">
                        <c:v>2653.5</c:v>
                      </c:pt>
                      <c:pt idx="82">
                        <c:v>2656</c:v>
                      </c:pt>
                      <c:pt idx="83">
                        <c:v>2658</c:v>
                      </c:pt>
                      <c:pt idx="84">
                        <c:v>2660.5</c:v>
                      </c:pt>
                      <c:pt idx="85">
                        <c:v>2667</c:v>
                      </c:pt>
                      <c:pt idx="86">
                        <c:v>2669.5</c:v>
                      </c:pt>
                      <c:pt idx="87">
                        <c:v>2671.5</c:v>
                      </c:pt>
                      <c:pt idx="88">
                        <c:v>2678.5</c:v>
                      </c:pt>
                      <c:pt idx="89">
                        <c:v>3223.5</c:v>
                      </c:pt>
                      <c:pt idx="90">
                        <c:v>3241.5</c:v>
                      </c:pt>
                      <c:pt idx="91">
                        <c:v>3253</c:v>
                      </c:pt>
                      <c:pt idx="92">
                        <c:v>3257.5</c:v>
                      </c:pt>
                      <c:pt idx="93">
                        <c:v>3259.5</c:v>
                      </c:pt>
                      <c:pt idx="94">
                        <c:v>3280</c:v>
                      </c:pt>
                      <c:pt idx="95">
                        <c:v>3287</c:v>
                      </c:pt>
                      <c:pt idx="96">
                        <c:v>3296</c:v>
                      </c:pt>
                      <c:pt idx="97">
                        <c:v>3318.5</c:v>
                      </c:pt>
                      <c:pt idx="98">
                        <c:v>3332</c:v>
                      </c:pt>
                      <c:pt idx="99">
                        <c:v>3345.5</c:v>
                      </c:pt>
                      <c:pt idx="100">
                        <c:v>3350</c:v>
                      </c:pt>
                      <c:pt idx="101">
                        <c:v>3350.5</c:v>
                      </c:pt>
                      <c:pt idx="102">
                        <c:v>3352.5</c:v>
                      </c:pt>
                      <c:pt idx="103">
                        <c:v>3354.5</c:v>
                      </c:pt>
                      <c:pt idx="104">
                        <c:v>3355</c:v>
                      </c:pt>
                      <c:pt idx="105">
                        <c:v>3357</c:v>
                      </c:pt>
                      <c:pt idx="106">
                        <c:v>3364</c:v>
                      </c:pt>
                      <c:pt idx="107">
                        <c:v>3382</c:v>
                      </c:pt>
                      <c:pt idx="108">
                        <c:v>3397.5</c:v>
                      </c:pt>
                      <c:pt idx="109">
                        <c:v>3400</c:v>
                      </c:pt>
                      <c:pt idx="110">
                        <c:v>3418</c:v>
                      </c:pt>
                      <c:pt idx="111">
                        <c:v>3420.5</c:v>
                      </c:pt>
                      <c:pt idx="112">
                        <c:v>3422.5</c:v>
                      </c:pt>
                      <c:pt idx="113">
                        <c:v>3427</c:v>
                      </c:pt>
                      <c:pt idx="114">
                        <c:v>3427.5</c:v>
                      </c:pt>
                      <c:pt idx="115">
                        <c:v>3429.5</c:v>
                      </c:pt>
                      <c:pt idx="116">
                        <c:v>3431.5</c:v>
                      </c:pt>
                      <c:pt idx="117">
                        <c:v>3432</c:v>
                      </c:pt>
                      <c:pt idx="118">
                        <c:v>3434</c:v>
                      </c:pt>
                      <c:pt idx="119">
                        <c:v>3443</c:v>
                      </c:pt>
                      <c:pt idx="120">
                        <c:v>3445.5</c:v>
                      </c:pt>
                      <c:pt idx="121">
                        <c:v>3456.5</c:v>
                      </c:pt>
                      <c:pt idx="122">
                        <c:v>3463.5</c:v>
                      </c:pt>
                      <c:pt idx="123">
                        <c:v>3470.5</c:v>
                      </c:pt>
                      <c:pt idx="124">
                        <c:v>3477</c:v>
                      </c:pt>
                      <c:pt idx="125">
                        <c:v>3479.5</c:v>
                      </c:pt>
                      <c:pt idx="126">
                        <c:v>4308</c:v>
                      </c:pt>
                      <c:pt idx="127">
                        <c:v>4333.5</c:v>
                      </c:pt>
                      <c:pt idx="128">
                        <c:v>4845.5</c:v>
                      </c:pt>
                      <c:pt idx="129">
                        <c:v>4850</c:v>
                      </c:pt>
                      <c:pt idx="130">
                        <c:v>4852.5</c:v>
                      </c:pt>
                      <c:pt idx="131">
                        <c:v>4857</c:v>
                      </c:pt>
                      <c:pt idx="132">
                        <c:v>4870.5</c:v>
                      </c:pt>
                      <c:pt idx="133">
                        <c:v>4875</c:v>
                      </c:pt>
                      <c:pt idx="134">
                        <c:v>4886.5</c:v>
                      </c:pt>
                      <c:pt idx="135">
                        <c:v>4888.5</c:v>
                      </c:pt>
                      <c:pt idx="136">
                        <c:v>4897.5</c:v>
                      </c:pt>
                      <c:pt idx="137">
                        <c:v>4909</c:v>
                      </c:pt>
                      <c:pt idx="138">
                        <c:v>4913.5</c:v>
                      </c:pt>
                      <c:pt idx="139">
                        <c:v>4918</c:v>
                      </c:pt>
                      <c:pt idx="140">
                        <c:v>4922.5</c:v>
                      </c:pt>
                      <c:pt idx="141">
                        <c:v>4934</c:v>
                      </c:pt>
                      <c:pt idx="142">
                        <c:v>4936</c:v>
                      </c:pt>
                      <c:pt idx="143">
                        <c:v>4940.5</c:v>
                      </c:pt>
                      <c:pt idx="144">
                        <c:v>4949.5</c:v>
                      </c:pt>
                      <c:pt idx="145">
                        <c:v>4950</c:v>
                      </c:pt>
                      <c:pt idx="146">
                        <c:v>4952</c:v>
                      </c:pt>
                      <c:pt idx="147">
                        <c:v>4956.5</c:v>
                      </c:pt>
                      <c:pt idx="148">
                        <c:v>4958.5</c:v>
                      </c:pt>
                      <c:pt idx="149">
                        <c:v>4959</c:v>
                      </c:pt>
                      <c:pt idx="150">
                        <c:v>4961</c:v>
                      </c:pt>
                      <c:pt idx="151">
                        <c:v>4963.5</c:v>
                      </c:pt>
                      <c:pt idx="152">
                        <c:v>4968</c:v>
                      </c:pt>
                      <c:pt idx="153">
                        <c:v>4977</c:v>
                      </c:pt>
                      <c:pt idx="154">
                        <c:v>4981.5</c:v>
                      </c:pt>
                      <c:pt idx="155">
                        <c:v>4983.5</c:v>
                      </c:pt>
                      <c:pt idx="156">
                        <c:v>4984</c:v>
                      </c:pt>
                      <c:pt idx="157">
                        <c:v>4990.5</c:v>
                      </c:pt>
                      <c:pt idx="158">
                        <c:v>5005</c:v>
                      </c:pt>
                      <c:pt idx="159">
                        <c:v>5022</c:v>
                      </c:pt>
                      <c:pt idx="160">
                        <c:v>5022.5</c:v>
                      </c:pt>
                      <c:pt idx="161">
                        <c:v>5026.5</c:v>
                      </c:pt>
                      <c:pt idx="162">
                        <c:v>5031</c:v>
                      </c:pt>
                      <c:pt idx="163">
                        <c:v>5031.5</c:v>
                      </c:pt>
                      <c:pt idx="164">
                        <c:v>5035.5</c:v>
                      </c:pt>
                      <c:pt idx="165">
                        <c:v>5040</c:v>
                      </c:pt>
                      <c:pt idx="166">
                        <c:v>5042.5</c:v>
                      </c:pt>
                      <c:pt idx="167">
                        <c:v>5044.5</c:v>
                      </c:pt>
                      <c:pt idx="168">
                        <c:v>5045</c:v>
                      </c:pt>
                      <c:pt idx="169">
                        <c:v>5054</c:v>
                      </c:pt>
                      <c:pt idx="170">
                        <c:v>5056.5</c:v>
                      </c:pt>
                      <c:pt idx="171">
                        <c:v>5058.5</c:v>
                      </c:pt>
                      <c:pt idx="172">
                        <c:v>5065</c:v>
                      </c:pt>
                      <c:pt idx="173">
                        <c:v>5067.5</c:v>
                      </c:pt>
                      <c:pt idx="174">
                        <c:v>5072</c:v>
                      </c:pt>
                      <c:pt idx="175">
                        <c:v>5074</c:v>
                      </c:pt>
                      <c:pt idx="176">
                        <c:v>5074.5</c:v>
                      </c:pt>
                      <c:pt idx="177">
                        <c:v>5075.5</c:v>
                      </c:pt>
                      <c:pt idx="178">
                        <c:v>5076.5</c:v>
                      </c:pt>
                      <c:pt idx="179">
                        <c:v>5078.5</c:v>
                      </c:pt>
                      <c:pt idx="180">
                        <c:v>5081</c:v>
                      </c:pt>
                      <c:pt idx="181">
                        <c:v>5110.5</c:v>
                      </c:pt>
                      <c:pt idx="182">
                        <c:v>5115</c:v>
                      </c:pt>
                      <c:pt idx="183">
                        <c:v>5122</c:v>
                      </c:pt>
                      <c:pt idx="184">
                        <c:v>5124</c:v>
                      </c:pt>
                      <c:pt idx="185">
                        <c:v>5126.5</c:v>
                      </c:pt>
                      <c:pt idx="186">
                        <c:v>5128.5</c:v>
                      </c:pt>
                      <c:pt idx="187">
                        <c:v>5133</c:v>
                      </c:pt>
                      <c:pt idx="188">
                        <c:v>5142.5</c:v>
                      </c:pt>
                      <c:pt idx="189">
                        <c:v>5144.5</c:v>
                      </c:pt>
                      <c:pt idx="190">
                        <c:v>5147</c:v>
                      </c:pt>
                      <c:pt idx="191">
                        <c:v>5151.5</c:v>
                      </c:pt>
                      <c:pt idx="192">
                        <c:v>5153.5</c:v>
                      </c:pt>
                      <c:pt idx="193">
                        <c:v>5156</c:v>
                      </c:pt>
                      <c:pt idx="194">
                        <c:v>5158</c:v>
                      </c:pt>
                      <c:pt idx="195">
                        <c:v>5174</c:v>
                      </c:pt>
                      <c:pt idx="196">
                        <c:v>5178.5</c:v>
                      </c:pt>
                      <c:pt idx="197">
                        <c:v>5183</c:v>
                      </c:pt>
                      <c:pt idx="198">
                        <c:v>5187.5</c:v>
                      </c:pt>
                      <c:pt idx="199">
                        <c:v>5190</c:v>
                      </c:pt>
                      <c:pt idx="200">
                        <c:v>5192</c:v>
                      </c:pt>
                      <c:pt idx="201">
                        <c:v>5194.5</c:v>
                      </c:pt>
                      <c:pt idx="202">
                        <c:v>5630.5</c:v>
                      </c:pt>
                      <c:pt idx="203">
                        <c:v>5644</c:v>
                      </c:pt>
                      <c:pt idx="204">
                        <c:v>5646.5</c:v>
                      </c:pt>
                      <c:pt idx="205">
                        <c:v>5655.5</c:v>
                      </c:pt>
                      <c:pt idx="206">
                        <c:v>5660</c:v>
                      </c:pt>
                      <c:pt idx="207">
                        <c:v>5664.5</c:v>
                      </c:pt>
                      <c:pt idx="208">
                        <c:v>5669</c:v>
                      </c:pt>
                      <c:pt idx="209">
                        <c:v>5682.5</c:v>
                      </c:pt>
                      <c:pt idx="210">
                        <c:v>5691.5</c:v>
                      </c:pt>
                      <c:pt idx="211">
                        <c:v>5703</c:v>
                      </c:pt>
                      <c:pt idx="212">
                        <c:v>5712</c:v>
                      </c:pt>
                      <c:pt idx="213">
                        <c:v>5714.5</c:v>
                      </c:pt>
                      <c:pt idx="214">
                        <c:v>5721</c:v>
                      </c:pt>
                      <c:pt idx="215">
                        <c:v>5723.5</c:v>
                      </c:pt>
                      <c:pt idx="216">
                        <c:v>5725.5</c:v>
                      </c:pt>
                      <c:pt idx="217">
                        <c:v>5730</c:v>
                      </c:pt>
                      <c:pt idx="218">
                        <c:v>5735</c:v>
                      </c:pt>
                      <c:pt idx="219">
                        <c:v>5737</c:v>
                      </c:pt>
                      <c:pt idx="220">
                        <c:v>5741.5</c:v>
                      </c:pt>
                      <c:pt idx="221">
                        <c:v>5748</c:v>
                      </c:pt>
                      <c:pt idx="222">
                        <c:v>5748.5</c:v>
                      </c:pt>
                      <c:pt idx="223">
                        <c:v>5750.5</c:v>
                      </c:pt>
                      <c:pt idx="224">
                        <c:v>5755</c:v>
                      </c:pt>
                      <c:pt idx="225">
                        <c:v>5757.5</c:v>
                      </c:pt>
                      <c:pt idx="226">
                        <c:v>5766.5</c:v>
                      </c:pt>
                      <c:pt idx="227">
                        <c:v>5768.5</c:v>
                      </c:pt>
                      <c:pt idx="228">
                        <c:v>5771</c:v>
                      </c:pt>
                      <c:pt idx="229">
                        <c:v>5773.5</c:v>
                      </c:pt>
                      <c:pt idx="230">
                        <c:v>5775.5</c:v>
                      </c:pt>
                      <c:pt idx="231">
                        <c:v>5777.5</c:v>
                      </c:pt>
                      <c:pt idx="232">
                        <c:v>5786.5</c:v>
                      </c:pt>
                      <c:pt idx="233">
                        <c:v>5787</c:v>
                      </c:pt>
                      <c:pt idx="234">
                        <c:v>5789</c:v>
                      </c:pt>
                      <c:pt idx="235">
                        <c:v>5791</c:v>
                      </c:pt>
                      <c:pt idx="236">
                        <c:v>5798</c:v>
                      </c:pt>
                      <c:pt idx="237">
                        <c:v>5800.5</c:v>
                      </c:pt>
                      <c:pt idx="238">
                        <c:v>5802.5</c:v>
                      </c:pt>
                      <c:pt idx="239">
                        <c:v>5814</c:v>
                      </c:pt>
                      <c:pt idx="240">
                        <c:v>5823</c:v>
                      </c:pt>
                      <c:pt idx="241">
                        <c:v>5825</c:v>
                      </c:pt>
                      <c:pt idx="242">
                        <c:v>5825.5</c:v>
                      </c:pt>
                      <c:pt idx="243">
                        <c:v>5829.5</c:v>
                      </c:pt>
                      <c:pt idx="244">
                        <c:v>5830</c:v>
                      </c:pt>
                      <c:pt idx="245">
                        <c:v>5854.5</c:v>
                      </c:pt>
                      <c:pt idx="246">
                        <c:v>5855</c:v>
                      </c:pt>
                      <c:pt idx="247">
                        <c:v>5864</c:v>
                      </c:pt>
                      <c:pt idx="248">
                        <c:v>5870.5</c:v>
                      </c:pt>
                      <c:pt idx="249">
                        <c:v>5872.5</c:v>
                      </c:pt>
                      <c:pt idx="250">
                        <c:v>5873</c:v>
                      </c:pt>
                      <c:pt idx="251">
                        <c:v>5879.5</c:v>
                      </c:pt>
                      <c:pt idx="252">
                        <c:v>5886.5</c:v>
                      </c:pt>
                      <c:pt idx="253">
                        <c:v>5891</c:v>
                      </c:pt>
                      <c:pt idx="254">
                        <c:v>5893</c:v>
                      </c:pt>
                      <c:pt idx="255">
                        <c:v>5893.5</c:v>
                      </c:pt>
                      <c:pt idx="256">
                        <c:v>5900</c:v>
                      </c:pt>
                      <c:pt idx="257">
                        <c:v>5902</c:v>
                      </c:pt>
                      <c:pt idx="258">
                        <c:v>5902.5</c:v>
                      </c:pt>
                      <c:pt idx="259">
                        <c:v>5904.5</c:v>
                      </c:pt>
                      <c:pt idx="260">
                        <c:v>5907</c:v>
                      </c:pt>
                      <c:pt idx="261">
                        <c:v>5909</c:v>
                      </c:pt>
                      <c:pt idx="262">
                        <c:v>5911.5</c:v>
                      </c:pt>
                      <c:pt idx="263">
                        <c:v>5913.5</c:v>
                      </c:pt>
                      <c:pt idx="264">
                        <c:v>5918</c:v>
                      </c:pt>
                      <c:pt idx="265">
                        <c:v>5920.5</c:v>
                      </c:pt>
                      <c:pt idx="266">
                        <c:v>5922.5</c:v>
                      </c:pt>
                      <c:pt idx="267">
                        <c:v>5923</c:v>
                      </c:pt>
                      <c:pt idx="268">
                        <c:v>5927</c:v>
                      </c:pt>
                      <c:pt idx="269">
                        <c:v>5927.5</c:v>
                      </c:pt>
                      <c:pt idx="270">
                        <c:v>5929.5</c:v>
                      </c:pt>
                      <c:pt idx="271">
                        <c:v>5931.5</c:v>
                      </c:pt>
                      <c:pt idx="272">
                        <c:v>5932</c:v>
                      </c:pt>
                      <c:pt idx="273">
                        <c:v>5934</c:v>
                      </c:pt>
                      <c:pt idx="274">
                        <c:v>5943</c:v>
                      </c:pt>
                      <c:pt idx="275">
                        <c:v>5945.5</c:v>
                      </c:pt>
                      <c:pt idx="276">
                        <c:v>5952</c:v>
                      </c:pt>
                      <c:pt idx="277">
                        <c:v>5956.5</c:v>
                      </c:pt>
                      <c:pt idx="278">
                        <c:v>5963.5</c:v>
                      </c:pt>
                      <c:pt idx="279">
                        <c:v>5981.5</c:v>
                      </c:pt>
                      <c:pt idx="280">
                        <c:v>5984</c:v>
                      </c:pt>
                      <c:pt idx="281">
                        <c:v>5996.5</c:v>
                      </c:pt>
                      <c:pt idx="282">
                        <c:v>6433.5</c:v>
                      </c:pt>
                      <c:pt idx="283">
                        <c:v>6436</c:v>
                      </c:pt>
                      <c:pt idx="284">
                        <c:v>6449.5</c:v>
                      </c:pt>
                      <c:pt idx="285">
                        <c:v>6458.5</c:v>
                      </c:pt>
                      <c:pt idx="286">
                        <c:v>6467.5</c:v>
                      </c:pt>
                      <c:pt idx="287">
                        <c:v>6474.5</c:v>
                      </c:pt>
                      <c:pt idx="288">
                        <c:v>6476.5</c:v>
                      </c:pt>
                      <c:pt idx="289">
                        <c:v>6488</c:v>
                      </c:pt>
                      <c:pt idx="290">
                        <c:v>6490.5</c:v>
                      </c:pt>
                      <c:pt idx="291">
                        <c:v>6492.5</c:v>
                      </c:pt>
                      <c:pt idx="292">
                        <c:v>6495</c:v>
                      </c:pt>
                      <c:pt idx="293">
                        <c:v>6497</c:v>
                      </c:pt>
                      <c:pt idx="294">
                        <c:v>6499.5</c:v>
                      </c:pt>
                      <c:pt idx="295">
                        <c:v>6501.5</c:v>
                      </c:pt>
                      <c:pt idx="296">
                        <c:v>6513</c:v>
                      </c:pt>
                      <c:pt idx="297">
                        <c:v>6533.5</c:v>
                      </c:pt>
                      <c:pt idx="298">
                        <c:v>6540</c:v>
                      </c:pt>
                      <c:pt idx="299">
                        <c:v>6549</c:v>
                      </c:pt>
                      <c:pt idx="300">
                        <c:v>6562.5</c:v>
                      </c:pt>
                      <c:pt idx="301">
                        <c:v>6563</c:v>
                      </c:pt>
                      <c:pt idx="302">
                        <c:v>6565</c:v>
                      </c:pt>
                      <c:pt idx="303">
                        <c:v>6567.5</c:v>
                      </c:pt>
                      <c:pt idx="304">
                        <c:v>6569.5</c:v>
                      </c:pt>
                      <c:pt idx="305">
                        <c:v>6572</c:v>
                      </c:pt>
                      <c:pt idx="306">
                        <c:v>6574</c:v>
                      </c:pt>
                      <c:pt idx="307">
                        <c:v>6587.5</c:v>
                      </c:pt>
                      <c:pt idx="308">
                        <c:v>6588</c:v>
                      </c:pt>
                      <c:pt idx="309">
                        <c:v>6597</c:v>
                      </c:pt>
                      <c:pt idx="310">
                        <c:v>6599</c:v>
                      </c:pt>
                      <c:pt idx="311">
                        <c:v>6610</c:v>
                      </c:pt>
                      <c:pt idx="312">
                        <c:v>6610.5</c:v>
                      </c:pt>
                      <c:pt idx="313">
                        <c:v>6612.5</c:v>
                      </c:pt>
                      <c:pt idx="314">
                        <c:v>6614.5</c:v>
                      </c:pt>
                      <c:pt idx="315">
                        <c:v>6615</c:v>
                      </c:pt>
                      <c:pt idx="316">
                        <c:v>6617</c:v>
                      </c:pt>
                      <c:pt idx="317">
                        <c:v>6626</c:v>
                      </c:pt>
                      <c:pt idx="318">
                        <c:v>6626.5</c:v>
                      </c:pt>
                      <c:pt idx="319">
                        <c:v>6630.5</c:v>
                      </c:pt>
                      <c:pt idx="320">
                        <c:v>6631</c:v>
                      </c:pt>
                      <c:pt idx="321">
                        <c:v>6635</c:v>
                      </c:pt>
                      <c:pt idx="322">
                        <c:v>6635.5</c:v>
                      </c:pt>
                      <c:pt idx="323">
                        <c:v>6639.5</c:v>
                      </c:pt>
                      <c:pt idx="324">
                        <c:v>6642</c:v>
                      </c:pt>
                      <c:pt idx="325">
                        <c:v>6644</c:v>
                      </c:pt>
                      <c:pt idx="326">
                        <c:v>6646.5</c:v>
                      </c:pt>
                      <c:pt idx="327">
                        <c:v>6648.5</c:v>
                      </c:pt>
                      <c:pt idx="328">
                        <c:v>6657.5</c:v>
                      </c:pt>
                      <c:pt idx="329">
                        <c:v>6660</c:v>
                      </c:pt>
                      <c:pt idx="330">
                        <c:v>6660.5</c:v>
                      </c:pt>
                      <c:pt idx="331">
                        <c:v>6671.5</c:v>
                      </c:pt>
                      <c:pt idx="332">
                        <c:v>6680.5</c:v>
                      </c:pt>
                      <c:pt idx="333">
                        <c:v>6695.5</c:v>
                      </c:pt>
                      <c:pt idx="334">
                        <c:v>6703</c:v>
                      </c:pt>
                      <c:pt idx="335">
                        <c:v>6703.5</c:v>
                      </c:pt>
                      <c:pt idx="336">
                        <c:v>6707.5</c:v>
                      </c:pt>
                      <c:pt idx="337">
                        <c:v>6708</c:v>
                      </c:pt>
                      <c:pt idx="338">
                        <c:v>6709</c:v>
                      </c:pt>
                      <c:pt idx="339">
                        <c:v>6713.5</c:v>
                      </c:pt>
                      <c:pt idx="340">
                        <c:v>6714.5</c:v>
                      </c:pt>
                      <c:pt idx="341">
                        <c:v>6717</c:v>
                      </c:pt>
                      <c:pt idx="342">
                        <c:v>6719</c:v>
                      </c:pt>
                      <c:pt idx="343">
                        <c:v>6721</c:v>
                      </c:pt>
                      <c:pt idx="344">
                        <c:v>6721.5</c:v>
                      </c:pt>
                      <c:pt idx="345">
                        <c:v>6726</c:v>
                      </c:pt>
                      <c:pt idx="346">
                        <c:v>6728</c:v>
                      </c:pt>
                      <c:pt idx="347">
                        <c:v>6738.5</c:v>
                      </c:pt>
                      <c:pt idx="348">
                        <c:v>6746.5</c:v>
                      </c:pt>
                      <c:pt idx="349">
                        <c:v>6748.5</c:v>
                      </c:pt>
                      <c:pt idx="350">
                        <c:v>6753</c:v>
                      </c:pt>
                      <c:pt idx="351">
                        <c:v>6755.5</c:v>
                      </c:pt>
                      <c:pt idx="352">
                        <c:v>6762</c:v>
                      </c:pt>
                      <c:pt idx="353">
                        <c:v>6773.5</c:v>
                      </c:pt>
                      <c:pt idx="354">
                        <c:v>6778</c:v>
                      </c:pt>
                      <c:pt idx="355">
                        <c:v>6807.5</c:v>
                      </c:pt>
                      <c:pt idx="356">
                        <c:v>6809.5</c:v>
                      </c:pt>
                      <c:pt idx="357">
                        <c:v>6812</c:v>
                      </c:pt>
                      <c:pt idx="358">
                        <c:v>6816.5</c:v>
                      </c:pt>
                      <c:pt idx="359">
                        <c:v>7510</c:v>
                      </c:pt>
                      <c:pt idx="360">
                        <c:v>7557.5</c:v>
                      </c:pt>
                      <c:pt idx="361">
                        <c:v>8313</c:v>
                      </c:pt>
                      <c:pt idx="362">
                        <c:v>8313</c:v>
                      </c:pt>
                      <c:pt idx="363">
                        <c:v>8313</c:v>
                      </c:pt>
                      <c:pt idx="364">
                        <c:v>9256.5</c:v>
                      </c:pt>
                      <c:pt idx="365">
                        <c:v>9295</c:v>
                      </c:pt>
                      <c:pt idx="366">
                        <c:v>9967</c:v>
                      </c:pt>
                      <c:pt idx="367">
                        <c:v>11648</c:v>
                      </c:pt>
                      <c:pt idx="368">
                        <c:v>11648</c:v>
                      </c:pt>
                      <c:pt idx="369">
                        <c:v>11743</c:v>
                      </c:pt>
                      <c:pt idx="370">
                        <c:v>11743</c:v>
                      </c:pt>
                      <c:pt idx="371">
                        <c:v>11743</c:v>
                      </c:pt>
                      <c:pt idx="372">
                        <c:v>11743</c:v>
                      </c:pt>
                      <c:pt idx="373">
                        <c:v>11806.5</c:v>
                      </c:pt>
                      <c:pt idx="374">
                        <c:v>11806.5</c:v>
                      </c:pt>
                      <c:pt idx="375">
                        <c:v>11806.5</c:v>
                      </c:pt>
                      <c:pt idx="376">
                        <c:v>11806.5</c:v>
                      </c:pt>
                      <c:pt idx="377">
                        <c:v>12315.5</c:v>
                      </c:pt>
                      <c:pt idx="378">
                        <c:v>12315.5</c:v>
                      </c:pt>
                      <c:pt idx="379">
                        <c:v>12315.5</c:v>
                      </c:pt>
                      <c:pt idx="380">
                        <c:v>12315.5</c:v>
                      </c:pt>
                      <c:pt idx="381">
                        <c:v>12324.5</c:v>
                      </c:pt>
                      <c:pt idx="382">
                        <c:v>12324.5</c:v>
                      </c:pt>
                      <c:pt idx="383">
                        <c:v>13302</c:v>
                      </c:pt>
                      <c:pt idx="384">
                        <c:v>13458</c:v>
                      </c:pt>
                      <c:pt idx="385">
                        <c:v>13458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048-40FC-BBF1-D243479E89D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2.9999999999999997E-4</c:v>
                        </c:pt>
                        <c:pt idx="22">
                          <c:v>4.0000000000000002E-4</c:v>
                        </c:pt>
                        <c:pt idx="23">
                          <c:v>6.9999999999999999E-4</c:v>
                        </c:pt>
                        <c:pt idx="24">
                          <c:v>5.9999999999999995E-4</c:v>
                        </c:pt>
                        <c:pt idx="25">
                          <c:v>2.0000000000000001E-4</c:v>
                        </c:pt>
                        <c:pt idx="26">
                          <c:v>2.9999999999999997E-4</c:v>
                        </c:pt>
                        <c:pt idx="27">
                          <c:v>2.7000000000000001E-3</c:v>
                        </c:pt>
                        <c:pt idx="28">
                          <c:v>2.0000000000000001E-4</c:v>
                        </c:pt>
                        <c:pt idx="29">
                          <c:v>2.0000000000000001E-4</c:v>
                        </c:pt>
                        <c:pt idx="30">
                          <c:v>5.9999999999999995E-4</c:v>
                        </c:pt>
                        <c:pt idx="31">
                          <c:v>2.8E-3</c:v>
                        </c:pt>
                        <c:pt idx="32">
                          <c:v>1.2999999999999999E-3</c:v>
                        </c:pt>
                        <c:pt idx="33">
                          <c:v>2.0000000000000001E-4</c:v>
                        </c:pt>
                        <c:pt idx="34">
                          <c:v>2.0000000000000001E-4</c:v>
                        </c:pt>
                        <c:pt idx="35">
                          <c:v>2.0000000000000001E-4</c:v>
                        </c:pt>
                        <c:pt idx="36">
                          <c:v>1.4E-3</c:v>
                        </c:pt>
                        <c:pt idx="37">
                          <c:v>6.9999999999999999E-4</c:v>
                        </c:pt>
                        <c:pt idx="38">
                          <c:v>2.9999999999999997E-4</c:v>
                        </c:pt>
                        <c:pt idx="39">
                          <c:v>2.8999999999999998E-3</c:v>
                        </c:pt>
                        <c:pt idx="40">
                          <c:v>2.0000000000000001E-4</c:v>
                        </c:pt>
                        <c:pt idx="41">
                          <c:v>5.0000000000000001E-4</c:v>
                        </c:pt>
                        <c:pt idx="42">
                          <c:v>2.0000000000000001E-4</c:v>
                        </c:pt>
                        <c:pt idx="43">
                          <c:v>2.0000000000000001E-4</c:v>
                        </c:pt>
                        <c:pt idx="44">
                          <c:v>2.9999999999999997E-4</c:v>
                        </c:pt>
                        <c:pt idx="45">
                          <c:v>1E-3</c:v>
                        </c:pt>
                        <c:pt idx="46">
                          <c:v>1.1000000000000001E-3</c:v>
                        </c:pt>
                        <c:pt idx="47">
                          <c:v>2.9999999999999997E-4</c:v>
                        </c:pt>
                        <c:pt idx="48">
                          <c:v>4.0000000000000002E-4</c:v>
                        </c:pt>
                        <c:pt idx="49">
                          <c:v>2.9999999999999997E-4</c:v>
                        </c:pt>
                        <c:pt idx="50">
                          <c:v>8.9999999999999998E-4</c:v>
                        </c:pt>
                        <c:pt idx="51">
                          <c:v>5.0000000000000001E-3</c:v>
                        </c:pt>
                        <c:pt idx="52">
                          <c:v>1E-4</c:v>
                        </c:pt>
                        <c:pt idx="53">
                          <c:v>2.0000000000000001E-4</c:v>
                        </c:pt>
                        <c:pt idx="54">
                          <c:v>2.0000000000000001E-4</c:v>
                        </c:pt>
                        <c:pt idx="55">
                          <c:v>4.0000000000000002E-4</c:v>
                        </c:pt>
                        <c:pt idx="56">
                          <c:v>1.1999999999999999E-3</c:v>
                        </c:pt>
                        <c:pt idx="57">
                          <c:v>2.0000000000000001E-4</c:v>
                        </c:pt>
                        <c:pt idx="58">
                          <c:v>2.9999999999999997E-4</c:v>
                        </c:pt>
                        <c:pt idx="59">
                          <c:v>2.9999999999999997E-4</c:v>
                        </c:pt>
                        <c:pt idx="60">
                          <c:v>5.9999999999999995E-4</c:v>
                        </c:pt>
                        <c:pt idx="61">
                          <c:v>2.0000000000000001E-4</c:v>
                        </c:pt>
                        <c:pt idx="62">
                          <c:v>5.0000000000000001E-4</c:v>
                        </c:pt>
                        <c:pt idx="63">
                          <c:v>5.0000000000000001E-4</c:v>
                        </c:pt>
                        <c:pt idx="64">
                          <c:v>2.0000000000000001E-4</c:v>
                        </c:pt>
                        <c:pt idx="65">
                          <c:v>4.0000000000000002E-4</c:v>
                        </c:pt>
                        <c:pt idx="66">
                          <c:v>1.8E-3</c:v>
                        </c:pt>
                        <c:pt idx="67">
                          <c:v>7.0000000000000001E-3</c:v>
                        </c:pt>
                        <c:pt idx="68">
                          <c:v>4.0000000000000002E-4</c:v>
                        </c:pt>
                        <c:pt idx="69">
                          <c:v>4.0000000000000002E-4</c:v>
                        </c:pt>
                        <c:pt idx="70">
                          <c:v>2.0000000000000001E-4</c:v>
                        </c:pt>
                        <c:pt idx="71">
                          <c:v>2.9999999999999997E-4</c:v>
                        </c:pt>
                        <c:pt idx="72">
                          <c:v>1E-4</c:v>
                        </c:pt>
                        <c:pt idx="73">
                          <c:v>2.0000000000000001E-4</c:v>
                        </c:pt>
                        <c:pt idx="74">
                          <c:v>0</c:v>
                        </c:pt>
                        <c:pt idx="75">
                          <c:v>2.9999999999999997E-4</c:v>
                        </c:pt>
                        <c:pt idx="76">
                          <c:v>4.1000000000000003E-3</c:v>
                        </c:pt>
                        <c:pt idx="77">
                          <c:v>4.0000000000000002E-4</c:v>
                        </c:pt>
                        <c:pt idx="78">
                          <c:v>5.0000000000000001E-4</c:v>
                        </c:pt>
                        <c:pt idx="79">
                          <c:v>2.0000000000000001E-4</c:v>
                        </c:pt>
                        <c:pt idx="80">
                          <c:v>2.7000000000000001E-3</c:v>
                        </c:pt>
                        <c:pt idx="81">
                          <c:v>2.9999999999999997E-4</c:v>
                        </c:pt>
                        <c:pt idx="82">
                          <c:v>5.4000000000000003E-3</c:v>
                        </c:pt>
                        <c:pt idx="83">
                          <c:v>2.9999999999999997E-4</c:v>
                        </c:pt>
                        <c:pt idx="84">
                          <c:v>5.0000000000000001E-4</c:v>
                        </c:pt>
                        <c:pt idx="85">
                          <c:v>2.0000000000000001E-4</c:v>
                        </c:pt>
                        <c:pt idx="86">
                          <c:v>1.1999999999999999E-3</c:v>
                        </c:pt>
                        <c:pt idx="87">
                          <c:v>4.0000000000000002E-4</c:v>
                        </c:pt>
                        <c:pt idx="88">
                          <c:v>4.0000000000000002E-4</c:v>
                        </c:pt>
                        <c:pt idx="89">
                          <c:v>1.9E-3</c:v>
                        </c:pt>
                        <c:pt idx="90">
                          <c:v>4.0000000000000002E-4</c:v>
                        </c:pt>
                        <c:pt idx="91">
                          <c:v>4.0000000000000002E-4</c:v>
                        </c:pt>
                        <c:pt idx="92">
                          <c:v>2.9999999999999997E-4</c:v>
                        </c:pt>
                        <c:pt idx="93">
                          <c:v>6.9999999999999999E-4</c:v>
                        </c:pt>
                        <c:pt idx="94">
                          <c:v>2.0000000000000001E-4</c:v>
                        </c:pt>
                        <c:pt idx="95">
                          <c:v>2.0000000000000001E-4</c:v>
                        </c:pt>
                        <c:pt idx="96">
                          <c:v>4.0000000000000002E-4</c:v>
                        </c:pt>
                        <c:pt idx="97">
                          <c:v>1E-3</c:v>
                        </c:pt>
                        <c:pt idx="98">
                          <c:v>4.0000000000000002E-4</c:v>
                        </c:pt>
                        <c:pt idx="99">
                          <c:v>4.0000000000000002E-4</c:v>
                        </c:pt>
                        <c:pt idx="100">
                          <c:v>4.0000000000000002E-4</c:v>
                        </c:pt>
                        <c:pt idx="101">
                          <c:v>1.4E-3</c:v>
                        </c:pt>
                        <c:pt idx="102">
                          <c:v>5.9999999999999995E-4</c:v>
                        </c:pt>
                        <c:pt idx="103">
                          <c:v>1E-3</c:v>
                        </c:pt>
                        <c:pt idx="104">
                          <c:v>5.0000000000000001E-4</c:v>
                        </c:pt>
                        <c:pt idx="105">
                          <c:v>4.0000000000000002E-4</c:v>
                        </c:pt>
                        <c:pt idx="106">
                          <c:v>2E-3</c:v>
                        </c:pt>
                        <c:pt idx="107">
                          <c:v>1.1000000000000001E-3</c:v>
                        </c:pt>
                        <c:pt idx="108">
                          <c:v>2.8E-3</c:v>
                        </c:pt>
                        <c:pt idx="109">
                          <c:v>2.3999999999999998E-3</c:v>
                        </c:pt>
                        <c:pt idx="110">
                          <c:v>4.0000000000000002E-4</c:v>
                        </c:pt>
                        <c:pt idx="111">
                          <c:v>4.0000000000000002E-4</c:v>
                        </c:pt>
                        <c:pt idx="112">
                          <c:v>3.5000000000000001E-3</c:v>
                        </c:pt>
                        <c:pt idx="113">
                          <c:v>2.9999999999999997E-4</c:v>
                        </c:pt>
                        <c:pt idx="114">
                          <c:v>1.2999999999999999E-3</c:v>
                        </c:pt>
                        <c:pt idx="115">
                          <c:v>8.0000000000000004E-4</c:v>
                        </c:pt>
                        <c:pt idx="116">
                          <c:v>2.8E-3</c:v>
                        </c:pt>
                        <c:pt idx="117">
                          <c:v>4.0000000000000002E-4</c:v>
                        </c:pt>
                        <c:pt idx="118">
                          <c:v>2.9999999999999997E-4</c:v>
                        </c:pt>
                        <c:pt idx="119">
                          <c:v>2.9999999999999997E-4</c:v>
                        </c:pt>
                        <c:pt idx="120">
                          <c:v>2.9999999999999997E-4</c:v>
                        </c:pt>
                        <c:pt idx="121">
                          <c:v>4.0000000000000002E-4</c:v>
                        </c:pt>
                        <c:pt idx="122">
                          <c:v>8.0000000000000004E-4</c:v>
                        </c:pt>
                        <c:pt idx="123">
                          <c:v>1.1000000000000001E-3</c:v>
                        </c:pt>
                        <c:pt idx="124">
                          <c:v>1.1999999999999999E-3</c:v>
                        </c:pt>
                        <c:pt idx="125">
                          <c:v>1.1000000000000001E-3</c:v>
                        </c:pt>
                        <c:pt idx="126">
                          <c:v>5.9999999999999995E-4</c:v>
                        </c:pt>
                        <c:pt idx="127">
                          <c:v>0</c:v>
                        </c:pt>
                        <c:pt idx="128">
                          <c:v>2.9999999999999997E-4</c:v>
                        </c:pt>
                        <c:pt idx="129">
                          <c:v>4.0000000000000002E-4</c:v>
                        </c:pt>
                        <c:pt idx="130">
                          <c:v>8.9999999999999998E-4</c:v>
                        </c:pt>
                        <c:pt idx="131">
                          <c:v>8.9999999999999998E-4</c:v>
                        </c:pt>
                        <c:pt idx="132">
                          <c:v>1.2999999999999999E-3</c:v>
                        </c:pt>
                        <c:pt idx="133">
                          <c:v>2.9999999999999997E-4</c:v>
                        </c:pt>
                        <c:pt idx="134">
                          <c:v>1.1999999999999999E-3</c:v>
                        </c:pt>
                        <c:pt idx="135">
                          <c:v>4.0000000000000002E-4</c:v>
                        </c:pt>
                        <c:pt idx="136">
                          <c:v>8.0000000000000004E-4</c:v>
                        </c:pt>
                        <c:pt idx="137">
                          <c:v>8.0000000000000004E-4</c:v>
                        </c:pt>
                        <c:pt idx="138">
                          <c:v>5.0000000000000001E-4</c:v>
                        </c:pt>
                        <c:pt idx="139">
                          <c:v>2.0000000000000001E-4</c:v>
                        </c:pt>
                        <c:pt idx="140">
                          <c:v>1.4E-3</c:v>
                        </c:pt>
                        <c:pt idx="141">
                          <c:v>4.0000000000000002E-4</c:v>
                        </c:pt>
                        <c:pt idx="142">
                          <c:v>6.9999999999999999E-4</c:v>
                        </c:pt>
                        <c:pt idx="143">
                          <c:v>4.0000000000000002E-4</c:v>
                        </c:pt>
                        <c:pt idx="144">
                          <c:v>5.9999999999999995E-4</c:v>
                        </c:pt>
                        <c:pt idx="145">
                          <c:v>4.0000000000000002E-4</c:v>
                        </c:pt>
                        <c:pt idx="146">
                          <c:v>5.9999999999999995E-4</c:v>
                        </c:pt>
                        <c:pt idx="147">
                          <c:v>5.0000000000000001E-4</c:v>
                        </c:pt>
                        <c:pt idx="148">
                          <c:v>1E-4</c:v>
                        </c:pt>
                        <c:pt idx="149">
                          <c:v>4.0000000000000002E-4</c:v>
                        </c:pt>
                        <c:pt idx="150">
                          <c:v>1.9E-3</c:v>
                        </c:pt>
                        <c:pt idx="151">
                          <c:v>8.9999999999999998E-4</c:v>
                        </c:pt>
                        <c:pt idx="152">
                          <c:v>4.0000000000000002E-4</c:v>
                        </c:pt>
                        <c:pt idx="153">
                          <c:v>4.0000000000000002E-4</c:v>
                        </c:pt>
                        <c:pt idx="154">
                          <c:v>5.9999999999999995E-4</c:v>
                        </c:pt>
                        <c:pt idx="155">
                          <c:v>2.8999999999999998E-3</c:v>
                        </c:pt>
                        <c:pt idx="156">
                          <c:v>2.0000000000000001E-4</c:v>
                        </c:pt>
                        <c:pt idx="157">
                          <c:v>4.0000000000000002E-4</c:v>
                        </c:pt>
                        <c:pt idx="158">
                          <c:v>5.0000000000000001E-4</c:v>
                        </c:pt>
                        <c:pt idx="159">
                          <c:v>4.0000000000000002E-4</c:v>
                        </c:pt>
                        <c:pt idx="160">
                          <c:v>1.1999999999999999E-3</c:v>
                        </c:pt>
                        <c:pt idx="161">
                          <c:v>1.1000000000000001E-3</c:v>
                        </c:pt>
                        <c:pt idx="162">
                          <c:v>6.9999999999999999E-4</c:v>
                        </c:pt>
                        <c:pt idx="163">
                          <c:v>5.9999999999999995E-4</c:v>
                        </c:pt>
                        <c:pt idx="164">
                          <c:v>1.2999999999999999E-3</c:v>
                        </c:pt>
                        <c:pt idx="165">
                          <c:v>4.0000000000000002E-4</c:v>
                        </c:pt>
                        <c:pt idx="166">
                          <c:v>4.0000000000000002E-4</c:v>
                        </c:pt>
                        <c:pt idx="167">
                          <c:v>1.1999999999999999E-3</c:v>
                        </c:pt>
                        <c:pt idx="168">
                          <c:v>6.9999999999999999E-4</c:v>
                        </c:pt>
                        <c:pt idx="169">
                          <c:v>2.9999999999999997E-4</c:v>
                        </c:pt>
                        <c:pt idx="170">
                          <c:v>1E-3</c:v>
                        </c:pt>
                        <c:pt idx="171">
                          <c:v>1.1000000000000001E-3</c:v>
                        </c:pt>
                        <c:pt idx="172">
                          <c:v>2.0000000000000001E-4</c:v>
                        </c:pt>
                        <c:pt idx="173">
                          <c:v>4.0000000000000002E-4</c:v>
                        </c:pt>
                        <c:pt idx="174">
                          <c:v>2.0000000000000001E-4</c:v>
                        </c:pt>
                        <c:pt idx="175">
                          <c:v>4.0000000000000002E-4</c:v>
                        </c:pt>
                        <c:pt idx="176">
                          <c:v>2.2000000000000001E-3</c:v>
                        </c:pt>
                        <c:pt idx="177">
                          <c:v>0</c:v>
                        </c:pt>
                        <c:pt idx="178">
                          <c:v>2.0000000000000001E-4</c:v>
                        </c:pt>
                        <c:pt idx="179">
                          <c:v>6.9999999999999999E-4</c:v>
                        </c:pt>
                        <c:pt idx="180">
                          <c:v>4.0000000000000002E-4</c:v>
                        </c:pt>
                        <c:pt idx="181">
                          <c:v>6.9999999999999999E-4</c:v>
                        </c:pt>
                        <c:pt idx="182">
                          <c:v>8.9999999999999998E-4</c:v>
                        </c:pt>
                        <c:pt idx="183">
                          <c:v>2.0000000000000001E-4</c:v>
                        </c:pt>
                        <c:pt idx="184">
                          <c:v>2.0000000000000001E-4</c:v>
                        </c:pt>
                        <c:pt idx="185">
                          <c:v>1.2999999999999999E-3</c:v>
                        </c:pt>
                        <c:pt idx="186">
                          <c:v>1.6999999999999999E-3</c:v>
                        </c:pt>
                        <c:pt idx="187">
                          <c:v>5.0000000000000001E-4</c:v>
                        </c:pt>
                        <c:pt idx="188">
                          <c:v>6.9999999999999999E-4</c:v>
                        </c:pt>
                        <c:pt idx="189">
                          <c:v>2.3999999999999998E-3</c:v>
                        </c:pt>
                        <c:pt idx="190">
                          <c:v>5.9999999999999995E-4</c:v>
                        </c:pt>
                        <c:pt idx="191">
                          <c:v>2.9999999999999997E-4</c:v>
                        </c:pt>
                        <c:pt idx="192">
                          <c:v>8.0000000000000004E-4</c:v>
                        </c:pt>
                        <c:pt idx="193">
                          <c:v>1E-3</c:v>
                        </c:pt>
                        <c:pt idx="194">
                          <c:v>4.0000000000000002E-4</c:v>
                        </c:pt>
                        <c:pt idx="195">
                          <c:v>2.9999999999999997E-4</c:v>
                        </c:pt>
                        <c:pt idx="196">
                          <c:v>1.1000000000000001E-3</c:v>
                        </c:pt>
                        <c:pt idx="197">
                          <c:v>2.9999999999999997E-4</c:v>
                        </c:pt>
                        <c:pt idx="198">
                          <c:v>4.7999999999999996E-3</c:v>
                        </c:pt>
                        <c:pt idx="199">
                          <c:v>4.0000000000000002E-4</c:v>
                        </c:pt>
                        <c:pt idx="200">
                          <c:v>4.0000000000000002E-4</c:v>
                        </c:pt>
                        <c:pt idx="201">
                          <c:v>8.0000000000000004E-4</c:v>
                        </c:pt>
                        <c:pt idx="202">
                          <c:v>2.9999999999999997E-4</c:v>
                        </c:pt>
                        <c:pt idx="203">
                          <c:v>2.0999999999999999E-3</c:v>
                        </c:pt>
                        <c:pt idx="204">
                          <c:v>4.0000000000000002E-4</c:v>
                        </c:pt>
                        <c:pt idx="205">
                          <c:v>4.0000000000000002E-4</c:v>
                        </c:pt>
                        <c:pt idx="206">
                          <c:v>5.9999999999999995E-4</c:v>
                        </c:pt>
                        <c:pt idx="207">
                          <c:v>5.0000000000000001E-4</c:v>
                        </c:pt>
                        <c:pt idx="208">
                          <c:v>4.0000000000000002E-4</c:v>
                        </c:pt>
                        <c:pt idx="209">
                          <c:v>5.0000000000000001E-4</c:v>
                        </c:pt>
                        <c:pt idx="210">
                          <c:v>2.5999999999999999E-3</c:v>
                        </c:pt>
                        <c:pt idx="211">
                          <c:v>2.0000000000000001E-4</c:v>
                        </c:pt>
                        <c:pt idx="212">
                          <c:v>2.0000000000000001E-4</c:v>
                        </c:pt>
                        <c:pt idx="213">
                          <c:v>2.9999999999999997E-4</c:v>
                        </c:pt>
                        <c:pt idx="214">
                          <c:v>4.0000000000000002E-4</c:v>
                        </c:pt>
                        <c:pt idx="215">
                          <c:v>2.9999999999999997E-4</c:v>
                        </c:pt>
                        <c:pt idx="216">
                          <c:v>4.0000000000000002E-4</c:v>
                        </c:pt>
                        <c:pt idx="217">
                          <c:v>5.0000000000000001E-4</c:v>
                        </c:pt>
                        <c:pt idx="218">
                          <c:v>1.9E-3</c:v>
                        </c:pt>
                        <c:pt idx="219">
                          <c:v>5.0000000000000001E-4</c:v>
                        </c:pt>
                        <c:pt idx="220">
                          <c:v>8.9999999999999998E-4</c:v>
                        </c:pt>
                        <c:pt idx="221">
                          <c:v>8.9999999999999998E-4</c:v>
                        </c:pt>
                        <c:pt idx="222">
                          <c:v>4.0000000000000002E-4</c:v>
                        </c:pt>
                        <c:pt idx="223">
                          <c:v>2.9999999999999997E-4</c:v>
                        </c:pt>
                        <c:pt idx="224">
                          <c:v>2.9999999999999997E-4</c:v>
                        </c:pt>
                        <c:pt idx="225">
                          <c:v>2.0000000000000001E-4</c:v>
                        </c:pt>
                        <c:pt idx="226">
                          <c:v>2.9999999999999997E-4</c:v>
                        </c:pt>
                        <c:pt idx="227">
                          <c:v>8.9999999999999998E-4</c:v>
                        </c:pt>
                        <c:pt idx="228">
                          <c:v>4.0000000000000002E-4</c:v>
                        </c:pt>
                        <c:pt idx="229">
                          <c:v>8.9999999999999998E-4</c:v>
                        </c:pt>
                        <c:pt idx="230">
                          <c:v>4.0000000000000002E-4</c:v>
                        </c:pt>
                        <c:pt idx="231">
                          <c:v>1.6000000000000001E-3</c:v>
                        </c:pt>
                        <c:pt idx="232">
                          <c:v>6.9999999999999999E-4</c:v>
                        </c:pt>
                        <c:pt idx="233">
                          <c:v>2.0000000000000001E-4</c:v>
                        </c:pt>
                        <c:pt idx="234">
                          <c:v>2.9999999999999997E-4</c:v>
                        </c:pt>
                        <c:pt idx="235">
                          <c:v>1.6999999999999999E-3</c:v>
                        </c:pt>
                        <c:pt idx="236">
                          <c:v>4.0000000000000002E-4</c:v>
                        </c:pt>
                        <c:pt idx="237">
                          <c:v>6.9999999999999999E-4</c:v>
                        </c:pt>
                        <c:pt idx="238">
                          <c:v>1.1000000000000001E-3</c:v>
                        </c:pt>
                        <c:pt idx="239">
                          <c:v>1.4E-3</c:v>
                        </c:pt>
                        <c:pt idx="240">
                          <c:v>2.0000000000000001E-4</c:v>
                        </c:pt>
                        <c:pt idx="241">
                          <c:v>2.9999999999999997E-4</c:v>
                        </c:pt>
                        <c:pt idx="242">
                          <c:v>2.9999999999999997E-4</c:v>
                        </c:pt>
                        <c:pt idx="243">
                          <c:v>5.9999999999999995E-4</c:v>
                        </c:pt>
                        <c:pt idx="244">
                          <c:v>2.0000000000000001E-4</c:v>
                        </c:pt>
                        <c:pt idx="245">
                          <c:v>4.0000000000000002E-4</c:v>
                        </c:pt>
                        <c:pt idx="246">
                          <c:v>2.0000000000000001E-4</c:v>
                        </c:pt>
                        <c:pt idx="247">
                          <c:v>5.9999999999999995E-4</c:v>
                        </c:pt>
                        <c:pt idx="248">
                          <c:v>8.9999999999999998E-4</c:v>
                        </c:pt>
                        <c:pt idx="249">
                          <c:v>2E-3</c:v>
                        </c:pt>
                        <c:pt idx="250">
                          <c:v>1.6000000000000001E-3</c:v>
                        </c:pt>
                        <c:pt idx="251">
                          <c:v>6.9999999999999999E-4</c:v>
                        </c:pt>
                        <c:pt idx="252">
                          <c:v>8.0000000000000004E-4</c:v>
                        </c:pt>
                        <c:pt idx="253">
                          <c:v>2.0000000000000001E-4</c:v>
                        </c:pt>
                        <c:pt idx="254">
                          <c:v>2.0000000000000001E-4</c:v>
                        </c:pt>
                        <c:pt idx="255">
                          <c:v>2.0000000000000001E-4</c:v>
                        </c:pt>
                        <c:pt idx="256">
                          <c:v>2.0000000000000001E-4</c:v>
                        </c:pt>
                        <c:pt idx="257">
                          <c:v>5.9999999999999995E-4</c:v>
                        </c:pt>
                        <c:pt idx="258">
                          <c:v>1.1999999999999999E-3</c:v>
                        </c:pt>
                        <c:pt idx="259">
                          <c:v>1.1000000000000001E-3</c:v>
                        </c:pt>
                        <c:pt idx="260">
                          <c:v>2.9999999999999997E-4</c:v>
                        </c:pt>
                        <c:pt idx="261">
                          <c:v>2.0000000000000001E-4</c:v>
                        </c:pt>
                        <c:pt idx="262">
                          <c:v>5.0000000000000001E-4</c:v>
                        </c:pt>
                        <c:pt idx="263">
                          <c:v>2.9999999999999997E-4</c:v>
                        </c:pt>
                        <c:pt idx="264">
                          <c:v>2.9999999999999997E-4</c:v>
                        </c:pt>
                        <c:pt idx="265">
                          <c:v>5.0000000000000001E-4</c:v>
                        </c:pt>
                        <c:pt idx="266">
                          <c:v>5.0000000000000001E-4</c:v>
                        </c:pt>
                        <c:pt idx="267">
                          <c:v>8.0000000000000004E-4</c:v>
                        </c:pt>
                        <c:pt idx="268">
                          <c:v>8.0000000000000004E-4</c:v>
                        </c:pt>
                        <c:pt idx="269">
                          <c:v>1E-3</c:v>
                        </c:pt>
                        <c:pt idx="270">
                          <c:v>1E-3</c:v>
                        </c:pt>
                        <c:pt idx="271">
                          <c:v>3.3999999999999998E-3</c:v>
                        </c:pt>
                        <c:pt idx="272">
                          <c:v>6.9999999999999999E-4</c:v>
                        </c:pt>
                        <c:pt idx="273">
                          <c:v>5.0000000000000001E-4</c:v>
                        </c:pt>
                        <c:pt idx="274">
                          <c:v>2.0000000000000001E-4</c:v>
                        </c:pt>
                        <c:pt idx="275">
                          <c:v>1E-3</c:v>
                        </c:pt>
                        <c:pt idx="276">
                          <c:v>4.0000000000000002E-4</c:v>
                        </c:pt>
                        <c:pt idx="277">
                          <c:v>4.0000000000000002E-4</c:v>
                        </c:pt>
                        <c:pt idx="278">
                          <c:v>2.0000000000000001E-4</c:v>
                        </c:pt>
                        <c:pt idx="279">
                          <c:v>4.0000000000000002E-4</c:v>
                        </c:pt>
                        <c:pt idx="280">
                          <c:v>8.9999999999999998E-4</c:v>
                        </c:pt>
                        <c:pt idx="281">
                          <c:v>0</c:v>
                        </c:pt>
                        <c:pt idx="282">
                          <c:v>1.6000000000000001E-3</c:v>
                        </c:pt>
                        <c:pt idx="283">
                          <c:v>5.0000000000000001E-4</c:v>
                        </c:pt>
                        <c:pt idx="284">
                          <c:v>5.8999999999999999E-3</c:v>
                        </c:pt>
                        <c:pt idx="285">
                          <c:v>1E-3</c:v>
                        </c:pt>
                        <c:pt idx="286">
                          <c:v>1E-3</c:v>
                        </c:pt>
                        <c:pt idx="287">
                          <c:v>5.9999999999999995E-4</c:v>
                        </c:pt>
                        <c:pt idx="288">
                          <c:v>2.3999999999999998E-3</c:v>
                        </c:pt>
                        <c:pt idx="289">
                          <c:v>4.0000000000000002E-4</c:v>
                        </c:pt>
                        <c:pt idx="290">
                          <c:v>1.1999999999999999E-3</c:v>
                        </c:pt>
                        <c:pt idx="291">
                          <c:v>7.3000000000000001E-3</c:v>
                        </c:pt>
                        <c:pt idx="292">
                          <c:v>2.9999999999999997E-4</c:v>
                        </c:pt>
                        <c:pt idx="293">
                          <c:v>4.0000000000000002E-4</c:v>
                        </c:pt>
                        <c:pt idx="294">
                          <c:v>4.0000000000000002E-4</c:v>
                        </c:pt>
                        <c:pt idx="295">
                          <c:v>1E-3</c:v>
                        </c:pt>
                        <c:pt idx="296">
                          <c:v>2.9999999999999997E-4</c:v>
                        </c:pt>
                        <c:pt idx="297">
                          <c:v>8.0000000000000004E-4</c:v>
                        </c:pt>
                        <c:pt idx="298">
                          <c:v>5.0000000000000001E-4</c:v>
                        </c:pt>
                        <c:pt idx="299">
                          <c:v>5.0000000000000001E-4</c:v>
                        </c:pt>
                        <c:pt idx="300">
                          <c:v>5.9999999999999995E-4</c:v>
                        </c:pt>
                        <c:pt idx="301">
                          <c:v>2.0000000000000001E-4</c:v>
                        </c:pt>
                        <c:pt idx="302">
                          <c:v>5.0000000000000001E-4</c:v>
                        </c:pt>
                        <c:pt idx="303">
                          <c:v>2.9999999999999997E-4</c:v>
                        </c:pt>
                        <c:pt idx="304">
                          <c:v>4.0000000000000002E-4</c:v>
                        </c:pt>
                        <c:pt idx="305">
                          <c:v>2.9999999999999997E-4</c:v>
                        </c:pt>
                        <c:pt idx="306">
                          <c:v>2.9999999999999997E-4</c:v>
                        </c:pt>
                        <c:pt idx="307">
                          <c:v>5.9999999999999995E-4</c:v>
                        </c:pt>
                        <c:pt idx="308">
                          <c:v>1.6999999999999999E-3</c:v>
                        </c:pt>
                        <c:pt idx="309">
                          <c:v>2.9999999999999997E-4</c:v>
                        </c:pt>
                        <c:pt idx="310">
                          <c:v>5.0000000000000001E-4</c:v>
                        </c:pt>
                        <c:pt idx="311">
                          <c:v>2.8999999999999998E-3</c:v>
                        </c:pt>
                        <c:pt idx="312">
                          <c:v>8.9999999999999998E-4</c:v>
                        </c:pt>
                        <c:pt idx="313">
                          <c:v>8.9999999999999998E-4</c:v>
                        </c:pt>
                        <c:pt idx="314">
                          <c:v>2E-3</c:v>
                        </c:pt>
                        <c:pt idx="315">
                          <c:v>5.0000000000000001E-4</c:v>
                        </c:pt>
                        <c:pt idx="316">
                          <c:v>4.0000000000000002E-4</c:v>
                        </c:pt>
                        <c:pt idx="317">
                          <c:v>2.0000000000000001E-4</c:v>
                        </c:pt>
                        <c:pt idx="318">
                          <c:v>5.9999999999999995E-4</c:v>
                        </c:pt>
                        <c:pt idx="319">
                          <c:v>4.0000000000000002E-4</c:v>
                        </c:pt>
                        <c:pt idx="320">
                          <c:v>4.0000000000000002E-4</c:v>
                        </c:pt>
                        <c:pt idx="321">
                          <c:v>5.0000000000000001E-4</c:v>
                        </c:pt>
                        <c:pt idx="322">
                          <c:v>2.9999999999999997E-4</c:v>
                        </c:pt>
                        <c:pt idx="323">
                          <c:v>4.4999999999999997E-3</c:v>
                        </c:pt>
                        <c:pt idx="324">
                          <c:v>4.0000000000000002E-4</c:v>
                        </c:pt>
                        <c:pt idx="325">
                          <c:v>4.0000000000000002E-4</c:v>
                        </c:pt>
                        <c:pt idx="326">
                          <c:v>4.0000000000000002E-4</c:v>
                        </c:pt>
                        <c:pt idx="327">
                          <c:v>6.9999999999999999E-4</c:v>
                        </c:pt>
                        <c:pt idx="328">
                          <c:v>5.7999999999999996E-3</c:v>
                        </c:pt>
                        <c:pt idx="329">
                          <c:v>5.9999999999999995E-4</c:v>
                        </c:pt>
                        <c:pt idx="330">
                          <c:v>1.4E-3</c:v>
                        </c:pt>
                        <c:pt idx="331">
                          <c:v>1.1000000000000001E-3</c:v>
                        </c:pt>
                        <c:pt idx="332">
                          <c:v>8.9999999999999998E-4</c:v>
                        </c:pt>
                        <c:pt idx="333">
                          <c:v>0</c:v>
                        </c:pt>
                        <c:pt idx="334">
                          <c:v>4.0000000000000002E-4</c:v>
                        </c:pt>
                        <c:pt idx="335">
                          <c:v>1.5E-3</c:v>
                        </c:pt>
                        <c:pt idx="336">
                          <c:v>3.8999999999999998E-3</c:v>
                        </c:pt>
                        <c:pt idx="337">
                          <c:v>2.9999999999999997E-4</c:v>
                        </c:pt>
                        <c:pt idx="338">
                          <c:v>0</c:v>
                        </c:pt>
                        <c:pt idx="339">
                          <c:v>0</c:v>
                        </c:pt>
                        <c:pt idx="340">
                          <c:v>1.2999999999999999E-3</c:v>
                        </c:pt>
                        <c:pt idx="341">
                          <c:v>4.1000000000000003E-3</c:v>
                        </c:pt>
                        <c:pt idx="342">
                          <c:v>6.1999999999999998E-3</c:v>
                        </c:pt>
                        <c:pt idx="343">
                          <c:v>8.0000000000000004E-4</c:v>
                        </c:pt>
                        <c:pt idx="344">
                          <c:v>4.0000000000000002E-4</c:v>
                        </c:pt>
                        <c:pt idx="345">
                          <c:v>5.9999999999999995E-4</c:v>
                        </c:pt>
                        <c:pt idx="346">
                          <c:v>8.0000000000000004E-4</c:v>
                        </c:pt>
                        <c:pt idx="347">
                          <c:v>0</c:v>
                        </c:pt>
                        <c:pt idx="348">
                          <c:v>5.0000000000000001E-4</c:v>
                        </c:pt>
                        <c:pt idx="349">
                          <c:v>4.0000000000000002E-4</c:v>
                        </c:pt>
                        <c:pt idx="350">
                          <c:v>1.1999999999999999E-3</c:v>
                        </c:pt>
                        <c:pt idx="351">
                          <c:v>1.6000000000000001E-3</c:v>
                        </c:pt>
                        <c:pt idx="352">
                          <c:v>2.0000000000000001E-4</c:v>
                        </c:pt>
                        <c:pt idx="353">
                          <c:v>8.9999999999999998E-4</c:v>
                        </c:pt>
                        <c:pt idx="354">
                          <c:v>7.1999999999999998E-3</c:v>
                        </c:pt>
                        <c:pt idx="355">
                          <c:v>4.0000000000000002E-4</c:v>
                        </c:pt>
                        <c:pt idx="356">
                          <c:v>5.0000000000000001E-4</c:v>
                        </c:pt>
                        <c:pt idx="357">
                          <c:v>4.0000000000000002E-4</c:v>
                        </c:pt>
                        <c:pt idx="358">
                          <c:v>2.5999999999999999E-3</c:v>
                        </c:pt>
                        <c:pt idx="359">
                          <c:v>0</c:v>
                        </c:pt>
                        <c:pt idx="360">
                          <c:v>0</c:v>
                        </c:pt>
                        <c:pt idx="361">
                          <c:v>0</c:v>
                        </c:pt>
                        <c:pt idx="363">
                          <c:v>0</c:v>
                        </c:pt>
                        <c:pt idx="364">
                          <c:v>0</c:v>
                        </c:pt>
                        <c:pt idx="365">
                          <c:v>0</c:v>
                        </c:pt>
                        <c:pt idx="366">
                          <c:v>0</c:v>
                        </c:pt>
                        <c:pt idx="367">
                          <c:v>0</c:v>
                        </c:pt>
                        <c:pt idx="368">
                          <c:v>0</c:v>
                        </c:pt>
                        <c:pt idx="369">
                          <c:v>0</c:v>
                        </c:pt>
                        <c:pt idx="370">
                          <c:v>0</c:v>
                        </c:pt>
                        <c:pt idx="371">
                          <c:v>0</c:v>
                        </c:pt>
                        <c:pt idx="372">
                          <c:v>0</c:v>
                        </c:pt>
                        <c:pt idx="373">
                          <c:v>0</c:v>
                        </c:pt>
                        <c:pt idx="374">
                          <c:v>0</c:v>
                        </c:pt>
                        <c:pt idx="375">
                          <c:v>0</c:v>
                        </c:pt>
                        <c:pt idx="376">
                          <c:v>0</c:v>
                        </c:pt>
                        <c:pt idx="377">
                          <c:v>0</c:v>
                        </c:pt>
                        <c:pt idx="378">
                          <c:v>0</c:v>
                        </c:pt>
                        <c:pt idx="379">
                          <c:v>0</c:v>
                        </c:pt>
                        <c:pt idx="380">
                          <c:v>0</c:v>
                        </c:pt>
                        <c:pt idx="381">
                          <c:v>0</c:v>
                        </c:pt>
                        <c:pt idx="382">
                          <c:v>0</c:v>
                        </c:pt>
                        <c:pt idx="383">
                          <c:v>0</c:v>
                        </c:pt>
                        <c:pt idx="384">
                          <c:v>0</c:v>
                        </c:pt>
                        <c:pt idx="385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Active!$D$21:$D$995</c15:sqref>
                          </c15:formulaRef>
                        </c:ext>
                      </c:extLst>
                      <c:numCache>
                        <c:formatCode>General</c:formatCode>
                        <c:ptCount val="975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1E-3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2.0000000000000001E-4</c:v>
                        </c:pt>
                        <c:pt idx="18">
                          <c:v>2.8999999999999998E-3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2.9999999999999997E-4</c:v>
                        </c:pt>
                        <c:pt idx="22">
                          <c:v>4.0000000000000002E-4</c:v>
                        </c:pt>
                        <c:pt idx="23">
                          <c:v>6.9999999999999999E-4</c:v>
                        </c:pt>
                        <c:pt idx="24">
                          <c:v>5.9999999999999995E-4</c:v>
                        </c:pt>
                        <c:pt idx="25">
                          <c:v>2.0000000000000001E-4</c:v>
                        </c:pt>
                        <c:pt idx="26">
                          <c:v>2.9999999999999997E-4</c:v>
                        </c:pt>
                        <c:pt idx="27">
                          <c:v>2.7000000000000001E-3</c:v>
                        </c:pt>
                        <c:pt idx="28">
                          <c:v>2.0000000000000001E-4</c:v>
                        </c:pt>
                        <c:pt idx="29">
                          <c:v>2.0000000000000001E-4</c:v>
                        </c:pt>
                        <c:pt idx="30">
                          <c:v>5.9999999999999995E-4</c:v>
                        </c:pt>
                        <c:pt idx="31">
                          <c:v>2.8E-3</c:v>
                        </c:pt>
                        <c:pt idx="32">
                          <c:v>1.2999999999999999E-3</c:v>
                        </c:pt>
                        <c:pt idx="33">
                          <c:v>2.0000000000000001E-4</c:v>
                        </c:pt>
                        <c:pt idx="34">
                          <c:v>2.0000000000000001E-4</c:v>
                        </c:pt>
                        <c:pt idx="35">
                          <c:v>2.0000000000000001E-4</c:v>
                        </c:pt>
                        <c:pt idx="36">
                          <c:v>1.4E-3</c:v>
                        </c:pt>
                        <c:pt idx="37">
                          <c:v>6.9999999999999999E-4</c:v>
                        </c:pt>
                        <c:pt idx="38">
                          <c:v>2.9999999999999997E-4</c:v>
                        </c:pt>
                        <c:pt idx="39">
                          <c:v>2.8999999999999998E-3</c:v>
                        </c:pt>
                        <c:pt idx="40">
                          <c:v>2.0000000000000001E-4</c:v>
                        </c:pt>
                        <c:pt idx="41">
                          <c:v>5.0000000000000001E-4</c:v>
                        </c:pt>
                        <c:pt idx="42">
                          <c:v>2.0000000000000001E-4</c:v>
                        </c:pt>
                        <c:pt idx="43">
                          <c:v>2.0000000000000001E-4</c:v>
                        </c:pt>
                        <c:pt idx="44">
                          <c:v>2.9999999999999997E-4</c:v>
                        </c:pt>
                        <c:pt idx="45">
                          <c:v>1E-3</c:v>
                        </c:pt>
                        <c:pt idx="46">
                          <c:v>1.1000000000000001E-3</c:v>
                        </c:pt>
                        <c:pt idx="47">
                          <c:v>2.9999999999999997E-4</c:v>
                        </c:pt>
                        <c:pt idx="48">
                          <c:v>4.0000000000000002E-4</c:v>
                        </c:pt>
                        <c:pt idx="49">
                          <c:v>2.9999999999999997E-4</c:v>
                        </c:pt>
                        <c:pt idx="50">
                          <c:v>8.9999999999999998E-4</c:v>
                        </c:pt>
                        <c:pt idx="51">
                          <c:v>5.0000000000000001E-3</c:v>
                        </c:pt>
                        <c:pt idx="52">
                          <c:v>1E-4</c:v>
                        </c:pt>
                        <c:pt idx="53">
                          <c:v>2.0000000000000001E-4</c:v>
                        </c:pt>
                        <c:pt idx="54">
                          <c:v>2.0000000000000001E-4</c:v>
                        </c:pt>
                        <c:pt idx="55">
                          <c:v>4.0000000000000002E-4</c:v>
                        </c:pt>
                        <c:pt idx="56">
                          <c:v>1.1999999999999999E-3</c:v>
                        </c:pt>
                        <c:pt idx="57">
                          <c:v>2.0000000000000001E-4</c:v>
                        </c:pt>
                        <c:pt idx="58">
                          <c:v>2.9999999999999997E-4</c:v>
                        </c:pt>
                        <c:pt idx="59">
                          <c:v>2.9999999999999997E-4</c:v>
                        </c:pt>
                        <c:pt idx="60">
                          <c:v>5.9999999999999995E-4</c:v>
                        </c:pt>
                        <c:pt idx="61">
                          <c:v>2.0000000000000001E-4</c:v>
                        </c:pt>
                        <c:pt idx="62">
                          <c:v>5.0000000000000001E-4</c:v>
                        </c:pt>
                        <c:pt idx="63">
                          <c:v>5.0000000000000001E-4</c:v>
                        </c:pt>
                        <c:pt idx="64">
                          <c:v>2.0000000000000001E-4</c:v>
                        </c:pt>
                        <c:pt idx="65">
                          <c:v>4.0000000000000002E-4</c:v>
                        </c:pt>
                        <c:pt idx="66">
                          <c:v>1.8E-3</c:v>
                        </c:pt>
                        <c:pt idx="67">
                          <c:v>7.0000000000000001E-3</c:v>
                        </c:pt>
                        <c:pt idx="68">
                          <c:v>4.0000000000000002E-4</c:v>
                        </c:pt>
                        <c:pt idx="69">
                          <c:v>4.0000000000000002E-4</c:v>
                        </c:pt>
                        <c:pt idx="70">
                          <c:v>2.0000000000000001E-4</c:v>
                        </c:pt>
                        <c:pt idx="71">
                          <c:v>2.9999999999999997E-4</c:v>
                        </c:pt>
                        <c:pt idx="72">
                          <c:v>1E-4</c:v>
                        </c:pt>
                        <c:pt idx="73">
                          <c:v>2.0000000000000001E-4</c:v>
                        </c:pt>
                        <c:pt idx="74">
                          <c:v>0</c:v>
                        </c:pt>
                        <c:pt idx="75">
                          <c:v>2.9999999999999997E-4</c:v>
                        </c:pt>
                        <c:pt idx="76">
                          <c:v>4.1000000000000003E-3</c:v>
                        </c:pt>
                        <c:pt idx="77">
                          <c:v>4.0000000000000002E-4</c:v>
                        </c:pt>
                        <c:pt idx="78">
                          <c:v>5.0000000000000001E-4</c:v>
                        </c:pt>
                        <c:pt idx="79">
                          <c:v>2.0000000000000001E-4</c:v>
                        </c:pt>
                        <c:pt idx="80">
                          <c:v>2.7000000000000001E-3</c:v>
                        </c:pt>
                        <c:pt idx="81">
                          <c:v>2.9999999999999997E-4</c:v>
                        </c:pt>
                        <c:pt idx="82">
                          <c:v>5.4000000000000003E-3</c:v>
                        </c:pt>
                        <c:pt idx="83">
                          <c:v>2.9999999999999997E-4</c:v>
                        </c:pt>
                        <c:pt idx="84">
                          <c:v>5.0000000000000001E-4</c:v>
                        </c:pt>
                        <c:pt idx="85">
                          <c:v>2.0000000000000001E-4</c:v>
                        </c:pt>
                        <c:pt idx="86">
                          <c:v>1.1999999999999999E-3</c:v>
                        </c:pt>
                        <c:pt idx="87">
                          <c:v>4.0000000000000002E-4</c:v>
                        </c:pt>
                        <c:pt idx="88">
                          <c:v>4.0000000000000002E-4</c:v>
                        </c:pt>
                        <c:pt idx="89">
                          <c:v>1.9E-3</c:v>
                        </c:pt>
                        <c:pt idx="90">
                          <c:v>4.0000000000000002E-4</c:v>
                        </c:pt>
                        <c:pt idx="91">
                          <c:v>4.0000000000000002E-4</c:v>
                        </c:pt>
                        <c:pt idx="92">
                          <c:v>2.9999999999999997E-4</c:v>
                        </c:pt>
                        <c:pt idx="93">
                          <c:v>6.9999999999999999E-4</c:v>
                        </c:pt>
                        <c:pt idx="94">
                          <c:v>2.0000000000000001E-4</c:v>
                        </c:pt>
                        <c:pt idx="95">
                          <c:v>2.0000000000000001E-4</c:v>
                        </c:pt>
                        <c:pt idx="96">
                          <c:v>4.0000000000000002E-4</c:v>
                        </c:pt>
                        <c:pt idx="97">
                          <c:v>1E-3</c:v>
                        </c:pt>
                        <c:pt idx="98">
                          <c:v>4.0000000000000002E-4</c:v>
                        </c:pt>
                        <c:pt idx="99">
                          <c:v>4.0000000000000002E-4</c:v>
                        </c:pt>
                        <c:pt idx="100">
                          <c:v>4.0000000000000002E-4</c:v>
                        </c:pt>
                        <c:pt idx="101">
                          <c:v>1.4E-3</c:v>
                        </c:pt>
                        <c:pt idx="102">
                          <c:v>5.9999999999999995E-4</c:v>
                        </c:pt>
                        <c:pt idx="103">
                          <c:v>1E-3</c:v>
                        </c:pt>
                        <c:pt idx="104">
                          <c:v>5.0000000000000001E-4</c:v>
                        </c:pt>
                        <c:pt idx="105">
                          <c:v>4.0000000000000002E-4</c:v>
                        </c:pt>
                        <c:pt idx="106">
                          <c:v>2E-3</c:v>
                        </c:pt>
                        <c:pt idx="107">
                          <c:v>1.1000000000000001E-3</c:v>
                        </c:pt>
                        <c:pt idx="108">
                          <c:v>2.8E-3</c:v>
                        </c:pt>
                        <c:pt idx="109">
                          <c:v>2.3999999999999998E-3</c:v>
                        </c:pt>
                        <c:pt idx="110">
                          <c:v>4.0000000000000002E-4</c:v>
                        </c:pt>
                        <c:pt idx="111">
                          <c:v>4.0000000000000002E-4</c:v>
                        </c:pt>
                        <c:pt idx="112">
                          <c:v>3.5000000000000001E-3</c:v>
                        </c:pt>
                        <c:pt idx="113">
                          <c:v>2.9999999999999997E-4</c:v>
                        </c:pt>
                        <c:pt idx="114">
                          <c:v>1.2999999999999999E-3</c:v>
                        </c:pt>
                        <c:pt idx="115">
                          <c:v>8.0000000000000004E-4</c:v>
                        </c:pt>
                        <c:pt idx="116">
                          <c:v>2.8E-3</c:v>
                        </c:pt>
                        <c:pt idx="117">
                          <c:v>4.0000000000000002E-4</c:v>
                        </c:pt>
                        <c:pt idx="118">
                          <c:v>2.9999999999999997E-4</c:v>
                        </c:pt>
                        <c:pt idx="119">
                          <c:v>2.9999999999999997E-4</c:v>
                        </c:pt>
                        <c:pt idx="120">
                          <c:v>2.9999999999999997E-4</c:v>
                        </c:pt>
                        <c:pt idx="121">
                          <c:v>4.0000000000000002E-4</c:v>
                        </c:pt>
                        <c:pt idx="122">
                          <c:v>8.0000000000000004E-4</c:v>
                        </c:pt>
                        <c:pt idx="123">
                          <c:v>1.1000000000000001E-3</c:v>
                        </c:pt>
                        <c:pt idx="124">
                          <c:v>1.1999999999999999E-3</c:v>
                        </c:pt>
                        <c:pt idx="125">
                          <c:v>1.1000000000000001E-3</c:v>
                        </c:pt>
                        <c:pt idx="126">
                          <c:v>5.9999999999999995E-4</c:v>
                        </c:pt>
                        <c:pt idx="127">
                          <c:v>0</c:v>
                        </c:pt>
                        <c:pt idx="128">
                          <c:v>2.9999999999999997E-4</c:v>
                        </c:pt>
                        <c:pt idx="129">
                          <c:v>4.0000000000000002E-4</c:v>
                        </c:pt>
                        <c:pt idx="130">
                          <c:v>8.9999999999999998E-4</c:v>
                        </c:pt>
                        <c:pt idx="131">
                          <c:v>8.9999999999999998E-4</c:v>
                        </c:pt>
                        <c:pt idx="132">
                          <c:v>1.2999999999999999E-3</c:v>
                        </c:pt>
                        <c:pt idx="133">
                          <c:v>2.9999999999999997E-4</c:v>
                        </c:pt>
                        <c:pt idx="134">
                          <c:v>1.1999999999999999E-3</c:v>
                        </c:pt>
                        <c:pt idx="135">
                          <c:v>4.0000000000000002E-4</c:v>
                        </c:pt>
                        <c:pt idx="136">
                          <c:v>8.0000000000000004E-4</c:v>
                        </c:pt>
                        <c:pt idx="137">
                          <c:v>8.0000000000000004E-4</c:v>
                        </c:pt>
                        <c:pt idx="138">
                          <c:v>5.0000000000000001E-4</c:v>
                        </c:pt>
                        <c:pt idx="139">
                          <c:v>2.0000000000000001E-4</c:v>
                        </c:pt>
                        <c:pt idx="140">
                          <c:v>1.4E-3</c:v>
                        </c:pt>
                        <c:pt idx="141">
                          <c:v>4.0000000000000002E-4</c:v>
                        </c:pt>
                        <c:pt idx="142">
                          <c:v>6.9999999999999999E-4</c:v>
                        </c:pt>
                        <c:pt idx="143">
                          <c:v>4.0000000000000002E-4</c:v>
                        </c:pt>
                        <c:pt idx="144">
                          <c:v>5.9999999999999995E-4</c:v>
                        </c:pt>
                        <c:pt idx="145">
                          <c:v>4.0000000000000002E-4</c:v>
                        </c:pt>
                        <c:pt idx="146">
                          <c:v>5.9999999999999995E-4</c:v>
                        </c:pt>
                        <c:pt idx="147">
                          <c:v>5.0000000000000001E-4</c:v>
                        </c:pt>
                        <c:pt idx="148">
                          <c:v>1E-4</c:v>
                        </c:pt>
                        <c:pt idx="149">
                          <c:v>4.0000000000000002E-4</c:v>
                        </c:pt>
                        <c:pt idx="150">
                          <c:v>1.9E-3</c:v>
                        </c:pt>
                        <c:pt idx="151">
                          <c:v>8.9999999999999998E-4</c:v>
                        </c:pt>
                        <c:pt idx="152">
                          <c:v>4.0000000000000002E-4</c:v>
                        </c:pt>
                        <c:pt idx="153">
                          <c:v>4.0000000000000002E-4</c:v>
                        </c:pt>
                        <c:pt idx="154">
                          <c:v>5.9999999999999995E-4</c:v>
                        </c:pt>
                        <c:pt idx="155">
                          <c:v>2.8999999999999998E-3</c:v>
                        </c:pt>
                        <c:pt idx="156">
                          <c:v>2.0000000000000001E-4</c:v>
                        </c:pt>
                        <c:pt idx="157">
                          <c:v>4.0000000000000002E-4</c:v>
                        </c:pt>
                        <c:pt idx="158">
                          <c:v>5.0000000000000001E-4</c:v>
                        </c:pt>
                        <c:pt idx="159">
                          <c:v>4.0000000000000002E-4</c:v>
                        </c:pt>
                        <c:pt idx="160">
                          <c:v>1.1999999999999999E-3</c:v>
                        </c:pt>
                        <c:pt idx="161">
                          <c:v>1.1000000000000001E-3</c:v>
                        </c:pt>
                        <c:pt idx="162">
                          <c:v>6.9999999999999999E-4</c:v>
                        </c:pt>
                        <c:pt idx="163">
                          <c:v>5.9999999999999995E-4</c:v>
                        </c:pt>
                        <c:pt idx="164">
                          <c:v>1.2999999999999999E-3</c:v>
                        </c:pt>
                        <c:pt idx="165">
                          <c:v>4.0000000000000002E-4</c:v>
                        </c:pt>
                        <c:pt idx="166">
                          <c:v>4.0000000000000002E-4</c:v>
                        </c:pt>
                        <c:pt idx="167">
                          <c:v>1.1999999999999999E-3</c:v>
                        </c:pt>
                        <c:pt idx="168">
                          <c:v>6.9999999999999999E-4</c:v>
                        </c:pt>
                        <c:pt idx="169">
                          <c:v>2.9999999999999997E-4</c:v>
                        </c:pt>
                        <c:pt idx="170">
                          <c:v>1E-3</c:v>
                        </c:pt>
                        <c:pt idx="171">
                          <c:v>1.1000000000000001E-3</c:v>
                        </c:pt>
                        <c:pt idx="172">
                          <c:v>2.0000000000000001E-4</c:v>
                        </c:pt>
                        <c:pt idx="173">
                          <c:v>4.0000000000000002E-4</c:v>
                        </c:pt>
                        <c:pt idx="174">
                          <c:v>2.0000000000000001E-4</c:v>
                        </c:pt>
                        <c:pt idx="175">
                          <c:v>4.0000000000000002E-4</c:v>
                        </c:pt>
                        <c:pt idx="176">
                          <c:v>2.2000000000000001E-3</c:v>
                        </c:pt>
                        <c:pt idx="177">
                          <c:v>0</c:v>
                        </c:pt>
                        <c:pt idx="178">
                          <c:v>2.0000000000000001E-4</c:v>
                        </c:pt>
                        <c:pt idx="179">
                          <c:v>6.9999999999999999E-4</c:v>
                        </c:pt>
                        <c:pt idx="180">
                          <c:v>4.0000000000000002E-4</c:v>
                        </c:pt>
                        <c:pt idx="181">
                          <c:v>6.9999999999999999E-4</c:v>
                        </c:pt>
                        <c:pt idx="182">
                          <c:v>8.9999999999999998E-4</c:v>
                        </c:pt>
                        <c:pt idx="183">
                          <c:v>2.0000000000000001E-4</c:v>
                        </c:pt>
                        <c:pt idx="184">
                          <c:v>2.0000000000000001E-4</c:v>
                        </c:pt>
                        <c:pt idx="185">
                          <c:v>1.2999999999999999E-3</c:v>
                        </c:pt>
                        <c:pt idx="186">
                          <c:v>1.6999999999999999E-3</c:v>
                        </c:pt>
                        <c:pt idx="187">
                          <c:v>5.0000000000000001E-4</c:v>
                        </c:pt>
                        <c:pt idx="188">
                          <c:v>6.9999999999999999E-4</c:v>
                        </c:pt>
                        <c:pt idx="189">
                          <c:v>2.3999999999999998E-3</c:v>
                        </c:pt>
                        <c:pt idx="190">
                          <c:v>5.9999999999999995E-4</c:v>
                        </c:pt>
                        <c:pt idx="191">
                          <c:v>2.9999999999999997E-4</c:v>
                        </c:pt>
                        <c:pt idx="192">
                          <c:v>8.0000000000000004E-4</c:v>
                        </c:pt>
                        <c:pt idx="193">
                          <c:v>1E-3</c:v>
                        </c:pt>
                        <c:pt idx="194">
                          <c:v>4.0000000000000002E-4</c:v>
                        </c:pt>
                        <c:pt idx="195">
                          <c:v>2.9999999999999997E-4</c:v>
                        </c:pt>
                        <c:pt idx="196">
                          <c:v>1.1000000000000001E-3</c:v>
                        </c:pt>
                        <c:pt idx="197">
                          <c:v>2.9999999999999997E-4</c:v>
                        </c:pt>
                        <c:pt idx="198">
                          <c:v>4.7999999999999996E-3</c:v>
                        </c:pt>
                        <c:pt idx="199">
                          <c:v>4.0000000000000002E-4</c:v>
                        </c:pt>
                        <c:pt idx="200">
                          <c:v>4.0000000000000002E-4</c:v>
                        </c:pt>
                        <c:pt idx="201">
                          <c:v>8.0000000000000004E-4</c:v>
                        </c:pt>
                        <c:pt idx="202">
                          <c:v>2.9999999999999997E-4</c:v>
                        </c:pt>
                        <c:pt idx="203">
                          <c:v>2.0999999999999999E-3</c:v>
                        </c:pt>
                        <c:pt idx="204">
                          <c:v>4.0000000000000002E-4</c:v>
                        </c:pt>
                        <c:pt idx="205">
                          <c:v>4.0000000000000002E-4</c:v>
                        </c:pt>
                        <c:pt idx="206">
                          <c:v>5.9999999999999995E-4</c:v>
                        </c:pt>
                        <c:pt idx="207">
                          <c:v>5.0000000000000001E-4</c:v>
                        </c:pt>
                        <c:pt idx="208">
                          <c:v>4.0000000000000002E-4</c:v>
                        </c:pt>
                        <c:pt idx="209">
                          <c:v>5.0000000000000001E-4</c:v>
                        </c:pt>
                        <c:pt idx="210">
                          <c:v>2.5999999999999999E-3</c:v>
                        </c:pt>
                        <c:pt idx="211">
                          <c:v>2.0000000000000001E-4</c:v>
                        </c:pt>
                        <c:pt idx="212">
                          <c:v>2.0000000000000001E-4</c:v>
                        </c:pt>
                        <c:pt idx="213">
                          <c:v>2.9999999999999997E-4</c:v>
                        </c:pt>
                        <c:pt idx="214">
                          <c:v>4.0000000000000002E-4</c:v>
                        </c:pt>
                        <c:pt idx="215">
                          <c:v>2.9999999999999997E-4</c:v>
                        </c:pt>
                        <c:pt idx="216">
                          <c:v>4.0000000000000002E-4</c:v>
                        </c:pt>
                        <c:pt idx="217">
                          <c:v>5.0000000000000001E-4</c:v>
                        </c:pt>
                        <c:pt idx="218">
                          <c:v>1.9E-3</c:v>
                        </c:pt>
                        <c:pt idx="219">
                          <c:v>5.0000000000000001E-4</c:v>
                        </c:pt>
                        <c:pt idx="220">
                          <c:v>8.9999999999999998E-4</c:v>
                        </c:pt>
                        <c:pt idx="221">
                          <c:v>8.9999999999999998E-4</c:v>
                        </c:pt>
                        <c:pt idx="222">
                          <c:v>4.0000000000000002E-4</c:v>
                        </c:pt>
                        <c:pt idx="223">
                          <c:v>2.9999999999999997E-4</c:v>
                        </c:pt>
                        <c:pt idx="224">
                          <c:v>2.9999999999999997E-4</c:v>
                        </c:pt>
                        <c:pt idx="225">
                          <c:v>2.0000000000000001E-4</c:v>
                        </c:pt>
                        <c:pt idx="226">
                          <c:v>2.9999999999999997E-4</c:v>
                        </c:pt>
                        <c:pt idx="227">
                          <c:v>8.9999999999999998E-4</c:v>
                        </c:pt>
                        <c:pt idx="228">
                          <c:v>4.0000000000000002E-4</c:v>
                        </c:pt>
                        <c:pt idx="229">
                          <c:v>8.9999999999999998E-4</c:v>
                        </c:pt>
                        <c:pt idx="230">
                          <c:v>4.0000000000000002E-4</c:v>
                        </c:pt>
                        <c:pt idx="231">
                          <c:v>1.6000000000000001E-3</c:v>
                        </c:pt>
                        <c:pt idx="232">
                          <c:v>6.9999999999999999E-4</c:v>
                        </c:pt>
                        <c:pt idx="233">
                          <c:v>2.0000000000000001E-4</c:v>
                        </c:pt>
                        <c:pt idx="234">
                          <c:v>2.9999999999999997E-4</c:v>
                        </c:pt>
                        <c:pt idx="235">
                          <c:v>1.6999999999999999E-3</c:v>
                        </c:pt>
                        <c:pt idx="236">
                          <c:v>4.0000000000000002E-4</c:v>
                        </c:pt>
                        <c:pt idx="237">
                          <c:v>6.9999999999999999E-4</c:v>
                        </c:pt>
                        <c:pt idx="238">
                          <c:v>1.1000000000000001E-3</c:v>
                        </c:pt>
                        <c:pt idx="239">
                          <c:v>1.4E-3</c:v>
                        </c:pt>
                        <c:pt idx="240">
                          <c:v>2.0000000000000001E-4</c:v>
                        </c:pt>
                        <c:pt idx="241">
                          <c:v>2.9999999999999997E-4</c:v>
                        </c:pt>
                        <c:pt idx="242">
                          <c:v>2.9999999999999997E-4</c:v>
                        </c:pt>
                        <c:pt idx="243">
                          <c:v>5.9999999999999995E-4</c:v>
                        </c:pt>
                        <c:pt idx="244">
                          <c:v>2.0000000000000001E-4</c:v>
                        </c:pt>
                        <c:pt idx="245">
                          <c:v>4.0000000000000002E-4</c:v>
                        </c:pt>
                        <c:pt idx="246">
                          <c:v>2.0000000000000001E-4</c:v>
                        </c:pt>
                        <c:pt idx="247">
                          <c:v>5.9999999999999995E-4</c:v>
                        </c:pt>
                        <c:pt idx="248">
                          <c:v>8.9999999999999998E-4</c:v>
                        </c:pt>
                        <c:pt idx="249">
                          <c:v>2E-3</c:v>
                        </c:pt>
                        <c:pt idx="250">
                          <c:v>1.6000000000000001E-3</c:v>
                        </c:pt>
                        <c:pt idx="251">
                          <c:v>6.9999999999999999E-4</c:v>
                        </c:pt>
                        <c:pt idx="252">
                          <c:v>8.0000000000000004E-4</c:v>
                        </c:pt>
                        <c:pt idx="253">
                          <c:v>2.0000000000000001E-4</c:v>
                        </c:pt>
                        <c:pt idx="254">
                          <c:v>2.0000000000000001E-4</c:v>
                        </c:pt>
                        <c:pt idx="255">
                          <c:v>2.0000000000000001E-4</c:v>
                        </c:pt>
                        <c:pt idx="256">
                          <c:v>2.0000000000000001E-4</c:v>
                        </c:pt>
                        <c:pt idx="257">
                          <c:v>5.9999999999999995E-4</c:v>
                        </c:pt>
                        <c:pt idx="258">
                          <c:v>1.1999999999999999E-3</c:v>
                        </c:pt>
                        <c:pt idx="259">
                          <c:v>1.1000000000000001E-3</c:v>
                        </c:pt>
                        <c:pt idx="260">
                          <c:v>2.9999999999999997E-4</c:v>
                        </c:pt>
                        <c:pt idx="261">
                          <c:v>2.0000000000000001E-4</c:v>
                        </c:pt>
                        <c:pt idx="262">
                          <c:v>5.0000000000000001E-4</c:v>
                        </c:pt>
                        <c:pt idx="263">
                          <c:v>2.9999999999999997E-4</c:v>
                        </c:pt>
                        <c:pt idx="264">
                          <c:v>2.9999999999999997E-4</c:v>
                        </c:pt>
                        <c:pt idx="265">
                          <c:v>5.0000000000000001E-4</c:v>
                        </c:pt>
                        <c:pt idx="266">
                          <c:v>5.0000000000000001E-4</c:v>
                        </c:pt>
                        <c:pt idx="267">
                          <c:v>8.0000000000000004E-4</c:v>
                        </c:pt>
                        <c:pt idx="268">
                          <c:v>8.0000000000000004E-4</c:v>
                        </c:pt>
                        <c:pt idx="269">
                          <c:v>1E-3</c:v>
                        </c:pt>
                        <c:pt idx="270">
                          <c:v>1E-3</c:v>
                        </c:pt>
                        <c:pt idx="271">
                          <c:v>3.3999999999999998E-3</c:v>
                        </c:pt>
                        <c:pt idx="272">
                          <c:v>6.9999999999999999E-4</c:v>
                        </c:pt>
                        <c:pt idx="273">
                          <c:v>5.0000000000000001E-4</c:v>
                        </c:pt>
                        <c:pt idx="274">
                          <c:v>2.0000000000000001E-4</c:v>
                        </c:pt>
                        <c:pt idx="275">
                          <c:v>1E-3</c:v>
                        </c:pt>
                        <c:pt idx="276">
                          <c:v>4.0000000000000002E-4</c:v>
                        </c:pt>
                        <c:pt idx="277">
                          <c:v>4.0000000000000002E-4</c:v>
                        </c:pt>
                        <c:pt idx="278">
                          <c:v>2.0000000000000001E-4</c:v>
                        </c:pt>
                        <c:pt idx="279">
                          <c:v>4.0000000000000002E-4</c:v>
                        </c:pt>
                        <c:pt idx="280">
                          <c:v>8.9999999999999998E-4</c:v>
                        </c:pt>
                        <c:pt idx="281">
                          <c:v>0</c:v>
                        </c:pt>
                        <c:pt idx="282">
                          <c:v>1.6000000000000001E-3</c:v>
                        </c:pt>
                        <c:pt idx="283">
                          <c:v>5.0000000000000001E-4</c:v>
                        </c:pt>
                        <c:pt idx="284">
                          <c:v>5.8999999999999999E-3</c:v>
                        </c:pt>
                        <c:pt idx="285">
                          <c:v>1E-3</c:v>
                        </c:pt>
                        <c:pt idx="286">
                          <c:v>1E-3</c:v>
                        </c:pt>
                        <c:pt idx="287">
                          <c:v>5.9999999999999995E-4</c:v>
                        </c:pt>
                        <c:pt idx="288">
                          <c:v>2.3999999999999998E-3</c:v>
                        </c:pt>
                        <c:pt idx="289">
                          <c:v>4.0000000000000002E-4</c:v>
                        </c:pt>
                        <c:pt idx="290">
                          <c:v>1.1999999999999999E-3</c:v>
                        </c:pt>
                        <c:pt idx="291">
                          <c:v>7.3000000000000001E-3</c:v>
                        </c:pt>
                        <c:pt idx="292">
                          <c:v>2.9999999999999997E-4</c:v>
                        </c:pt>
                        <c:pt idx="293">
                          <c:v>4.0000000000000002E-4</c:v>
                        </c:pt>
                        <c:pt idx="294">
                          <c:v>4.0000000000000002E-4</c:v>
                        </c:pt>
                        <c:pt idx="295">
                          <c:v>1E-3</c:v>
                        </c:pt>
                        <c:pt idx="296">
                          <c:v>2.9999999999999997E-4</c:v>
                        </c:pt>
                        <c:pt idx="297">
                          <c:v>8.0000000000000004E-4</c:v>
                        </c:pt>
                        <c:pt idx="298">
                          <c:v>5.0000000000000001E-4</c:v>
                        </c:pt>
                        <c:pt idx="299">
                          <c:v>5.0000000000000001E-4</c:v>
                        </c:pt>
                        <c:pt idx="300">
                          <c:v>5.9999999999999995E-4</c:v>
                        </c:pt>
                        <c:pt idx="301">
                          <c:v>2.0000000000000001E-4</c:v>
                        </c:pt>
                        <c:pt idx="302">
                          <c:v>5.0000000000000001E-4</c:v>
                        </c:pt>
                        <c:pt idx="303">
                          <c:v>2.9999999999999997E-4</c:v>
                        </c:pt>
                        <c:pt idx="304">
                          <c:v>4.0000000000000002E-4</c:v>
                        </c:pt>
                        <c:pt idx="305">
                          <c:v>2.9999999999999997E-4</c:v>
                        </c:pt>
                        <c:pt idx="306">
                          <c:v>2.9999999999999997E-4</c:v>
                        </c:pt>
                        <c:pt idx="307">
                          <c:v>5.9999999999999995E-4</c:v>
                        </c:pt>
                        <c:pt idx="308">
                          <c:v>1.6999999999999999E-3</c:v>
                        </c:pt>
                        <c:pt idx="309">
                          <c:v>2.9999999999999997E-4</c:v>
                        </c:pt>
                        <c:pt idx="310">
                          <c:v>5.0000000000000001E-4</c:v>
                        </c:pt>
                        <c:pt idx="311">
                          <c:v>2.8999999999999998E-3</c:v>
                        </c:pt>
                        <c:pt idx="312">
                          <c:v>8.9999999999999998E-4</c:v>
                        </c:pt>
                        <c:pt idx="313">
                          <c:v>8.9999999999999998E-4</c:v>
                        </c:pt>
                        <c:pt idx="314">
                          <c:v>2E-3</c:v>
                        </c:pt>
                        <c:pt idx="315">
                          <c:v>5.0000000000000001E-4</c:v>
                        </c:pt>
                        <c:pt idx="316">
                          <c:v>4.0000000000000002E-4</c:v>
                        </c:pt>
                        <c:pt idx="317">
                          <c:v>2.0000000000000001E-4</c:v>
                        </c:pt>
                        <c:pt idx="318">
                          <c:v>5.9999999999999995E-4</c:v>
                        </c:pt>
                        <c:pt idx="319">
                          <c:v>4.0000000000000002E-4</c:v>
                        </c:pt>
                        <c:pt idx="320">
                          <c:v>4.0000000000000002E-4</c:v>
                        </c:pt>
                        <c:pt idx="321">
                          <c:v>5.0000000000000001E-4</c:v>
                        </c:pt>
                        <c:pt idx="322">
                          <c:v>2.9999999999999997E-4</c:v>
                        </c:pt>
                        <c:pt idx="323">
                          <c:v>4.4999999999999997E-3</c:v>
                        </c:pt>
                        <c:pt idx="324">
                          <c:v>4.0000000000000002E-4</c:v>
                        </c:pt>
                        <c:pt idx="325">
                          <c:v>4.0000000000000002E-4</c:v>
                        </c:pt>
                        <c:pt idx="326">
                          <c:v>4.0000000000000002E-4</c:v>
                        </c:pt>
                        <c:pt idx="327">
                          <c:v>6.9999999999999999E-4</c:v>
                        </c:pt>
                        <c:pt idx="328">
                          <c:v>5.7999999999999996E-3</c:v>
                        </c:pt>
                        <c:pt idx="329">
                          <c:v>5.9999999999999995E-4</c:v>
                        </c:pt>
                        <c:pt idx="330">
                          <c:v>1.4E-3</c:v>
                        </c:pt>
                        <c:pt idx="331">
                          <c:v>1.1000000000000001E-3</c:v>
                        </c:pt>
                        <c:pt idx="332">
                          <c:v>8.9999999999999998E-4</c:v>
                        </c:pt>
                        <c:pt idx="333">
                          <c:v>0</c:v>
                        </c:pt>
                        <c:pt idx="334">
                          <c:v>4.0000000000000002E-4</c:v>
                        </c:pt>
                        <c:pt idx="335">
                          <c:v>1.5E-3</c:v>
                        </c:pt>
                        <c:pt idx="336">
                          <c:v>3.8999999999999998E-3</c:v>
                        </c:pt>
                        <c:pt idx="337">
                          <c:v>2.9999999999999997E-4</c:v>
                        </c:pt>
                        <c:pt idx="338">
                          <c:v>0</c:v>
                        </c:pt>
                        <c:pt idx="339">
                          <c:v>0</c:v>
                        </c:pt>
                        <c:pt idx="340">
                          <c:v>1.2999999999999999E-3</c:v>
                        </c:pt>
                        <c:pt idx="341">
                          <c:v>4.1000000000000003E-3</c:v>
                        </c:pt>
                        <c:pt idx="342">
                          <c:v>6.1999999999999998E-3</c:v>
                        </c:pt>
                        <c:pt idx="343">
                          <c:v>8.0000000000000004E-4</c:v>
                        </c:pt>
                        <c:pt idx="344">
                          <c:v>4.0000000000000002E-4</c:v>
                        </c:pt>
                        <c:pt idx="345">
                          <c:v>5.9999999999999995E-4</c:v>
                        </c:pt>
                        <c:pt idx="346">
                          <c:v>8.0000000000000004E-4</c:v>
                        </c:pt>
                        <c:pt idx="347">
                          <c:v>0</c:v>
                        </c:pt>
                        <c:pt idx="348">
                          <c:v>5.0000000000000001E-4</c:v>
                        </c:pt>
                        <c:pt idx="349">
                          <c:v>4.0000000000000002E-4</c:v>
                        </c:pt>
                        <c:pt idx="350">
                          <c:v>1.1999999999999999E-3</c:v>
                        </c:pt>
                        <c:pt idx="351">
                          <c:v>1.6000000000000001E-3</c:v>
                        </c:pt>
                        <c:pt idx="352">
                          <c:v>2.0000000000000001E-4</c:v>
                        </c:pt>
                        <c:pt idx="353">
                          <c:v>8.9999999999999998E-4</c:v>
                        </c:pt>
                        <c:pt idx="354">
                          <c:v>7.1999999999999998E-3</c:v>
                        </c:pt>
                        <c:pt idx="355">
                          <c:v>4.0000000000000002E-4</c:v>
                        </c:pt>
                        <c:pt idx="356">
                          <c:v>5.0000000000000001E-4</c:v>
                        </c:pt>
                        <c:pt idx="357">
                          <c:v>4.0000000000000002E-4</c:v>
                        </c:pt>
                        <c:pt idx="358">
                          <c:v>2.5999999999999999E-3</c:v>
                        </c:pt>
                        <c:pt idx="359">
                          <c:v>0</c:v>
                        </c:pt>
                        <c:pt idx="360">
                          <c:v>0</c:v>
                        </c:pt>
                        <c:pt idx="361">
                          <c:v>0</c:v>
                        </c:pt>
                        <c:pt idx="363">
                          <c:v>0</c:v>
                        </c:pt>
                        <c:pt idx="364">
                          <c:v>0</c:v>
                        </c:pt>
                        <c:pt idx="365">
                          <c:v>0</c:v>
                        </c:pt>
                        <c:pt idx="366">
                          <c:v>0</c:v>
                        </c:pt>
                        <c:pt idx="367">
                          <c:v>0</c:v>
                        </c:pt>
                        <c:pt idx="368">
                          <c:v>0</c:v>
                        </c:pt>
                        <c:pt idx="369">
                          <c:v>0</c:v>
                        </c:pt>
                        <c:pt idx="370">
                          <c:v>0</c:v>
                        </c:pt>
                        <c:pt idx="371">
                          <c:v>0</c:v>
                        </c:pt>
                        <c:pt idx="372">
                          <c:v>0</c:v>
                        </c:pt>
                        <c:pt idx="373">
                          <c:v>0</c:v>
                        </c:pt>
                        <c:pt idx="374">
                          <c:v>0</c:v>
                        </c:pt>
                        <c:pt idx="375">
                          <c:v>0</c:v>
                        </c:pt>
                        <c:pt idx="376">
                          <c:v>0</c:v>
                        </c:pt>
                        <c:pt idx="377">
                          <c:v>0</c:v>
                        </c:pt>
                        <c:pt idx="378">
                          <c:v>0</c:v>
                        </c:pt>
                        <c:pt idx="379">
                          <c:v>0</c:v>
                        </c:pt>
                        <c:pt idx="380">
                          <c:v>0</c:v>
                        </c:pt>
                        <c:pt idx="381">
                          <c:v>0</c:v>
                        </c:pt>
                        <c:pt idx="382">
                          <c:v>0</c:v>
                        </c:pt>
                        <c:pt idx="383">
                          <c:v>0</c:v>
                        </c:pt>
                        <c:pt idx="384">
                          <c:v>0</c:v>
                        </c:pt>
                        <c:pt idx="385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-4929</c:v>
                      </c:pt>
                      <c:pt idx="1">
                        <c:v>-4770.5</c:v>
                      </c:pt>
                      <c:pt idx="2">
                        <c:v>-4161</c:v>
                      </c:pt>
                      <c:pt idx="3">
                        <c:v>-4029</c:v>
                      </c:pt>
                      <c:pt idx="4">
                        <c:v>-3291</c:v>
                      </c:pt>
                      <c:pt idx="5">
                        <c:v>-2424.5</c:v>
                      </c:pt>
                      <c:pt idx="6">
                        <c:v>-813.5</c:v>
                      </c:pt>
                      <c:pt idx="7">
                        <c:v>-732</c:v>
                      </c:pt>
                      <c:pt idx="8">
                        <c:v>-723</c:v>
                      </c:pt>
                      <c:pt idx="9">
                        <c:v>-696.5</c:v>
                      </c:pt>
                      <c:pt idx="10">
                        <c:v>-622</c:v>
                      </c:pt>
                      <c:pt idx="11">
                        <c:v>-549.5</c:v>
                      </c:pt>
                      <c:pt idx="12">
                        <c:v>-92</c:v>
                      </c:pt>
                      <c:pt idx="13">
                        <c:v>0</c:v>
                      </c:pt>
                      <c:pt idx="14">
                        <c:v>71</c:v>
                      </c:pt>
                      <c:pt idx="15">
                        <c:v>87</c:v>
                      </c:pt>
                      <c:pt idx="16">
                        <c:v>87</c:v>
                      </c:pt>
                      <c:pt idx="17">
                        <c:v>794.5</c:v>
                      </c:pt>
                      <c:pt idx="18">
                        <c:v>898.5</c:v>
                      </c:pt>
                      <c:pt idx="19">
                        <c:v>915</c:v>
                      </c:pt>
                      <c:pt idx="20">
                        <c:v>1103</c:v>
                      </c:pt>
                      <c:pt idx="21">
                        <c:v>2388.5</c:v>
                      </c:pt>
                      <c:pt idx="22">
                        <c:v>2397.5</c:v>
                      </c:pt>
                      <c:pt idx="23">
                        <c:v>2406.5</c:v>
                      </c:pt>
                      <c:pt idx="24">
                        <c:v>2425</c:v>
                      </c:pt>
                      <c:pt idx="25">
                        <c:v>2427</c:v>
                      </c:pt>
                      <c:pt idx="26">
                        <c:v>2429.5</c:v>
                      </c:pt>
                      <c:pt idx="27">
                        <c:v>2431.5</c:v>
                      </c:pt>
                      <c:pt idx="28">
                        <c:v>2443</c:v>
                      </c:pt>
                      <c:pt idx="29">
                        <c:v>2445</c:v>
                      </c:pt>
                      <c:pt idx="30">
                        <c:v>2465.5</c:v>
                      </c:pt>
                      <c:pt idx="31">
                        <c:v>2468</c:v>
                      </c:pt>
                      <c:pt idx="32">
                        <c:v>2474.5</c:v>
                      </c:pt>
                      <c:pt idx="33">
                        <c:v>2479</c:v>
                      </c:pt>
                      <c:pt idx="34">
                        <c:v>2481.5</c:v>
                      </c:pt>
                      <c:pt idx="35">
                        <c:v>2486</c:v>
                      </c:pt>
                      <c:pt idx="36">
                        <c:v>2492.5</c:v>
                      </c:pt>
                      <c:pt idx="37">
                        <c:v>2493</c:v>
                      </c:pt>
                      <c:pt idx="38">
                        <c:v>2495</c:v>
                      </c:pt>
                      <c:pt idx="39">
                        <c:v>2499.5</c:v>
                      </c:pt>
                      <c:pt idx="40">
                        <c:v>2506.5</c:v>
                      </c:pt>
                      <c:pt idx="41">
                        <c:v>2508.5</c:v>
                      </c:pt>
                      <c:pt idx="42">
                        <c:v>2511</c:v>
                      </c:pt>
                      <c:pt idx="43">
                        <c:v>2513</c:v>
                      </c:pt>
                      <c:pt idx="44">
                        <c:v>2524.5</c:v>
                      </c:pt>
                      <c:pt idx="45">
                        <c:v>2526.5</c:v>
                      </c:pt>
                      <c:pt idx="46">
                        <c:v>2527</c:v>
                      </c:pt>
                      <c:pt idx="47">
                        <c:v>2529</c:v>
                      </c:pt>
                      <c:pt idx="48">
                        <c:v>2535.5</c:v>
                      </c:pt>
                      <c:pt idx="49">
                        <c:v>2538</c:v>
                      </c:pt>
                      <c:pt idx="50">
                        <c:v>2540</c:v>
                      </c:pt>
                      <c:pt idx="51">
                        <c:v>2542.5</c:v>
                      </c:pt>
                      <c:pt idx="52">
                        <c:v>2554</c:v>
                      </c:pt>
                      <c:pt idx="53">
                        <c:v>2556</c:v>
                      </c:pt>
                      <c:pt idx="54">
                        <c:v>2563</c:v>
                      </c:pt>
                      <c:pt idx="55">
                        <c:v>2565</c:v>
                      </c:pt>
                      <c:pt idx="56">
                        <c:v>2565.5</c:v>
                      </c:pt>
                      <c:pt idx="57">
                        <c:v>2574</c:v>
                      </c:pt>
                      <c:pt idx="58">
                        <c:v>2576.5</c:v>
                      </c:pt>
                      <c:pt idx="59">
                        <c:v>2578.5</c:v>
                      </c:pt>
                      <c:pt idx="60">
                        <c:v>2587.5</c:v>
                      </c:pt>
                      <c:pt idx="61">
                        <c:v>2590</c:v>
                      </c:pt>
                      <c:pt idx="62">
                        <c:v>2592.5</c:v>
                      </c:pt>
                      <c:pt idx="63">
                        <c:v>2597</c:v>
                      </c:pt>
                      <c:pt idx="64">
                        <c:v>2599</c:v>
                      </c:pt>
                      <c:pt idx="65">
                        <c:v>2603.5</c:v>
                      </c:pt>
                      <c:pt idx="66">
                        <c:v>2604</c:v>
                      </c:pt>
                      <c:pt idx="67">
                        <c:v>2608.5</c:v>
                      </c:pt>
                      <c:pt idx="68">
                        <c:v>2610.5</c:v>
                      </c:pt>
                      <c:pt idx="69">
                        <c:v>2612.5</c:v>
                      </c:pt>
                      <c:pt idx="70">
                        <c:v>2613</c:v>
                      </c:pt>
                      <c:pt idx="71">
                        <c:v>2617.5</c:v>
                      </c:pt>
                      <c:pt idx="72">
                        <c:v>2619.5</c:v>
                      </c:pt>
                      <c:pt idx="73">
                        <c:v>2624</c:v>
                      </c:pt>
                      <c:pt idx="74">
                        <c:v>2625.5</c:v>
                      </c:pt>
                      <c:pt idx="75">
                        <c:v>2631</c:v>
                      </c:pt>
                      <c:pt idx="76">
                        <c:v>2635.5</c:v>
                      </c:pt>
                      <c:pt idx="77">
                        <c:v>2637.5</c:v>
                      </c:pt>
                      <c:pt idx="78">
                        <c:v>2642</c:v>
                      </c:pt>
                      <c:pt idx="79">
                        <c:v>2649</c:v>
                      </c:pt>
                      <c:pt idx="80">
                        <c:v>2651.5</c:v>
                      </c:pt>
                      <c:pt idx="81">
                        <c:v>2653.5</c:v>
                      </c:pt>
                      <c:pt idx="82">
                        <c:v>2656</c:v>
                      </c:pt>
                      <c:pt idx="83">
                        <c:v>2658</c:v>
                      </c:pt>
                      <c:pt idx="84">
                        <c:v>2660.5</c:v>
                      </c:pt>
                      <c:pt idx="85">
                        <c:v>2667</c:v>
                      </c:pt>
                      <c:pt idx="86">
                        <c:v>2669.5</c:v>
                      </c:pt>
                      <c:pt idx="87">
                        <c:v>2671.5</c:v>
                      </c:pt>
                      <c:pt idx="88">
                        <c:v>2678.5</c:v>
                      </c:pt>
                      <c:pt idx="89">
                        <c:v>3223.5</c:v>
                      </c:pt>
                      <c:pt idx="90">
                        <c:v>3241.5</c:v>
                      </c:pt>
                      <c:pt idx="91">
                        <c:v>3253</c:v>
                      </c:pt>
                      <c:pt idx="92">
                        <c:v>3257.5</c:v>
                      </c:pt>
                      <c:pt idx="93">
                        <c:v>3259.5</c:v>
                      </c:pt>
                      <c:pt idx="94">
                        <c:v>3280</c:v>
                      </c:pt>
                      <c:pt idx="95">
                        <c:v>3287</c:v>
                      </c:pt>
                      <c:pt idx="96">
                        <c:v>3296</c:v>
                      </c:pt>
                      <c:pt idx="97">
                        <c:v>3318.5</c:v>
                      </c:pt>
                      <c:pt idx="98">
                        <c:v>3332</c:v>
                      </c:pt>
                      <c:pt idx="99">
                        <c:v>3345.5</c:v>
                      </c:pt>
                      <c:pt idx="100">
                        <c:v>3350</c:v>
                      </c:pt>
                      <c:pt idx="101">
                        <c:v>3350.5</c:v>
                      </c:pt>
                      <c:pt idx="102">
                        <c:v>3352.5</c:v>
                      </c:pt>
                      <c:pt idx="103">
                        <c:v>3354.5</c:v>
                      </c:pt>
                      <c:pt idx="104">
                        <c:v>3355</c:v>
                      </c:pt>
                      <c:pt idx="105">
                        <c:v>3357</c:v>
                      </c:pt>
                      <c:pt idx="106">
                        <c:v>3364</c:v>
                      </c:pt>
                      <c:pt idx="107">
                        <c:v>3382</c:v>
                      </c:pt>
                      <c:pt idx="108">
                        <c:v>3397.5</c:v>
                      </c:pt>
                      <c:pt idx="109">
                        <c:v>3400</c:v>
                      </c:pt>
                      <c:pt idx="110">
                        <c:v>3418</c:v>
                      </c:pt>
                      <c:pt idx="111">
                        <c:v>3420.5</c:v>
                      </c:pt>
                      <c:pt idx="112">
                        <c:v>3422.5</c:v>
                      </c:pt>
                      <c:pt idx="113">
                        <c:v>3427</c:v>
                      </c:pt>
                      <c:pt idx="114">
                        <c:v>3427.5</c:v>
                      </c:pt>
                      <c:pt idx="115">
                        <c:v>3429.5</c:v>
                      </c:pt>
                      <c:pt idx="116">
                        <c:v>3431.5</c:v>
                      </c:pt>
                      <c:pt idx="117">
                        <c:v>3432</c:v>
                      </c:pt>
                      <c:pt idx="118">
                        <c:v>3434</c:v>
                      </c:pt>
                      <c:pt idx="119">
                        <c:v>3443</c:v>
                      </c:pt>
                      <c:pt idx="120">
                        <c:v>3445.5</c:v>
                      </c:pt>
                      <c:pt idx="121">
                        <c:v>3456.5</c:v>
                      </c:pt>
                      <c:pt idx="122">
                        <c:v>3463.5</c:v>
                      </c:pt>
                      <c:pt idx="123">
                        <c:v>3470.5</c:v>
                      </c:pt>
                      <c:pt idx="124">
                        <c:v>3477</c:v>
                      </c:pt>
                      <c:pt idx="125">
                        <c:v>3479.5</c:v>
                      </c:pt>
                      <c:pt idx="126">
                        <c:v>4308</c:v>
                      </c:pt>
                      <c:pt idx="127">
                        <c:v>4333.5</c:v>
                      </c:pt>
                      <c:pt idx="128">
                        <c:v>4845.5</c:v>
                      </c:pt>
                      <c:pt idx="129">
                        <c:v>4850</c:v>
                      </c:pt>
                      <c:pt idx="130">
                        <c:v>4852.5</c:v>
                      </c:pt>
                      <c:pt idx="131">
                        <c:v>4857</c:v>
                      </c:pt>
                      <c:pt idx="132">
                        <c:v>4870.5</c:v>
                      </c:pt>
                      <c:pt idx="133">
                        <c:v>4875</c:v>
                      </c:pt>
                      <c:pt idx="134">
                        <c:v>4886.5</c:v>
                      </c:pt>
                      <c:pt idx="135">
                        <c:v>4888.5</c:v>
                      </c:pt>
                      <c:pt idx="136">
                        <c:v>4897.5</c:v>
                      </c:pt>
                      <c:pt idx="137">
                        <c:v>4909</c:v>
                      </c:pt>
                      <c:pt idx="138">
                        <c:v>4913.5</c:v>
                      </c:pt>
                      <c:pt idx="139">
                        <c:v>4918</c:v>
                      </c:pt>
                      <c:pt idx="140">
                        <c:v>4922.5</c:v>
                      </c:pt>
                      <c:pt idx="141">
                        <c:v>4934</c:v>
                      </c:pt>
                      <c:pt idx="142">
                        <c:v>4936</c:v>
                      </c:pt>
                      <c:pt idx="143">
                        <c:v>4940.5</c:v>
                      </c:pt>
                      <c:pt idx="144">
                        <c:v>4949.5</c:v>
                      </c:pt>
                      <c:pt idx="145">
                        <c:v>4950</c:v>
                      </c:pt>
                      <c:pt idx="146">
                        <c:v>4952</c:v>
                      </c:pt>
                      <c:pt idx="147">
                        <c:v>4956.5</c:v>
                      </c:pt>
                      <c:pt idx="148">
                        <c:v>4958.5</c:v>
                      </c:pt>
                      <c:pt idx="149">
                        <c:v>4959</c:v>
                      </c:pt>
                      <c:pt idx="150">
                        <c:v>4961</c:v>
                      </c:pt>
                      <c:pt idx="151">
                        <c:v>4963.5</c:v>
                      </c:pt>
                      <c:pt idx="152">
                        <c:v>4968</c:v>
                      </c:pt>
                      <c:pt idx="153">
                        <c:v>4977</c:v>
                      </c:pt>
                      <c:pt idx="154">
                        <c:v>4981.5</c:v>
                      </c:pt>
                      <c:pt idx="155">
                        <c:v>4983.5</c:v>
                      </c:pt>
                      <c:pt idx="156">
                        <c:v>4984</c:v>
                      </c:pt>
                      <c:pt idx="157">
                        <c:v>4990.5</c:v>
                      </c:pt>
                      <c:pt idx="158">
                        <c:v>5005</c:v>
                      </c:pt>
                      <c:pt idx="159">
                        <c:v>5022</c:v>
                      </c:pt>
                      <c:pt idx="160">
                        <c:v>5022.5</c:v>
                      </c:pt>
                      <c:pt idx="161">
                        <c:v>5026.5</c:v>
                      </c:pt>
                      <c:pt idx="162">
                        <c:v>5031</c:v>
                      </c:pt>
                      <c:pt idx="163">
                        <c:v>5031.5</c:v>
                      </c:pt>
                      <c:pt idx="164">
                        <c:v>5035.5</c:v>
                      </c:pt>
                      <c:pt idx="165">
                        <c:v>5040</c:v>
                      </c:pt>
                      <c:pt idx="166">
                        <c:v>5042.5</c:v>
                      </c:pt>
                      <c:pt idx="167">
                        <c:v>5044.5</c:v>
                      </c:pt>
                      <c:pt idx="168">
                        <c:v>5045</c:v>
                      </c:pt>
                      <c:pt idx="169">
                        <c:v>5054</c:v>
                      </c:pt>
                      <c:pt idx="170">
                        <c:v>5056.5</c:v>
                      </c:pt>
                      <c:pt idx="171">
                        <c:v>5058.5</c:v>
                      </c:pt>
                      <c:pt idx="172">
                        <c:v>5065</c:v>
                      </c:pt>
                      <c:pt idx="173">
                        <c:v>5067.5</c:v>
                      </c:pt>
                      <c:pt idx="174">
                        <c:v>5072</c:v>
                      </c:pt>
                      <c:pt idx="175">
                        <c:v>5074</c:v>
                      </c:pt>
                      <c:pt idx="176">
                        <c:v>5074.5</c:v>
                      </c:pt>
                      <c:pt idx="177">
                        <c:v>5075.5</c:v>
                      </c:pt>
                      <c:pt idx="178">
                        <c:v>5076.5</c:v>
                      </c:pt>
                      <c:pt idx="179">
                        <c:v>5078.5</c:v>
                      </c:pt>
                      <c:pt idx="180">
                        <c:v>5081</c:v>
                      </c:pt>
                      <c:pt idx="181">
                        <c:v>5110.5</c:v>
                      </c:pt>
                      <c:pt idx="182">
                        <c:v>5115</c:v>
                      </c:pt>
                      <c:pt idx="183">
                        <c:v>5122</c:v>
                      </c:pt>
                      <c:pt idx="184">
                        <c:v>5124</c:v>
                      </c:pt>
                      <c:pt idx="185">
                        <c:v>5126.5</c:v>
                      </c:pt>
                      <c:pt idx="186">
                        <c:v>5128.5</c:v>
                      </c:pt>
                      <c:pt idx="187">
                        <c:v>5133</c:v>
                      </c:pt>
                      <c:pt idx="188">
                        <c:v>5142.5</c:v>
                      </c:pt>
                      <c:pt idx="189">
                        <c:v>5144.5</c:v>
                      </c:pt>
                      <c:pt idx="190">
                        <c:v>5147</c:v>
                      </c:pt>
                      <c:pt idx="191">
                        <c:v>5151.5</c:v>
                      </c:pt>
                      <c:pt idx="192">
                        <c:v>5153.5</c:v>
                      </c:pt>
                      <c:pt idx="193">
                        <c:v>5156</c:v>
                      </c:pt>
                      <c:pt idx="194">
                        <c:v>5158</c:v>
                      </c:pt>
                      <c:pt idx="195">
                        <c:v>5174</c:v>
                      </c:pt>
                      <c:pt idx="196">
                        <c:v>5178.5</c:v>
                      </c:pt>
                      <c:pt idx="197">
                        <c:v>5183</c:v>
                      </c:pt>
                      <c:pt idx="198">
                        <c:v>5187.5</c:v>
                      </c:pt>
                      <c:pt idx="199">
                        <c:v>5190</c:v>
                      </c:pt>
                      <c:pt idx="200">
                        <c:v>5192</c:v>
                      </c:pt>
                      <c:pt idx="201">
                        <c:v>5194.5</c:v>
                      </c:pt>
                      <c:pt idx="202">
                        <c:v>5630.5</c:v>
                      </c:pt>
                      <c:pt idx="203">
                        <c:v>5644</c:v>
                      </c:pt>
                      <c:pt idx="204">
                        <c:v>5646.5</c:v>
                      </c:pt>
                      <c:pt idx="205">
                        <c:v>5655.5</c:v>
                      </c:pt>
                      <c:pt idx="206">
                        <c:v>5660</c:v>
                      </c:pt>
                      <c:pt idx="207">
                        <c:v>5664.5</c:v>
                      </c:pt>
                      <c:pt idx="208">
                        <c:v>5669</c:v>
                      </c:pt>
                      <c:pt idx="209">
                        <c:v>5682.5</c:v>
                      </c:pt>
                      <c:pt idx="210">
                        <c:v>5691.5</c:v>
                      </c:pt>
                      <c:pt idx="211">
                        <c:v>5703</c:v>
                      </c:pt>
                      <c:pt idx="212">
                        <c:v>5712</c:v>
                      </c:pt>
                      <c:pt idx="213">
                        <c:v>5714.5</c:v>
                      </c:pt>
                      <c:pt idx="214">
                        <c:v>5721</c:v>
                      </c:pt>
                      <c:pt idx="215">
                        <c:v>5723.5</c:v>
                      </c:pt>
                      <c:pt idx="216">
                        <c:v>5725.5</c:v>
                      </c:pt>
                      <c:pt idx="217">
                        <c:v>5730</c:v>
                      </c:pt>
                      <c:pt idx="218">
                        <c:v>5735</c:v>
                      </c:pt>
                      <c:pt idx="219">
                        <c:v>5737</c:v>
                      </c:pt>
                      <c:pt idx="220">
                        <c:v>5741.5</c:v>
                      </c:pt>
                      <c:pt idx="221">
                        <c:v>5748</c:v>
                      </c:pt>
                      <c:pt idx="222">
                        <c:v>5748.5</c:v>
                      </c:pt>
                      <c:pt idx="223">
                        <c:v>5750.5</c:v>
                      </c:pt>
                      <c:pt idx="224">
                        <c:v>5755</c:v>
                      </c:pt>
                      <c:pt idx="225">
                        <c:v>5757.5</c:v>
                      </c:pt>
                      <c:pt idx="226">
                        <c:v>5766.5</c:v>
                      </c:pt>
                      <c:pt idx="227">
                        <c:v>5768.5</c:v>
                      </c:pt>
                      <c:pt idx="228">
                        <c:v>5771</c:v>
                      </c:pt>
                      <c:pt idx="229">
                        <c:v>5773.5</c:v>
                      </c:pt>
                      <c:pt idx="230">
                        <c:v>5775.5</c:v>
                      </c:pt>
                      <c:pt idx="231">
                        <c:v>5777.5</c:v>
                      </c:pt>
                      <c:pt idx="232">
                        <c:v>5786.5</c:v>
                      </c:pt>
                      <c:pt idx="233">
                        <c:v>5787</c:v>
                      </c:pt>
                      <c:pt idx="234">
                        <c:v>5789</c:v>
                      </c:pt>
                      <c:pt idx="235">
                        <c:v>5791</c:v>
                      </c:pt>
                      <c:pt idx="236">
                        <c:v>5798</c:v>
                      </c:pt>
                      <c:pt idx="237">
                        <c:v>5800.5</c:v>
                      </c:pt>
                      <c:pt idx="238">
                        <c:v>5802.5</c:v>
                      </c:pt>
                      <c:pt idx="239">
                        <c:v>5814</c:v>
                      </c:pt>
                      <c:pt idx="240">
                        <c:v>5823</c:v>
                      </c:pt>
                      <c:pt idx="241">
                        <c:v>5825</c:v>
                      </c:pt>
                      <c:pt idx="242">
                        <c:v>5825.5</c:v>
                      </c:pt>
                      <c:pt idx="243">
                        <c:v>5829.5</c:v>
                      </c:pt>
                      <c:pt idx="244">
                        <c:v>5830</c:v>
                      </c:pt>
                      <c:pt idx="245">
                        <c:v>5854.5</c:v>
                      </c:pt>
                      <c:pt idx="246">
                        <c:v>5855</c:v>
                      </c:pt>
                      <c:pt idx="247">
                        <c:v>5864</c:v>
                      </c:pt>
                      <c:pt idx="248">
                        <c:v>5870.5</c:v>
                      </c:pt>
                      <c:pt idx="249">
                        <c:v>5872.5</c:v>
                      </c:pt>
                      <c:pt idx="250">
                        <c:v>5873</c:v>
                      </c:pt>
                      <c:pt idx="251">
                        <c:v>5879.5</c:v>
                      </c:pt>
                      <c:pt idx="252">
                        <c:v>5886.5</c:v>
                      </c:pt>
                      <c:pt idx="253">
                        <c:v>5891</c:v>
                      </c:pt>
                      <c:pt idx="254">
                        <c:v>5893</c:v>
                      </c:pt>
                      <c:pt idx="255">
                        <c:v>5893.5</c:v>
                      </c:pt>
                      <c:pt idx="256">
                        <c:v>5900</c:v>
                      </c:pt>
                      <c:pt idx="257">
                        <c:v>5902</c:v>
                      </c:pt>
                      <c:pt idx="258">
                        <c:v>5902.5</c:v>
                      </c:pt>
                      <c:pt idx="259">
                        <c:v>5904.5</c:v>
                      </c:pt>
                      <c:pt idx="260">
                        <c:v>5907</c:v>
                      </c:pt>
                      <c:pt idx="261">
                        <c:v>5909</c:v>
                      </c:pt>
                      <c:pt idx="262">
                        <c:v>5911.5</c:v>
                      </c:pt>
                      <c:pt idx="263">
                        <c:v>5913.5</c:v>
                      </c:pt>
                      <c:pt idx="264">
                        <c:v>5918</c:v>
                      </c:pt>
                      <c:pt idx="265">
                        <c:v>5920.5</c:v>
                      </c:pt>
                      <c:pt idx="266">
                        <c:v>5922.5</c:v>
                      </c:pt>
                      <c:pt idx="267">
                        <c:v>5923</c:v>
                      </c:pt>
                      <c:pt idx="268">
                        <c:v>5927</c:v>
                      </c:pt>
                      <c:pt idx="269">
                        <c:v>5927.5</c:v>
                      </c:pt>
                      <c:pt idx="270">
                        <c:v>5929.5</c:v>
                      </c:pt>
                      <c:pt idx="271">
                        <c:v>5931.5</c:v>
                      </c:pt>
                      <c:pt idx="272">
                        <c:v>5932</c:v>
                      </c:pt>
                      <c:pt idx="273">
                        <c:v>5934</c:v>
                      </c:pt>
                      <c:pt idx="274">
                        <c:v>5943</c:v>
                      </c:pt>
                      <c:pt idx="275">
                        <c:v>5945.5</c:v>
                      </c:pt>
                      <c:pt idx="276">
                        <c:v>5952</c:v>
                      </c:pt>
                      <c:pt idx="277">
                        <c:v>5956.5</c:v>
                      </c:pt>
                      <c:pt idx="278">
                        <c:v>5963.5</c:v>
                      </c:pt>
                      <c:pt idx="279">
                        <c:v>5981.5</c:v>
                      </c:pt>
                      <c:pt idx="280">
                        <c:v>5984</c:v>
                      </c:pt>
                      <c:pt idx="281">
                        <c:v>5996.5</c:v>
                      </c:pt>
                      <c:pt idx="282">
                        <c:v>6433.5</c:v>
                      </c:pt>
                      <c:pt idx="283">
                        <c:v>6436</c:v>
                      </c:pt>
                      <c:pt idx="284">
                        <c:v>6449.5</c:v>
                      </c:pt>
                      <c:pt idx="285">
                        <c:v>6458.5</c:v>
                      </c:pt>
                      <c:pt idx="286">
                        <c:v>6467.5</c:v>
                      </c:pt>
                      <c:pt idx="287">
                        <c:v>6474.5</c:v>
                      </c:pt>
                      <c:pt idx="288">
                        <c:v>6476.5</c:v>
                      </c:pt>
                      <c:pt idx="289">
                        <c:v>6488</c:v>
                      </c:pt>
                      <c:pt idx="290">
                        <c:v>6490.5</c:v>
                      </c:pt>
                      <c:pt idx="291">
                        <c:v>6492.5</c:v>
                      </c:pt>
                      <c:pt idx="292">
                        <c:v>6495</c:v>
                      </c:pt>
                      <c:pt idx="293">
                        <c:v>6497</c:v>
                      </c:pt>
                      <c:pt idx="294">
                        <c:v>6499.5</c:v>
                      </c:pt>
                      <c:pt idx="295">
                        <c:v>6501.5</c:v>
                      </c:pt>
                      <c:pt idx="296">
                        <c:v>6513</c:v>
                      </c:pt>
                      <c:pt idx="297">
                        <c:v>6533.5</c:v>
                      </c:pt>
                      <c:pt idx="298">
                        <c:v>6540</c:v>
                      </c:pt>
                      <c:pt idx="299">
                        <c:v>6549</c:v>
                      </c:pt>
                      <c:pt idx="300">
                        <c:v>6562.5</c:v>
                      </c:pt>
                      <c:pt idx="301">
                        <c:v>6563</c:v>
                      </c:pt>
                      <c:pt idx="302">
                        <c:v>6565</c:v>
                      </c:pt>
                      <c:pt idx="303">
                        <c:v>6567.5</c:v>
                      </c:pt>
                      <c:pt idx="304">
                        <c:v>6569.5</c:v>
                      </c:pt>
                      <c:pt idx="305">
                        <c:v>6572</c:v>
                      </c:pt>
                      <c:pt idx="306">
                        <c:v>6574</c:v>
                      </c:pt>
                      <c:pt idx="307">
                        <c:v>6587.5</c:v>
                      </c:pt>
                      <c:pt idx="308">
                        <c:v>6588</c:v>
                      </c:pt>
                      <c:pt idx="309">
                        <c:v>6597</c:v>
                      </c:pt>
                      <c:pt idx="310">
                        <c:v>6599</c:v>
                      </c:pt>
                      <c:pt idx="311">
                        <c:v>6610</c:v>
                      </c:pt>
                      <c:pt idx="312">
                        <c:v>6610.5</c:v>
                      </c:pt>
                      <c:pt idx="313">
                        <c:v>6612.5</c:v>
                      </c:pt>
                      <c:pt idx="314">
                        <c:v>6614.5</c:v>
                      </c:pt>
                      <c:pt idx="315">
                        <c:v>6615</c:v>
                      </c:pt>
                      <c:pt idx="316">
                        <c:v>6617</c:v>
                      </c:pt>
                      <c:pt idx="317">
                        <c:v>6626</c:v>
                      </c:pt>
                      <c:pt idx="318">
                        <c:v>6626.5</c:v>
                      </c:pt>
                      <c:pt idx="319">
                        <c:v>6630.5</c:v>
                      </c:pt>
                      <c:pt idx="320">
                        <c:v>6631</c:v>
                      </c:pt>
                      <c:pt idx="321">
                        <c:v>6635</c:v>
                      </c:pt>
                      <c:pt idx="322">
                        <c:v>6635.5</c:v>
                      </c:pt>
                      <c:pt idx="323">
                        <c:v>6639.5</c:v>
                      </c:pt>
                      <c:pt idx="324">
                        <c:v>6642</c:v>
                      </c:pt>
                      <c:pt idx="325">
                        <c:v>6644</c:v>
                      </c:pt>
                      <c:pt idx="326">
                        <c:v>6646.5</c:v>
                      </c:pt>
                      <c:pt idx="327">
                        <c:v>6648.5</c:v>
                      </c:pt>
                      <c:pt idx="328">
                        <c:v>6657.5</c:v>
                      </c:pt>
                      <c:pt idx="329">
                        <c:v>6660</c:v>
                      </c:pt>
                      <c:pt idx="330">
                        <c:v>6660.5</c:v>
                      </c:pt>
                      <c:pt idx="331">
                        <c:v>6671.5</c:v>
                      </c:pt>
                      <c:pt idx="332">
                        <c:v>6680.5</c:v>
                      </c:pt>
                      <c:pt idx="333">
                        <c:v>6695.5</c:v>
                      </c:pt>
                      <c:pt idx="334">
                        <c:v>6703</c:v>
                      </c:pt>
                      <c:pt idx="335">
                        <c:v>6703.5</c:v>
                      </c:pt>
                      <c:pt idx="336">
                        <c:v>6707.5</c:v>
                      </c:pt>
                      <c:pt idx="337">
                        <c:v>6708</c:v>
                      </c:pt>
                      <c:pt idx="338">
                        <c:v>6709</c:v>
                      </c:pt>
                      <c:pt idx="339">
                        <c:v>6713.5</c:v>
                      </c:pt>
                      <c:pt idx="340">
                        <c:v>6714.5</c:v>
                      </c:pt>
                      <c:pt idx="341">
                        <c:v>6717</c:v>
                      </c:pt>
                      <c:pt idx="342">
                        <c:v>6719</c:v>
                      </c:pt>
                      <c:pt idx="343">
                        <c:v>6721</c:v>
                      </c:pt>
                      <c:pt idx="344">
                        <c:v>6721.5</c:v>
                      </c:pt>
                      <c:pt idx="345">
                        <c:v>6726</c:v>
                      </c:pt>
                      <c:pt idx="346">
                        <c:v>6728</c:v>
                      </c:pt>
                      <c:pt idx="347">
                        <c:v>6738.5</c:v>
                      </c:pt>
                      <c:pt idx="348">
                        <c:v>6746.5</c:v>
                      </c:pt>
                      <c:pt idx="349">
                        <c:v>6748.5</c:v>
                      </c:pt>
                      <c:pt idx="350">
                        <c:v>6753</c:v>
                      </c:pt>
                      <c:pt idx="351">
                        <c:v>6755.5</c:v>
                      </c:pt>
                      <c:pt idx="352">
                        <c:v>6762</c:v>
                      </c:pt>
                      <c:pt idx="353">
                        <c:v>6773.5</c:v>
                      </c:pt>
                      <c:pt idx="354">
                        <c:v>6778</c:v>
                      </c:pt>
                      <c:pt idx="355">
                        <c:v>6807.5</c:v>
                      </c:pt>
                      <c:pt idx="356">
                        <c:v>6809.5</c:v>
                      </c:pt>
                      <c:pt idx="357">
                        <c:v>6812</c:v>
                      </c:pt>
                      <c:pt idx="358">
                        <c:v>6816.5</c:v>
                      </c:pt>
                      <c:pt idx="359">
                        <c:v>7510</c:v>
                      </c:pt>
                      <c:pt idx="360">
                        <c:v>7557.5</c:v>
                      </c:pt>
                      <c:pt idx="361">
                        <c:v>8313</c:v>
                      </c:pt>
                      <c:pt idx="362">
                        <c:v>8313</c:v>
                      </c:pt>
                      <c:pt idx="363">
                        <c:v>8313</c:v>
                      </c:pt>
                      <c:pt idx="364">
                        <c:v>9256.5</c:v>
                      </c:pt>
                      <c:pt idx="365">
                        <c:v>9295</c:v>
                      </c:pt>
                      <c:pt idx="366">
                        <c:v>9967</c:v>
                      </c:pt>
                      <c:pt idx="367">
                        <c:v>11648</c:v>
                      </c:pt>
                      <c:pt idx="368">
                        <c:v>11648</c:v>
                      </c:pt>
                      <c:pt idx="369">
                        <c:v>11743</c:v>
                      </c:pt>
                      <c:pt idx="370">
                        <c:v>11743</c:v>
                      </c:pt>
                      <c:pt idx="371">
                        <c:v>11743</c:v>
                      </c:pt>
                      <c:pt idx="372">
                        <c:v>11743</c:v>
                      </c:pt>
                      <c:pt idx="373">
                        <c:v>11806.5</c:v>
                      </c:pt>
                      <c:pt idx="374">
                        <c:v>11806.5</c:v>
                      </c:pt>
                      <c:pt idx="375">
                        <c:v>11806.5</c:v>
                      </c:pt>
                      <c:pt idx="376">
                        <c:v>11806.5</c:v>
                      </c:pt>
                      <c:pt idx="377">
                        <c:v>12315.5</c:v>
                      </c:pt>
                      <c:pt idx="378">
                        <c:v>12315.5</c:v>
                      </c:pt>
                      <c:pt idx="379">
                        <c:v>12315.5</c:v>
                      </c:pt>
                      <c:pt idx="380">
                        <c:v>12315.5</c:v>
                      </c:pt>
                      <c:pt idx="381">
                        <c:v>12324.5</c:v>
                      </c:pt>
                      <c:pt idx="382">
                        <c:v>12324.5</c:v>
                      </c:pt>
                      <c:pt idx="383">
                        <c:v>13302</c:v>
                      </c:pt>
                      <c:pt idx="384">
                        <c:v>13458</c:v>
                      </c:pt>
                      <c:pt idx="385">
                        <c:v>13458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048-40FC-BBF1-D243479E89DD}"/>
                  </c:ext>
                </c:extLst>
              </c15:ser>
            </c15:filteredScatterSeries>
          </c:ext>
        </c:extLst>
      </c:scatterChart>
      <c:valAx>
        <c:axId val="69507668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7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08633727619112"/>
          <c:y val="0.92073298764483702"/>
          <c:w val="0.621100022229762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9572A4-7C87-4627-1A21-674A78E8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26</xdr:col>
      <xdr:colOff>657225</xdr:colOff>
      <xdr:row>18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AC82086-E0B8-4274-BCE6-7C47F1C08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960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06" TargetMode="External"/><Relationship Id="rId23" Type="http://schemas.openxmlformats.org/officeDocument/2006/relationships/hyperlink" Target="http://vsolj.cetus-net.org/vsoljno53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677" TargetMode="External"/><Relationship Id="rId19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pane xSplit="14" ySplit="22" topLeftCell="O388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8.8554687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ht="12.95" customHeight="1" x14ac:dyDescent="0.2">
      <c r="A2" t="s">
        <v>26</v>
      </c>
      <c r="B2" t="s">
        <v>36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8" t="s">
        <v>29</v>
      </c>
      <c r="D4" s="9" t="s">
        <v>29</v>
      </c>
    </row>
    <row r="5" spans="1:6" ht="12.95" customHeight="1" thickTop="1" x14ac:dyDescent="0.2">
      <c r="A5" s="15" t="s">
        <v>37</v>
      </c>
      <c r="B5" s="16"/>
      <c r="C5" s="17">
        <v>-9.5</v>
      </c>
      <c r="D5" s="16" t="s">
        <v>38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 s="71">
        <v>53644.737699999998</v>
      </c>
      <c r="D7" s="71" t="s">
        <v>216</v>
      </c>
    </row>
    <row r="8" spans="1:6" ht="12.95" customHeight="1" x14ac:dyDescent="0.2">
      <c r="A8" t="s">
        <v>6</v>
      </c>
      <c r="C8" s="71">
        <v>0.44079000000000002</v>
      </c>
      <c r="D8" s="71" t="s">
        <v>216</v>
      </c>
    </row>
    <row r="9" spans="1:6" ht="12.95" customHeight="1" x14ac:dyDescent="0.2">
      <c r="A9" s="30" t="s">
        <v>43</v>
      </c>
      <c r="B9" s="31">
        <v>22</v>
      </c>
      <c r="C9" s="29" t="str">
        <f>"F"&amp;B9</f>
        <v>F22</v>
      </c>
      <c r="D9" s="27" t="str">
        <f>"G"&amp;B9</f>
        <v>G22</v>
      </c>
    </row>
    <row r="10" spans="1:6" ht="12.95" customHeight="1" thickBot="1" x14ac:dyDescent="0.25">
      <c r="A10" s="16"/>
      <c r="B10" s="16"/>
      <c r="C10" s="4" t="s">
        <v>22</v>
      </c>
      <c r="D10" s="4" t="s">
        <v>23</v>
      </c>
      <c r="E10" s="16"/>
    </row>
    <row r="11" spans="1:6" ht="12.95" customHeight="1" x14ac:dyDescent="0.2">
      <c r="A11" s="16" t="s">
        <v>18</v>
      </c>
      <c r="B11" s="16"/>
      <c r="C11" s="28">
        <f ca="1">INTERCEPT(INDIRECT($D$9):G988,INDIRECT($C$9):F988)</f>
        <v>-3.0956741708822498E-3</v>
      </c>
      <c r="D11" s="3"/>
      <c r="E11" s="16"/>
    </row>
    <row r="12" spans="1:6" ht="12.95" customHeight="1" x14ac:dyDescent="0.2">
      <c r="A12" s="16" t="s">
        <v>19</v>
      </c>
      <c r="B12" s="16"/>
      <c r="C12" s="28">
        <f ca="1">SLOPE(INDIRECT($D$9):G988,INDIRECT($C$9):F988)</f>
        <v>-6.7699598467033359E-7</v>
      </c>
      <c r="D12" s="3"/>
      <c r="E12" s="72" t="s">
        <v>213</v>
      </c>
      <c r="F12" s="73" t="s">
        <v>217</v>
      </c>
    </row>
    <row r="13" spans="1:6" ht="12.95" customHeight="1" x14ac:dyDescent="0.2">
      <c r="A13" s="16" t="s">
        <v>21</v>
      </c>
      <c r="B13" s="16"/>
      <c r="C13" s="3" t="s">
        <v>16</v>
      </c>
      <c r="E13" s="77" t="s">
        <v>45</v>
      </c>
      <c r="F13" s="74">
        <v>1</v>
      </c>
    </row>
    <row r="14" spans="1:6" ht="12.95" customHeight="1" x14ac:dyDescent="0.2">
      <c r="A14" s="16"/>
      <c r="B14" s="16"/>
      <c r="C14" s="16"/>
      <c r="E14" s="77" t="s">
        <v>39</v>
      </c>
      <c r="F14" s="75">
        <f ca="1">NOW()+15018.5+$C$5/24</f>
        <v>60600.782311111107</v>
      </c>
    </row>
    <row r="15" spans="1:6" ht="12.95" customHeight="1" x14ac:dyDescent="0.2">
      <c r="A15" s="18" t="s">
        <v>20</v>
      </c>
      <c r="B15" s="16"/>
      <c r="C15" s="19">
        <f ca="1">(C7+C11)+(C8+C12)*INT(MAX(F21:F3529))</f>
        <v>59576.877313313867</v>
      </c>
      <c r="E15" s="77" t="s">
        <v>46</v>
      </c>
      <c r="F15" s="75">
        <f ca="1">ROUND(2*($F$14-$C$7)/$C$8,0)/2+$F$13</f>
        <v>15782</v>
      </c>
    </row>
    <row r="16" spans="1:6" ht="12.95" customHeight="1" x14ac:dyDescent="0.2">
      <c r="A16" s="21" t="s">
        <v>7</v>
      </c>
      <c r="B16" s="16"/>
      <c r="C16" s="22">
        <f ca="1">+C8+C12</f>
        <v>0.44078932300401535</v>
      </c>
      <c r="E16" s="77" t="s">
        <v>40</v>
      </c>
      <c r="F16" s="75">
        <f ca="1">ROUND(2*($F$14-$C$15)/$C$16,0)/2+$F$13</f>
        <v>2324</v>
      </c>
    </row>
    <row r="17" spans="1:17" ht="12.95" customHeight="1" thickBot="1" x14ac:dyDescent="0.25">
      <c r="A17" s="20" t="s">
        <v>30</v>
      </c>
      <c r="B17" s="16"/>
      <c r="C17" s="16">
        <f>COUNT(C21:C2187)</f>
        <v>386</v>
      </c>
      <c r="E17" s="77" t="s">
        <v>214</v>
      </c>
      <c r="F17" s="75">
        <f ca="1">+$C$15+$C$16*$F$16-15018.5-$C$5/24</f>
        <v>45583.167533308537</v>
      </c>
    </row>
    <row r="18" spans="1:17" ht="12.95" customHeight="1" thickTop="1" thickBot="1" x14ac:dyDescent="0.25">
      <c r="A18" s="21" t="s">
        <v>8</v>
      </c>
      <c r="B18" s="16"/>
      <c r="C18" s="24">
        <f ca="1">+C15</f>
        <v>59576.877313313867</v>
      </c>
      <c r="D18" s="25">
        <f ca="1">+C16</f>
        <v>0.44078932300401535</v>
      </c>
      <c r="E18" s="78" t="s">
        <v>215</v>
      </c>
      <c r="F18" s="76">
        <f ca="1">+($C$15+$C$16*$F$16)-($C$16/2)-15018.5-$C$5/24</f>
        <v>45582.947138647032</v>
      </c>
    </row>
    <row r="19" spans="1:17" ht="12.95" customHeight="1" thickTop="1" x14ac:dyDescent="0.2">
      <c r="E19" s="20"/>
      <c r="F19" s="23"/>
    </row>
    <row r="20" spans="1:17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219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</row>
    <row r="21" spans="1:17" ht="12.95" customHeight="1" x14ac:dyDescent="0.2">
      <c r="A21" s="51" t="s">
        <v>66</v>
      </c>
      <c r="B21" s="53" t="s">
        <v>33</v>
      </c>
      <c r="C21" s="52">
        <v>51472.08</v>
      </c>
      <c r="D21" s="52" t="s">
        <v>59</v>
      </c>
      <c r="E21" s="34">
        <f>+(C21-C$7)/C$8</f>
        <v>-4929.0085981986795</v>
      </c>
      <c r="F21">
        <f>ROUND(2*E21,0)/2</f>
        <v>-4929</v>
      </c>
      <c r="G21">
        <f>+C21-(C$7+F21*C$8)</f>
        <v>-3.789999995206017E-3</v>
      </c>
      <c r="I21">
        <f>+G21</f>
        <v>-3.789999995206017E-3</v>
      </c>
      <c r="O21">
        <f ca="1">+C$11+C$12*$F21</f>
        <v>2.4123903755782434E-4</v>
      </c>
      <c r="Q21" s="2">
        <f>+C21-15018.5</f>
        <v>36453.58</v>
      </c>
    </row>
    <row r="22" spans="1:17" ht="12.95" customHeight="1" x14ac:dyDescent="0.2">
      <c r="A22" s="51" t="s">
        <v>66</v>
      </c>
      <c r="B22" s="53" t="s">
        <v>42</v>
      </c>
      <c r="C22" s="52">
        <v>51541.946000000004</v>
      </c>
      <c r="D22" s="52" t="s">
        <v>59</v>
      </c>
      <c r="E22" s="34">
        <f>+(C22-C$7)/C$8</f>
        <v>-4770.5068173052796</v>
      </c>
      <c r="F22">
        <f>ROUND(2*E22,0)/2</f>
        <v>-4770.5</v>
      </c>
      <c r="G22">
        <f>+C22-(C$7+F22*C$8)</f>
        <v>-3.0049999913899228E-3</v>
      </c>
      <c r="I22">
        <f>+G22</f>
        <v>-3.0049999913899228E-3</v>
      </c>
      <c r="O22">
        <f ca="1">+C$11+C$12*$F22</f>
        <v>1.3393517398757647E-4</v>
      </c>
      <c r="Q22" s="2">
        <f>+C22-15018.5</f>
        <v>36523.446000000004</v>
      </c>
    </row>
    <row r="23" spans="1:17" ht="12.95" customHeight="1" x14ac:dyDescent="0.2">
      <c r="A23" s="51" t="s">
        <v>77</v>
      </c>
      <c r="B23" s="53" t="s">
        <v>33</v>
      </c>
      <c r="C23" s="52">
        <v>51810.614999999998</v>
      </c>
      <c r="D23" s="52" t="s">
        <v>59</v>
      </c>
      <c r="E23" s="34">
        <f>+(C23-C$7)/C$8</f>
        <v>-4160.9898137435057</v>
      </c>
      <c r="F23">
        <f>ROUND(2*E23,0)/2</f>
        <v>-4161</v>
      </c>
      <c r="G23">
        <f>+C23-(C$7+F23*C$8)</f>
        <v>4.4899999993504025E-3</v>
      </c>
      <c r="I23">
        <f>+G23</f>
        <v>4.4899999993504025E-3</v>
      </c>
      <c r="O23">
        <f ca="1">+C$11+C$12*$F23</f>
        <v>-2.7869387866899173E-4</v>
      </c>
      <c r="Q23" s="2">
        <f>+C23-15018.5</f>
        <v>36792.114999999998</v>
      </c>
    </row>
    <row r="24" spans="1:17" ht="12.95" customHeight="1" x14ac:dyDescent="0.2">
      <c r="A24" t="s">
        <v>31</v>
      </c>
      <c r="C24" s="14">
        <v>51868.79</v>
      </c>
      <c r="D24" s="10" t="s">
        <v>16</v>
      </c>
      <c r="E24">
        <f>+(C24-C$7)/C$8</f>
        <v>-4029.0108668526891</v>
      </c>
      <c r="F24">
        <f>ROUND(2*E24,0)/2</f>
        <v>-4029</v>
      </c>
      <c r="G24" s="71">
        <f>+C24-(C$7+F24*C$8)</f>
        <v>-4.7899999990477227E-3</v>
      </c>
      <c r="H24" s="71"/>
      <c r="I24" s="71">
        <v>-4.7899999990477227E-3</v>
      </c>
      <c r="O24">
        <f ca="1">+C$11+C$12*$F24</f>
        <v>-3.6805734864547596E-4</v>
      </c>
      <c r="Q24" s="2">
        <f>+C24-15018.5</f>
        <v>36850.29</v>
      </c>
    </row>
    <row r="25" spans="1:17" ht="12.95" customHeight="1" x14ac:dyDescent="0.2">
      <c r="A25" s="51" t="s">
        <v>81</v>
      </c>
      <c r="B25" s="53" t="s">
        <v>33</v>
      </c>
      <c r="C25" s="52">
        <v>52194.084999999999</v>
      </c>
      <c r="D25" s="52" t="s">
        <v>59</v>
      </c>
      <c r="E25" s="34">
        <f>+(C25-C$7)/C$8</f>
        <v>-3291.0290614578339</v>
      </c>
      <c r="F25">
        <f>ROUND(2*E25,0)/2</f>
        <v>-3291</v>
      </c>
      <c r="G25">
        <f>+C25-(C$7+F25*C$8)</f>
        <v>-1.2810000000172295E-2</v>
      </c>
      <c r="I25">
        <f>+G25</f>
        <v>-1.2810000000172295E-2</v>
      </c>
      <c r="O25">
        <f ca="1">+C$11+C$12*$F25</f>
        <v>-8.6768038533218197E-4</v>
      </c>
      <c r="Q25" s="2">
        <f>+C25-15018.5</f>
        <v>37175.584999999999</v>
      </c>
    </row>
    <row r="26" spans="1:17" ht="12.95" customHeight="1" x14ac:dyDescent="0.2">
      <c r="A26" s="51" t="s">
        <v>85</v>
      </c>
      <c r="B26" s="53" t="s">
        <v>42</v>
      </c>
      <c r="C26" s="52">
        <v>52576.04</v>
      </c>
      <c r="D26" s="52" t="s">
        <v>59</v>
      </c>
      <c r="E26" s="34">
        <f>+(C26-C$7)/C$8</f>
        <v>-2424.505319993641</v>
      </c>
      <c r="F26">
        <f>ROUND(2*E26,0)/2</f>
        <v>-2424.5</v>
      </c>
      <c r="G26">
        <f>+C26-(C$7+F26*C$8)</f>
        <v>-2.34499999351101E-3</v>
      </c>
      <c r="I26">
        <f>+G26</f>
        <v>-2.34499999351101E-3</v>
      </c>
      <c r="O26">
        <f ca="1">+C$11+C$12*$F26</f>
        <v>-1.454297406049026E-3</v>
      </c>
      <c r="Q26" s="2">
        <f>+C26-15018.5</f>
        <v>37557.54</v>
      </c>
    </row>
    <row r="27" spans="1:17" x14ac:dyDescent="0.2">
      <c r="A27" s="51" t="s">
        <v>89</v>
      </c>
      <c r="B27" s="53" t="s">
        <v>42</v>
      </c>
      <c r="C27" s="52">
        <v>53286.154000000002</v>
      </c>
      <c r="D27" s="52" t="s">
        <v>59</v>
      </c>
      <c r="E27" s="34">
        <f>+(C27-C$7)/C$8</f>
        <v>-813.50234805688785</v>
      </c>
      <c r="F27">
        <f>ROUND(2*E27,0)/2</f>
        <v>-813.5</v>
      </c>
      <c r="G27">
        <f>+C27-(C$7+F27*C$8)</f>
        <v>-1.0349999938625842E-3</v>
      </c>
      <c r="I27">
        <f>+G27</f>
        <v>-1.0349999938625842E-3</v>
      </c>
      <c r="O27">
        <f ca="1">+C$11+C$12*$F27</f>
        <v>-2.5449379373529337E-3</v>
      </c>
      <c r="Q27" s="2">
        <f>+C27-15018.5</f>
        <v>38267.654000000002</v>
      </c>
    </row>
    <row r="28" spans="1:17" x14ac:dyDescent="0.2">
      <c r="A28" s="51" t="s">
        <v>89</v>
      </c>
      <c r="B28" s="53" t="s">
        <v>33</v>
      </c>
      <c r="C28" s="52">
        <v>53322.076999999997</v>
      </c>
      <c r="D28" s="52" t="s">
        <v>59</v>
      </c>
      <c r="E28" s="34">
        <f>+(C28-C$7)/C$8</f>
        <v>-732.00549014269916</v>
      </c>
      <c r="F28">
        <f>ROUND(2*E28,0)/2</f>
        <v>-732</v>
      </c>
      <c r="G28">
        <f>+C28-(C$7+F28*C$8)</f>
        <v>-2.4199999970733188E-3</v>
      </c>
      <c r="I28">
        <f>+G28</f>
        <v>-2.4199999970733188E-3</v>
      </c>
      <c r="O28">
        <f ca="1">+C$11+C$12*$F28</f>
        <v>-2.6001131101035654E-3</v>
      </c>
      <c r="Q28" s="2">
        <f>+C28-15018.5</f>
        <v>38303.576999999997</v>
      </c>
    </row>
    <row r="29" spans="1:17" x14ac:dyDescent="0.2">
      <c r="A29" s="51" t="s">
        <v>89</v>
      </c>
      <c r="B29" s="53" t="s">
        <v>33</v>
      </c>
      <c r="C29" s="52">
        <v>53326.046999999999</v>
      </c>
      <c r="D29" s="52" t="s">
        <v>59</v>
      </c>
      <c r="E29" s="34">
        <f>+(C29-C$7)/C$8</f>
        <v>-722.99893373261455</v>
      </c>
      <c r="F29">
        <f>ROUND(2*E29,0)/2</f>
        <v>-723</v>
      </c>
      <c r="G29">
        <f>+C29-(C$7+F29*C$8)</f>
        <v>4.6999999904073775E-4</v>
      </c>
      <c r="I29">
        <f>+G29</f>
        <v>4.6999999904073775E-4</v>
      </c>
      <c r="O29">
        <f ca="1">+C$11+C$12*$F29</f>
        <v>-2.6062060739655986E-3</v>
      </c>
      <c r="Q29" s="2">
        <f>+C29-15018.5</f>
        <v>38307.546999999999</v>
      </c>
    </row>
    <row r="30" spans="1:17" x14ac:dyDescent="0.2">
      <c r="A30" s="35" t="s">
        <v>44</v>
      </c>
      <c r="B30" s="32" t="s">
        <v>42</v>
      </c>
      <c r="C30" s="33">
        <v>53337.7258</v>
      </c>
      <c r="D30" s="33">
        <v>1E-3</v>
      </c>
      <c r="E30" s="34">
        <f>+(C30-C$7)/C$8</f>
        <v>-696.50377730891739</v>
      </c>
      <c r="F30">
        <f>ROUND(2*E30,0)/2</f>
        <v>-696.5</v>
      </c>
      <c r="G30">
        <f>+C30-(C$7+F30*C$8)</f>
        <v>-1.6649999961373396E-3</v>
      </c>
      <c r="K30">
        <f>+G30</f>
        <v>-1.6649999961373396E-3</v>
      </c>
      <c r="O30">
        <f ca="1">+C$11+C$12*$F30</f>
        <v>-2.6241464675593627E-3</v>
      </c>
      <c r="Q30" s="2">
        <f>+C30-15018.5</f>
        <v>38319.2258</v>
      </c>
    </row>
    <row r="31" spans="1:17" x14ac:dyDescent="0.2">
      <c r="A31" s="11" t="s">
        <v>32</v>
      </c>
      <c r="B31" s="12" t="s">
        <v>33</v>
      </c>
      <c r="C31" s="13">
        <v>53370.563399999999</v>
      </c>
      <c r="D31" s="13">
        <v>2.9999999999999997E-4</v>
      </c>
      <c r="E31" s="34">
        <f>+(C31-C$7)/C$8</f>
        <v>-622.00662446969932</v>
      </c>
      <c r="F31">
        <f>ROUND(2*E31,0)/2</f>
        <v>-622</v>
      </c>
      <c r="G31">
        <f>+C31-(C$7+F31*C$8)</f>
        <v>-2.9199999989941716E-3</v>
      </c>
      <c r="K31">
        <f>+G31</f>
        <v>-2.9199999989941716E-3</v>
      </c>
      <c r="O31">
        <f ca="1">+C$11+C$12*$F31</f>
        <v>-2.6745826684173024E-3</v>
      </c>
      <c r="Q31" s="2">
        <f>+C31-15018.5</f>
        <v>38352.063399999999</v>
      </c>
    </row>
    <row r="32" spans="1:17" x14ac:dyDescent="0.2">
      <c r="A32" s="11" t="s">
        <v>34</v>
      </c>
      <c r="B32" s="12" t="s">
        <v>33</v>
      </c>
      <c r="C32" s="13">
        <v>53402.520700000001</v>
      </c>
      <c r="D32" s="13">
        <v>2.9999999999999997E-4</v>
      </c>
      <c r="E32" s="34">
        <f>+(C32-C$7)/C$8</f>
        <v>-549.50656775334494</v>
      </c>
      <c r="F32">
        <f>ROUND(2*E32,0)/2</f>
        <v>-549.5</v>
      </c>
      <c r="G32">
        <f>+C32-(C$7+F32*C$8)</f>
        <v>-2.8949999978067353E-3</v>
      </c>
      <c r="K32">
        <f>+G32</f>
        <v>-2.8949999978067353E-3</v>
      </c>
      <c r="O32">
        <f ca="1">+C$11+C$12*$F32</f>
        <v>-2.7236648773059013E-3</v>
      </c>
      <c r="Q32" s="2">
        <f>+C32-15018.5</f>
        <v>38384.020700000001</v>
      </c>
    </row>
    <row r="33" spans="1:17" x14ac:dyDescent="0.2">
      <c r="A33" s="51" t="s">
        <v>119</v>
      </c>
      <c r="B33" s="53" t="s">
        <v>33</v>
      </c>
      <c r="C33" s="52">
        <v>53604.182800000002</v>
      </c>
      <c r="D33" s="52" t="s">
        <v>59</v>
      </c>
      <c r="E33" s="34">
        <f>+(C33-C$7)/C$8</f>
        <v>-92.005036411886707</v>
      </c>
      <c r="F33">
        <f>ROUND(2*E33,0)/2</f>
        <v>-92</v>
      </c>
      <c r="G33">
        <f>+C33-(C$7+F33*C$8)</f>
        <v>-2.2199999948497862E-3</v>
      </c>
      <c r="I33">
        <f>+G33</f>
        <v>-2.2199999948497862E-3</v>
      </c>
      <c r="O33">
        <f ca="1">+C$11+C$12*$F33</f>
        <v>-3.0333905402925793E-3</v>
      </c>
      <c r="Q33" s="2">
        <f>+C33-15018.5</f>
        <v>38585.682800000002</v>
      </c>
    </row>
    <row r="34" spans="1:17" x14ac:dyDescent="0.2">
      <c r="A34" t="str">
        <f>$D$7</f>
        <v>VSX</v>
      </c>
      <c r="B34" s="3"/>
      <c r="C34" s="10">
        <f>$C$7</f>
        <v>53644.737699999998</v>
      </c>
      <c r="D34" s="10"/>
      <c r="E34" s="34">
        <f>+(C34-C$7)/C$8</f>
        <v>0</v>
      </c>
      <c r="F34">
        <f>ROUND(2*E34,0)/2</f>
        <v>0</v>
      </c>
      <c r="G34">
        <f>+C34-(C$7+F34*C$8)</f>
        <v>0</v>
      </c>
      <c r="K34">
        <f>+G34</f>
        <v>0</v>
      </c>
      <c r="O34">
        <f ca="1">+C$11+C$12*$F34</f>
        <v>-3.0956741708822498E-3</v>
      </c>
      <c r="Q34" s="2">
        <f>+C34-15018.5</f>
        <v>38626.237699999998</v>
      </c>
    </row>
    <row r="35" spans="1:17" x14ac:dyDescent="0.2">
      <c r="A35" s="51" t="s">
        <v>119</v>
      </c>
      <c r="B35" s="53" t="s">
        <v>33</v>
      </c>
      <c r="C35" s="52">
        <v>53676.030700000003</v>
      </c>
      <c r="D35" s="52" t="s">
        <v>59</v>
      </c>
      <c r="E35" s="34">
        <f>+(C35-C$7)/C$8</f>
        <v>70.992989859128201</v>
      </c>
      <c r="F35">
        <f>ROUND(2*E35,0)/2</f>
        <v>71</v>
      </c>
      <c r="G35">
        <f>+C35-(C$7+F35*C$8)</f>
        <v>-3.0899999983375892E-3</v>
      </c>
      <c r="I35">
        <f>+G35</f>
        <v>-3.0899999983375892E-3</v>
      </c>
      <c r="O35">
        <f ca="1">+C$11+C$12*$F35</f>
        <v>-3.1437408857938436E-3</v>
      </c>
      <c r="Q35" s="2">
        <f>+C35-15018.5</f>
        <v>38657.530700000003</v>
      </c>
    </row>
    <row r="36" spans="1:17" x14ac:dyDescent="0.2">
      <c r="A36" s="51" t="s">
        <v>119</v>
      </c>
      <c r="B36" s="53" t="s">
        <v>33</v>
      </c>
      <c r="C36" s="52">
        <v>53683.082999999999</v>
      </c>
      <c r="D36" s="52" t="s">
        <v>59</v>
      </c>
      <c r="E36" s="34">
        <f>+(C36-C$7)/C$8</f>
        <v>86.992218516755955</v>
      </c>
      <c r="F36">
        <f>ROUND(2*E36,0)/2</f>
        <v>87</v>
      </c>
      <c r="G36">
        <f>+C36-(C$7+F36*C$8)</f>
        <v>-3.4299999970244244E-3</v>
      </c>
      <c r="I36">
        <f>+G36</f>
        <v>-3.4299999970244244E-3</v>
      </c>
      <c r="O36">
        <f ca="1">+C$11+C$12*$F36</f>
        <v>-3.1545728215485688E-3</v>
      </c>
      <c r="Q36" s="2">
        <f>+C36-15018.5</f>
        <v>38664.582999999999</v>
      </c>
    </row>
    <row r="37" spans="1:17" x14ac:dyDescent="0.2">
      <c r="A37" s="51" t="s">
        <v>119</v>
      </c>
      <c r="B37" s="53" t="s">
        <v>33</v>
      </c>
      <c r="C37" s="52">
        <v>53683.083299999998</v>
      </c>
      <c r="D37" s="52" t="s">
        <v>59</v>
      </c>
      <c r="E37" s="34">
        <f>+(C37-C$7)/C$8</f>
        <v>86.992899112957545</v>
      </c>
      <c r="F37">
        <f>ROUND(2*E37,0)/2</f>
        <v>87</v>
      </c>
      <c r="G37">
        <f>+C37-(C$7+F37*C$8)</f>
        <v>-3.1299999973271042E-3</v>
      </c>
      <c r="I37">
        <f>+G37</f>
        <v>-3.1299999973271042E-3</v>
      </c>
      <c r="O37">
        <f ca="1">+C$11+C$12*$F37</f>
        <v>-3.1545728215485688E-3</v>
      </c>
      <c r="Q37" s="2">
        <f>+C37-15018.5</f>
        <v>38664.583299999998</v>
      </c>
    </row>
    <row r="38" spans="1:17" x14ac:dyDescent="0.2">
      <c r="A38" s="26" t="s">
        <v>41</v>
      </c>
      <c r="B38" s="12" t="s">
        <v>42</v>
      </c>
      <c r="C38" s="13">
        <v>53994.941899999976</v>
      </c>
      <c r="D38" s="13">
        <v>2.0000000000000001E-4</v>
      </c>
      <c r="E38" s="34">
        <f>+(C38-C$7)/C$8</f>
        <v>794.49216180035455</v>
      </c>
      <c r="F38">
        <f>ROUND(2*E38,0)/2</f>
        <v>794.5</v>
      </c>
      <c r="G38">
        <f>+C38-(C$7+F38*C$8)</f>
        <v>-3.4550000200397335E-3</v>
      </c>
      <c r="K38">
        <f>+G38</f>
        <v>-3.4550000200397335E-3</v>
      </c>
      <c r="O38">
        <f ca="1">+C$11+C$12*$F38</f>
        <v>-3.63354748070283E-3</v>
      </c>
      <c r="Q38" s="2">
        <f>+C38-15018.5</f>
        <v>38976.441899999976</v>
      </c>
    </row>
    <row r="39" spans="1:17" x14ac:dyDescent="0.2">
      <c r="A39" s="35" t="s">
        <v>44</v>
      </c>
      <c r="B39" s="32" t="s">
        <v>42</v>
      </c>
      <c r="C39" s="33">
        <v>54040.783199999998</v>
      </c>
      <c r="D39" s="33">
        <v>2.8999999999999998E-3</v>
      </c>
      <c r="E39" s="34">
        <f>+(C39-C$7)/C$8</f>
        <v>898.4902107579577</v>
      </c>
      <c r="F39">
        <f>ROUND(2*E39,0)/2</f>
        <v>898.5</v>
      </c>
      <c r="G39">
        <f>+C39-(C$7+F39*C$8)</f>
        <v>-4.3149999983143061E-3</v>
      </c>
      <c r="K39">
        <f>+G39</f>
        <v>-4.3149999983143061E-3</v>
      </c>
      <c r="O39">
        <f ca="1">+C$11+C$12*$F39</f>
        <v>-3.7039550631085445E-3</v>
      </c>
      <c r="Q39" s="2">
        <f>+C39-15018.5</f>
        <v>39022.283199999998</v>
      </c>
    </row>
    <row r="40" spans="1:17" x14ac:dyDescent="0.2">
      <c r="A40" s="51" t="s">
        <v>143</v>
      </c>
      <c r="B40" s="53" t="s">
        <v>33</v>
      </c>
      <c r="C40" s="52">
        <v>54048.0599</v>
      </c>
      <c r="D40" s="52" t="s">
        <v>59</v>
      </c>
      <c r="E40" s="34">
        <f>+(C40-C$7)/C$8</f>
        <v>914.9985253749004</v>
      </c>
      <c r="F40">
        <f>ROUND(2*E40,0)/2</f>
        <v>915</v>
      </c>
      <c r="G40">
        <f>+C40-(C$7+F40*C$8)</f>
        <v>-6.4999999449355528E-4</v>
      </c>
      <c r="I40">
        <f>+G40</f>
        <v>-6.4999999449355528E-4</v>
      </c>
      <c r="O40">
        <f ca="1">+C$11+C$12*$F40</f>
        <v>-3.7151254968556049E-3</v>
      </c>
      <c r="Q40" s="2">
        <f>+C40-15018.5</f>
        <v>39029.5599</v>
      </c>
    </row>
    <row r="41" spans="1:17" x14ac:dyDescent="0.2">
      <c r="A41" s="51" t="s">
        <v>149</v>
      </c>
      <c r="B41" s="53" t="s">
        <v>33</v>
      </c>
      <c r="C41" s="52">
        <v>54130.925600000002</v>
      </c>
      <c r="D41" s="52" t="s">
        <v>59</v>
      </c>
      <c r="E41" s="34">
        <f>+(C41-C$7)/C$8</f>
        <v>1102.9921277706037</v>
      </c>
      <c r="F41">
        <f>ROUND(2*E41,0)/2</f>
        <v>1103</v>
      </c>
      <c r="G41">
        <f>+C41-(C$7+F41*C$8)</f>
        <v>-3.4699999960139394E-3</v>
      </c>
      <c r="I41">
        <f>+G41</f>
        <v>-3.4699999960139394E-3</v>
      </c>
      <c r="O41">
        <f ca="1">+C$11+C$12*$F41</f>
        <v>-3.8424007419736277E-3</v>
      </c>
      <c r="Q41" s="2">
        <f>+C41-15018.5</f>
        <v>39112.425600000002</v>
      </c>
    </row>
    <row r="42" spans="1:17" x14ac:dyDescent="0.2">
      <c r="A42" s="81" t="s">
        <v>218</v>
      </c>
      <c r="B42" s="82" t="s">
        <v>42</v>
      </c>
      <c r="C42" s="83">
        <v>54697.560699999798</v>
      </c>
      <c r="D42" s="83">
        <v>2.9999999999999997E-4</v>
      </c>
      <c r="E42" s="34">
        <f>+(C42-C$7)/C$8</f>
        <v>2388.4911182191072</v>
      </c>
      <c r="F42">
        <f>ROUND(2*E42,0)/2</f>
        <v>2388.5</v>
      </c>
      <c r="G42">
        <f>+C42-(C$7+F42*C$8)</f>
        <v>-3.915000197594054E-3</v>
      </c>
      <c r="L42">
        <f>+G42</f>
        <v>-3.915000197594054E-3</v>
      </c>
      <c r="O42">
        <f ca="1">+C$11+C$12*$F42</f>
        <v>-4.7126790802673414E-3</v>
      </c>
      <c r="Q42" s="2">
        <f>+C42-15018.5</f>
        <v>39679.060699999798</v>
      </c>
    </row>
    <row r="43" spans="1:17" x14ac:dyDescent="0.2">
      <c r="A43" s="81" t="s">
        <v>218</v>
      </c>
      <c r="B43" s="82" t="s">
        <v>42</v>
      </c>
      <c r="C43" s="83">
        <v>54701.526999999769</v>
      </c>
      <c r="D43" s="83">
        <v>4.0000000000000002E-4</v>
      </c>
      <c r="E43" s="34">
        <f>+(C43-C$7)/C$8</f>
        <v>2397.4892806092948</v>
      </c>
      <c r="F43">
        <f>ROUND(2*E43,0)/2</f>
        <v>2397.5</v>
      </c>
      <c r="G43">
        <f>+C43-(C$7+F43*C$8)</f>
        <v>-4.725000231701415E-3</v>
      </c>
      <c r="L43">
        <f>+G43</f>
        <v>-4.725000231701415E-3</v>
      </c>
      <c r="O43">
        <f ca="1">+C$11+C$12*$F43</f>
        <v>-4.7187720441293751E-3</v>
      </c>
      <c r="Q43" s="2">
        <f>+C43-15018.5</f>
        <v>39683.026999999769</v>
      </c>
    </row>
    <row r="44" spans="1:17" x14ac:dyDescent="0.2">
      <c r="A44" s="81" t="s">
        <v>218</v>
      </c>
      <c r="B44" s="82" t="s">
        <v>42</v>
      </c>
      <c r="C44" s="83">
        <v>54705.498300000094</v>
      </c>
      <c r="D44" s="83">
        <v>6.9999999999999999E-4</v>
      </c>
      <c r="E44" s="34">
        <f>+(C44-C$7)/C$8</f>
        <v>2406.4987862703238</v>
      </c>
      <c r="F44">
        <f>ROUND(2*E44,0)/2</f>
        <v>2406.5</v>
      </c>
      <c r="G44">
        <f>+C44-(C$7+F44*C$8)</f>
        <v>-5.3499990463024005E-4</v>
      </c>
      <c r="L44">
        <f>+G44</f>
        <v>-5.3499990463024005E-4</v>
      </c>
      <c r="O44">
        <f ca="1">+C$11+C$12*$F44</f>
        <v>-4.7248650079914079E-3</v>
      </c>
      <c r="Q44" s="2">
        <f>+C44-15018.5</f>
        <v>39686.998300000094</v>
      </c>
    </row>
    <row r="45" spans="1:17" x14ac:dyDescent="0.2">
      <c r="A45" s="81" t="s">
        <v>218</v>
      </c>
      <c r="B45" s="82" t="s">
        <v>33</v>
      </c>
      <c r="C45" s="83">
        <v>54713.647700000089</v>
      </c>
      <c r="D45" s="83">
        <v>5.9999999999999995E-4</v>
      </c>
      <c r="E45" s="34">
        <f>+(C45-C$7)/C$8</f>
        <v>2424.9869552396622</v>
      </c>
      <c r="F45">
        <f>ROUND(2*E45,0)/2</f>
        <v>2425</v>
      </c>
      <c r="G45">
        <f>+C45-(C$7+F45*C$8)</f>
        <v>-5.7499999093124643E-3</v>
      </c>
      <c r="L45">
        <f>+G45</f>
        <v>-5.7499999093124643E-3</v>
      </c>
      <c r="O45">
        <f ca="1">+C$11+C$12*$F45</f>
        <v>-4.7373894337078091E-3</v>
      </c>
      <c r="Q45" s="2">
        <f>+C45-15018.5</f>
        <v>39695.147700000089</v>
      </c>
    </row>
    <row r="46" spans="1:17" x14ac:dyDescent="0.2">
      <c r="A46" s="81" t="s">
        <v>218</v>
      </c>
      <c r="B46" s="82" t="s">
        <v>33</v>
      </c>
      <c r="C46" s="83">
        <v>54714.530400000047</v>
      </c>
      <c r="D46" s="83">
        <v>2.0000000000000001E-4</v>
      </c>
      <c r="E46" s="34">
        <f>+(C46-C$7)/C$8</f>
        <v>2426.989496132056</v>
      </c>
      <c r="F46">
        <f>ROUND(2*E46,0)/2</f>
        <v>2427</v>
      </c>
      <c r="G46">
        <f>+C46-(C$7+F46*C$8)</f>
        <v>-4.6299999521579593E-3</v>
      </c>
      <c r="L46">
        <f>+G46</f>
        <v>-4.6299999521579593E-3</v>
      </c>
      <c r="O46">
        <f ca="1">+C$11+C$12*$F46</f>
        <v>-4.7387434256771499E-3</v>
      </c>
      <c r="Q46" s="2">
        <f>+C46-15018.5</f>
        <v>39696.030400000047</v>
      </c>
    </row>
    <row r="47" spans="1:17" x14ac:dyDescent="0.2">
      <c r="A47" s="81" t="s">
        <v>218</v>
      </c>
      <c r="B47" s="82" t="s">
        <v>42</v>
      </c>
      <c r="C47" s="83">
        <v>54715.632100000046</v>
      </c>
      <c r="D47" s="83">
        <v>2.9999999999999997E-4</v>
      </c>
      <c r="E47" s="34">
        <f>+(C47-C$7)/C$8</f>
        <v>2429.4888722522023</v>
      </c>
      <c r="F47">
        <f>ROUND(2*E47,0)/2</f>
        <v>2429.5</v>
      </c>
      <c r="G47">
        <f>+C47-(C$7+F47*C$8)</f>
        <v>-4.9049999506678432E-3</v>
      </c>
      <c r="L47">
        <f>+G47</f>
        <v>-4.9049999506678432E-3</v>
      </c>
      <c r="O47">
        <f ca="1">+C$11+C$12*$F47</f>
        <v>-4.7404359156388255E-3</v>
      </c>
      <c r="Q47" s="2">
        <f>+C47-15018.5</f>
        <v>39697.132100000046</v>
      </c>
    </row>
    <row r="48" spans="1:17" x14ac:dyDescent="0.2">
      <c r="A48" s="81" t="s">
        <v>218</v>
      </c>
      <c r="B48" s="82" t="s">
        <v>42</v>
      </c>
      <c r="C48" s="83">
        <v>54716.510499999858</v>
      </c>
      <c r="D48" s="83">
        <v>2.7000000000000001E-3</v>
      </c>
      <c r="E48" s="34">
        <f>+(C48-C$7)/C$8</f>
        <v>2431.4816579320322</v>
      </c>
      <c r="F48">
        <f>ROUND(2*E48,0)/2</f>
        <v>2431.5</v>
      </c>
      <c r="G48">
        <f>+C48-(C$7+F48*C$8)</f>
        <v>-8.085000139544718E-3</v>
      </c>
      <c r="L48">
        <f>+G48</f>
        <v>-8.085000139544718E-3</v>
      </c>
      <c r="O48">
        <f ca="1">+C$11+C$12*$F48</f>
        <v>-4.7417899076081654E-3</v>
      </c>
      <c r="Q48" s="2">
        <f>+C48-15018.5</f>
        <v>39698.010499999858</v>
      </c>
    </row>
    <row r="49" spans="1:17" x14ac:dyDescent="0.2">
      <c r="A49" s="81" t="s">
        <v>218</v>
      </c>
      <c r="B49" s="82" t="s">
        <v>33</v>
      </c>
      <c r="C49" s="83">
        <v>54721.583300000057</v>
      </c>
      <c r="D49" s="83">
        <v>2.0000000000000001E-4</v>
      </c>
      <c r="E49" s="34">
        <f>+(C49-C$7)/C$8</f>
        <v>2442.99008598212</v>
      </c>
      <c r="F49">
        <f>ROUND(2*E49,0)/2</f>
        <v>2443</v>
      </c>
      <c r="G49">
        <f>+C49-(C$7+F49*C$8)</f>
        <v>-4.3699999441741966E-3</v>
      </c>
      <c r="L49">
        <f>+G49</f>
        <v>-4.3699999441741966E-3</v>
      </c>
      <c r="O49">
        <f ca="1">+C$11+C$12*$F49</f>
        <v>-4.7495753614318747E-3</v>
      </c>
      <c r="Q49" s="2">
        <f>+C49-15018.5</f>
        <v>39703.083300000057</v>
      </c>
    </row>
    <row r="50" spans="1:17" x14ac:dyDescent="0.2">
      <c r="A50" s="81" t="s">
        <v>218</v>
      </c>
      <c r="B50" s="82" t="s">
        <v>33</v>
      </c>
      <c r="C50" s="83">
        <v>54722.464900000021</v>
      </c>
      <c r="D50" s="83">
        <v>2.0000000000000001E-4</v>
      </c>
      <c r="E50" s="34">
        <f>+(C50-C$7)/C$8</f>
        <v>2444.990131355119</v>
      </c>
      <c r="F50">
        <f>ROUND(2*E50,0)/2</f>
        <v>2445</v>
      </c>
      <c r="G50">
        <f>+C50-(C$7+F50*C$8)</f>
        <v>-4.3499999737832695E-3</v>
      </c>
      <c r="L50">
        <f>+G50</f>
        <v>-4.3499999737832695E-3</v>
      </c>
      <c r="O50">
        <f ca="1">+C$11+C$12*$F50</f>
        <v>-4.7509293534012155E-3</v>
      </c>
      <c r="Q50" s="2">
        <f>+C50-15018.5</f>
        <v>39703.964900000021</v>
      </c>
    </row>
    <row r="51" spans="1:17" x14ac:dyDescent="0.2">
      <c r="A51" s="81" t="s">
        <v>218</v>
      </c>
      <c r="B51" s="82" t="s">
        <v>42</v>
      </c>
      <c r="C51" s="83">
        <v>54731.500800000038</v>
      </c>
      <c r="D51" s="83">
        <v>5.9999999999999995E-4</v>
      </c>
      <c r="E51" s="34">
        <f>+(C51-C$7)/C$8</f>
        <v>2465.4894621022258</v>
      </c>
      <c r="F51">
        <f>ROUND(2*E51,0)/2</f>
        <v>2465.5</v>
      </c>
      <c r="G51">
        <f>+C51-(C$7+F51*C$8)</f>
        <v>-4.6449999572359957E-3</v>
      </c>
      <c r="L51">
        <f>+G51</f>
        <v>-4.6449999572359957E-3</v>
      </c>
      <c r="O51">
        <f ca="1">+C$11+C$12*$F51</f>
        <v>-4.7648077710869575E-3</v>
      </c>
      <c r="Q51" s="2">
        <f>+C51-15018.5</f>
        <v>39713.000800000038</v>
      </c>
    </row>
    <row r="52" spans="1:17" x14ac:dyDescent="0.2">
      <c r="A52" s="81" t="s">
        <v>218</v>
      </c>
      <c r="B52" s="82" t="s">
        <v>33</v>
      </c>
      <c r="C52" s="83">
        <v>54732.605299999937</v>
      </c>
      <c r="D52" s="83">
        <v>2.8E-3</v>
      </c>
      <c r="E52" s="34">
        <f>+(C52-C$7)/C$8</f>
        <v>2467.9951904533668</v>
      </c>
      <c r="F52">
        <f>ROUND(2*E52,0)/2</f>
        <v>2468</v>
      </c>
      <c r="G52">
        <f>+C52-(C$7+F52*C$8)</f>
        <v>-2.1200000628596172E-3</v>
      </c>
      <c r="L52">
        <f>+G52</f>
        <v>-2.1200000628596172E-3</v>
      </c>
      <c r="O52">
        <f ca="1">+C$11+C$12*$F52</f>
        <v>-4.7665002610486331E-3</v>
      </c>
      <c r="Q52" s="2">
        <f>+C52-15018.5</f>
        <v>39714.105299999937</v>
      </c>
    </row>
    <row r="53" spans="1:17" x14ac:dyDescent="0.2">
      <c r="A53" s="81" t="s">
        <v>218</v>
      </c>
      <c r="B53" s="82" t="s">
        <v>42</v>
      </c>
      <c r="C53" s="83">
        <v>54735.470999999903</v>
      </c>
      <c r="D53" s="83">
        <v>1.2999999999999999E-3</v>
      </c>
      <c r="E53" s="34">
        <f>+(C53-C$7)/C$8</f>
        <v>2474.4964722428031</v>
      </c>
      <c r="F53">
        <f>ROUND(2*E53,0)/2</f>
        <v>2474.5</v>
      </c>
      <c r="G53">
        <f>+C53-(C$7+F53*C$8)</f>
        <v>-1.5550000971416011E-3</v>
      </c>
      <c r="L53">
        <f>+G53</f>
        <v>-1.5550000971416011E-3</v>
      </c>
      <c r="O53">
        <f ca="1">+C$11+C$12*$F53</f>
        <v>-4.7709007349489903E-3</v>
      </c>
      <c r="Q53" s="2">
        <f>+C53-15018.5</f>
        <v>39716.970999999903</v>
      </c>
    </row>
    <row r="54" spans="1:17" x14ac:dyDescent="0.2">
      <c r="A54" s="81" t="s">
        <v>218</v>
      </c>
      <c r="B54" s="82" t="s">
        <v>33</v>
      </c>
      <c r="C54" s="83">
        <v>54737.451900000218</v>
      </c>
      <c r="D54" s="83">
        <v>2.0000000000000001E-4</v>
      </c>
      <c r="E54" s="34">
        <f>+(C54-C$7)/C$8</f>
        <v>2478.990448967128</v>
      </c>
      <c r="F54">
        <f>ROUND(2*E54,0)/2</f>
        <v>2479</v>
      </c>
      <c r="G54">
        <f>+C54-(C$7+F54*C$8)</f>
        <v>-4.2099997808691114E-3</v>
      </c>
      <c r="L54">
        <f>+G54</f>
        <v>-4.2099997808691114E-3</v>
      </c>
      <c r="O54">
        <f ca="1">+C$11+C$12*$F54</f>
        <v>-4.7739472168800067E-3</v>
      </c>
      <c r="Q54" s="2">
        <f>+C54-15018.5</f>
        <v>39718.951900000218</v>
      </c>
    </row>
    <row r="55" spans="1:17" x14ac:dyDescent="0.2">
      <c r="A55" s="81" t="s">
        <v>218</v>
      </c>
      <c r="B55" s="82" t="s">
        <v>42</v>
      </c>
      <c r="C55" s="83">
        <v>54738.554000000004</v>
      </c>
      <c r="D55" s="83">
        <v>2.0000000000000001E-4</v>
      </c>
      <c r="E55" s="34">
        <f>+(C55-C$7)/C$8</f>
        <v>2481.4907325483923</v>
      </c>
      <c r="F55">
        <f>ROUND(2*E55,0)/2</f>
        <v>2481.5</v>
      </c>
      <c r="G55">
        <f>+C55-(C$7+F55*C$8)</f>
        <v>-4.0849999932106584E-3</v>
      </c>
      <c r="L55">
        <f>+G55</f>
        <v>-4.0849999932106584E-3</v>
      </c>
      <c r="O55">
        <f ca="1">+C$11+C$12*$F55</f>
        <v>-4.7756397068416823E-3</v>
      </c>
      <c r="Q55" s="2">
        <f>+C55-15018.5</f>
        <v>39720.054000000004</v>
      </c>
    </row>
    <row r="56" spans="1:17" x14ac:dyDescent="0.2">
      <c r="A56" s="81" t="s">
        <v>218</v>
      </c>
      <c r="B56" s="82" t="s">
        <v>33</v>
      </c>
      <c r="C56" s="83">
        <v>54740.537500000093</v>
      </c>
      <c r="D56" s="83">
        <v>2.0000000000000001E-4</v>
      </c>
      <c r="E56" s="34">
        <f>+(C56-C$7)/C$8</f>
        <v>2485.9906077726246</v>
      </c>
      <c r="F56">
        <f>ROUND(2*E56,0)/2</f>
        <v>2486</v>
      </c>
      <c r="G56">
        <f>+C56-(C$7+F56*C$8)</f>
        <v>-4.1399999026907608E-3</v>
      </c>
      <c r="L56">
        <f>+G56</f>
        <v>-4.1399999026907608E-3</v>
      </c>
      <c r="O56">
        <f ca="1">+C$11+C$12*$F56</f>
        <v>-4.7786861887726996E-3</v>
      </c>
      <c r="Q56" s="2">
        <f>+C56-15018.5</f>
        <v>39722.037500000093</v>
      </c>
    </row>
    <row r="57" spans="1:17" x14ac:dyDescent="0.2">
      <c r="A57" s="81" t="s">
        <v>218</v>
      </c>
      <c r="B57" s="82" t="s">
        <v>42</v>
      </c>
      <c r="C57" s="83">
        <v>54743.401999999769</v>
      </c>
      <c r="D57" s="83">
        <v>1.4E-3</v>
      </c>
      <c r="E57" s="34">
        <f>+(C57-C$7)/C$8</f>
        <v>2492.4891671765945</v>
      </c>
      <c r="F57">
        <f>ROUND(2*E57,0)/2</f>
        <v>2492.5</v>
      </c>
      <c r="G57">
        <f>+C57-(C$7+F57*C$8)</f>
        <v>-4.77500022680033E-3</v>
      </c>
      <c r="L57">
        <f>+G57</f>
        <v>-4.77500022680033E-3</v>
      </c>
      <c r="O57">
        <f ca="1">+C$11+C$12*$F57</f>
        <v>-4.7830866626730559E-3</v>
      </c>
      <c r="Q57" s="2">
        <f>+C57-15018.5</f>
        <v>39724.901999999769</v>
      </c>
    </row>
    <row r="58" spans="1:17" x14ac:dyDescent="0.2">
      <c r="A58" s="81" t="s">
        <v>218</v>
      </c>
      <c r="B58" s="82" t="s">
        <v>33</v>
      </c>
      <c r="C58" s="83">
        <v>54743.622800000012</v>
      </c>
      <c r="D58" s="83">
        <v>6.9999999999999999E-4</v>
      </c>
      <c r="E58" s="34">
        <f>+(C58-C$7)/C$8</f>
        <v>2492.9900859820186</v>
      </c>
      <c r="F58">
        <f>ROUND(2*E58,0)/2</f>
        <v>2493</v>
      </c>
      <c r="G58">
        <f>+C58-(C$7+F58*C$8)</f>
        <v>-4.3699999878299423E-3</v>
      </c>
      <c r="L58">
        <f>+G58</f>
        <v>-4.3699999878299423E-3</v>
      </c>
      <c r="O58">
        <f ca="1">+C$11+C$12*$F58</f>
        <v>-4.7834251606653916E-3</v>
      </c>
      <c r="Q58" s="2">
        <f>+C58-15018.5</f>
        <v>39725.122800000012</v>
      </c>
    </row>
    <row r="59" spans="1:17" x14ac:dyDescent="0.2">
      <c r="A59" s="81" t="s">
        <v>218</v>
      </c>
      <c r="B59" s="82" t="s">
        <v>33</v>
      </c>
      <c r="C59" s="83">
        <v>54744.50410000002</v>
      </c>
      <c r="D59" s="83">
        <v>2.9999999999999997E-4</v>
      </c>
      <c r="E59" s="34">
        <f>+(C59-C$7)/C$8</f>
        <v>2494.9894507589152</v>
      </c>
      <c r="F59">
        <f>ROUND(2*E59,0)/2</f>
        <v>2495</v>
      </c>
      <c r="G59">
        <f>+C59-(C$7+F59*C$8)</f>
        <v>-4.6499999807565473E-3</v>
      </c>
      <c r="L59">
        <f>+G59</f>
        <v>-4.6499999807565473E-3</v>
      </c>
      <c r="O59">
        <f ca="1">+C$11+C$12*$F59</f>
        <v>-4.7847791526347324E-3</v>
      </c>
      <c r="Q59" s="2">
        <f>+C59-15018.5</f>
        <v>39726.00410000002</v>
      </c>
    </row>
    <row r="60" spans="1:17" x14ac:dyDescent="0.2">
      <c r="A60" s="81" t="s">
        <v>218</v>
      </c>
      <c r="B60" s="82" t="s">
        <v>42</v>
      </c>
      <c r="C60" s="83">
        <v>54746.492599999998</v>
      </c>
      <c r="D60" s="83">
        <v>2.8999999999999998E-3</v>
      </c>
      <c r="E60" s="34">
        <f>+(C60-C$7)/C$8</f>
        <v>2499.5006692529319</v>
      </c>
      <c r="F60">
        <f>ROUND(2*E60,0)/2</f>
        <v>2499.5</v>
      </c>
      <c r="G60">
        <f>+C60-(C$7+F60*C$8)</f>
        <v>2.9499999800464138E-4</v>
      </c>
      <c r="L60">
        <f>+G60</f>
        <v>2.9499999800464138E-4</v>
      </c>
      <c r="O60">
        <f ca="1">+C$11+C$12*$F60</f>
        <v>-4.7878256345657488E-3</v>
      </c>
      <c r="Q60" s="2">
        <f>+C60-15018.5</f>
        <v>39727.992599999998</v>
      </c>
    </row>
    <row r="61" spans="1:17" x14ac:dyDescent="0.2">
      <c r="A61" s="81" t="s">
        <v>218</v>
      </c>
      <c r="B61" s="82" t="s">
        <v>42</v>
      </c>
      <c r="C61" s="83">
        <v>54749.574200000148</v>
      </c>
      <c r="D61" s="83">
        <v>2.0000000000000001E-4</v>
      </c>
      <c r="E61" s="34">
        <f>+(C61-C$7)/C$8</f>
        <v>2506.4917534430238</v>
      </c>
      <c r="F61">
        <f>ROUND(2*E61,0)/2</f>
        <v>2506.5</v>
      </c>
      <c r="G61">
        <f>+C61-(C$7+F61*C$8)</f>
        <v>-3.6349998481455259E-3</v>
      </c>
      <c r="L61">
        <f>+G61</f>
        <v>-3.6349998481455259E-3</v>
      </c>
      <c r="O61">
        <f ca="1">+C$11+C$12*$F61</f>
        <v>-4.7925646064584408E-3</v>
      </c>
      <c r="Q61" s="2">
        <f>+C61-15018.5</f>
        <v>39731.074200000148</v>
      </c>
    </row>
    <row r="62" spans="1:17" x14ac:dyDescent="0.2">
      <c r="A62" s="81" t="s">
        <v>218</v>
      </c>
      <c r="B62" s="82" t="s">
        <v>42</v>
      </c>
      <c r="C62" s="83">
        <v>54750.455099999905</v>
      </c>
      <c r="D62" s="83">
        <v>5.0000000000000001E-4</v>
      </c>
      <c r="E62" s="34">
        <f>+(C62-C$7)/C$8</f>
        <v>2508.4902107577459</v>
      </c>
      <c r="F62">
        <f>ROUND(2*E62,0)/2</f>
        <v>2508.5</v>
      </c>
      <c r="G62">
        <f>+C62-(C$7+F62*C$8)</f>
        <v>-4.3150000929017551E-3</v>
      </c>
      <c r="L62">
        <f>+G62</f>
        <v>-4.3150000929017551E-3</v>
      </c>
      <c r="O62">
        <f ca="1">+C$11+C$12*$F62</f>
        <v>-4.7939185984277816E-3</v>
      </c>
      <c r="Q62" s="2">
        <f>+C62-15018.5</f>
        <v>39731.955099999905</v>
      </c>
    </row>
    <row r="63" spans="1:17" x14ac:dyDescent="0.2">
      <c r="A63" s="81" t="s">
        <v>218</v>
      </c>
      <c r="B63" s="82" t="s">
        <v>33</v>
      </c>
      <c r="C63" s="83">
        <v>54751.556700000074</v>
      </c>
      <c r="D63" s="83">
        <v>2.0000000000000001E-4</v>
      </c>
      <c r="E63" s="34">
        <f>+(C63-C$7)/C$8</f>
        <v>2510.9893600128767</v>
      </c>
      <c r="F63">
        <f>ROUND(2*E63,0)/2</f>
        <v>2511</v>
      </c>
      <c r="G63">
        <f>+C63-(C$7+F63*C$8)</f>
        <v>-4.6899999215384014E-3</v>
      </c>
      <c r="L63">
        <f>+G63</f>
        <v>-4.6899999215384014E-3</v>
      </c>
      <c r="O63">
        <f ca="1">+C$11+C$12*$F63</f>
        <v>-4.7956110883894572E-3</v>
      </c>
      <c r="Q63" s="2">
        <f>+C63-15018.5</f>
        <v>39733.056700000074</v>
      </c>
    </row>
    <row r="64" spans="1:17" x14ac:dyDescent="0.2">
      <c r="A64" s="81" t="s">
        <v>218</v>
      </c>
      <c r="B64" s="82" t="s">
        <v>33</v>
      </c>
      <c r="C64" s="83">
        <v>54752.438200000208</v>
      </c>
      <c r="D64" s="83">
        <v>2.0000000000000001E-4</v>
      </c>
      <c r="E64" s="34">
        <f>+(C64-C$7)/C$8</f>
        <v>2512.9891785208602</v>
      </c>
      <c r="F64">
        <f>ROUND(2*E64,0)/2</f>
        <v>2513</v>
      </c>
      <c r="G64">
        <f>+C64-(C$7+F64*C$8)</f>
        <v>-4.7699997885501944E-3</v>
      </c>
      <c r="L64">
        <f>+G64</f>
        <v>-4.7699997885501944E-3</v>
      </c>
      <c r="O64">
        <f ca="1">+C$11+C$12*$F64</f>
        <v>-4.796965080358798E-3</v>
      </c>
      <c r="Q64" s="2">
        <f>+C64-15018.5</f>
        <v>39733.938200000208</v>
      </c>
    </row>
    <row r="65" spans="1:17" x14ac:dyDescent="0.2">
      <c r="A65" s="81" t="s">
        <v>218</v>
      </c>
      <c r="B65" s="82" t="s">
        <v>42</v>
      </c>
      <c r="C65" s="83">
        <v>54757.50829999987</v>
      </c>
      <c r="D65" s="83">
        <v>2.9999999999999997E-4</v>
      </c>
      <c r="E65" s="34">
        <f>+(C65-C$7)/C$8</f>
        <v>2524.4914812039124</v>
      </c>
      <c r="F65">
        <f>ROUND(2*E65,0)/2</f>
        <v>2524.5</v>
      </c>
      <c r="G65">
        <f>+C65-(C$7+F65*C$8)</f>
        <v>-3.7550001288764179E-3</v>
      </c>
      <c r="L65">
        <f>+G65</f>
        <v>-3.7550001288764179E-3</v>
      </c>
      <c r="O65">
        <f ca="1">+C$11+C$12*$F65</f>
        <v>-4.8047505341825072E-3</v>
      </c>
      <c r="Q65" s="2">
        <f>+C65-15018.5</f>
        <v>39739.00829999987</v>
      </c>
    </row>
    <row r="66" spans="1:17" x14ac:dyDescent="0.2">
      <c r="A66" s="81" t="s">
        <v>218</v>
      </c>
      <c r="B66" s="82" t="s">
        <v>42</v>
      </c>
      <c r="C66" s="83">
        <v>54758.389299999923</v>
      </c>
      <c r="D66" s="83">
        <v>1E-3</v>
      </c>
      <c r="E66" s="34">
        <f>+(C66-C$7)/C$8</f>
        <v>2526.490165384706</v>
      </c>
      <c r="F66">
        <f>ROUND(2*E66,0)/2</f>
        <v>2526.5</v>
      </c>
      <c r="G66">
        <f>+C66-(C$7+F66*C$8)</f>
        <v>-4.3350000778445974E-3</v>
      </c>
      <c r="L66">
        <f>+G66</f>
        <v>-4.3350000778445974E-3</v>
      </c>
      <c r="O66">
        <f ca="1">+C$11+C$12*$F66</f>
        <v>-4.8061045261518481E-3</v>
      </c>
      <c r="Q66" s="2">
        <f>+C66-15018.5</f>
        <v>39739.889299999923</v>
      </c>
    </row>
    <row r="67" spans="1:17" x14ac:dyDescent="0.2">
      <c r="A67" s="81" t="s">
        <v>218</v>
      </c>
      <c r="B67" s="82" t="s">
        <v>33</v>
      </c>
      <c r="C67" s="83">
        <v>54758.609300000127</v>
      </c>
      <c r="D67" s="83">
        <v>1.1000000000000001E-3</v>
      </c>
      <c r="E67" s="34">
        <f>+(C67-C$7)/C$8</f>
        <v>2526.9892692668382</v>
      </c>
      <c r="F67">
        <f>ROUND(2*E67,0)/2</f>
        <v>2527</v>
      </c>
      <c r="G67">
        <f>+C67-(C$7+F67*C$8)</f>
        <v>-4.7299998695962131E-3</v>
      </c>
      <c r="L67">
        <f>+G67</f>
        <v>-4.7299998695962131E-3</v>
      </c>
      <c r="O67">
        <f ca="1">+C$11+C$12*$F67</f>
        <v>-4.8064430241441828E-3</v>
      </c>
      <c r="Q67" s="2">
        <f>+C67-15018.5</f>
        <v>39740.109300000127</v>
      </c>
    </row>
    <row r="68" spans="1:17" x14ac:dyDescent="0.2">
      <c r="A68" s="81" t="s">
        <v>218</v>
      </c>
      <c r="B68" s="82" t="s">
        <v>33</v>
      </c>
      <c r="C68" s="83">
        <v>54759.49179999996</v>
      </c>
      <c r="D68" s="83">
        <v>2.9999999999999997E-4</v>
      </c>
      <c r="E68" s="34">
        <f>+(C68-C$7)/C$8</f>
        <v>2528.9913564281446</v>
      </c>
      <c r="F68">
        <f>ROUND(2*E68,0)/2</f>
        <v>2529</v>
      </c>
      <c r="G68">
        <f>+C68-(C$7+F68*C$8)</f>
        <v>-3.8100000383565202E-3</v>
      </c>
      <c r="L68">
        <f>+G68</f>
        <v>-3.8100000383565202E-3</v>
      </c>
      <c r="O68">
        <f ca="1">+C$11+C$12*$F68</f>
        <v>-4.8077970161135236E-3</v>
      </c>
      <c r="Q68" s="2">
        <f>+C68-15018.5</f>
        <v>39740.99179999996</v>
      </c>
    </row>
    <row r="69" spans="1:17" x14ac:dyDescent="0.2">
      <c r="A69" s="81" t="s">
        <v>218</v>
      </c>
      <c r="B69" s="82" t="s">
        <v>42</v>
      </c>
      <c r="C69" s="83">
        <v>54762.356500000227</v>
      </c>
      <c r="D69" s="83">
        <v>4.0000000000000002E-4</v>
      </c>
      <c r="E69" s="34">
        <f>+(C69-C$7)/C$8</f>
        <v>2535.4903695642583</v>
      </c>
      <c r="F69">
        <f>ROUND(2*E69,0)/2</f>
        <v>2535.5</v>
      </c>
      <c r="G69">
        <f>+C69-(C$7+F69*C$8)</f>
        <v>-4.24499977088999E-3</v>
      </c>
      <c r="L69">
        <f>+G69</f>
        <v>-4.24499977088999E-3</v>
      </c>
      <c r="O69">
        <f ca="1">+C$11+C$12*$F69</f>
        <v>-4.8121974900138809E-3</v>
      </c>
      <c r="Q69" s="2">
        <f>+C69-15018.5</f>
        <v>39743.856500000227</v>
      </c>
    </row>
    <row r="70" spans="1:17" x14ac:dyDescent="0.2">
      <c r="A70" s="81" t="s">
        <v>218</v>
      </c>
      <c r="B70" s="82" t="s">
        <v>33</v>
      </c>
      <c r="C70" s="83">
        <v>54763.458099999931</v>
      </c>
      <c r="D70" s="83">
        <v>2.9999999999999997E-4</v>
      </c>
      <c r="E70" s="34">
        <f>+(C70-C$7)/C$8</f>
        <v>2537.9895188183327</v>
      </c>
      <c r="F70">
        <f>ROUND(2*E70,0)/2</f>
        <v>2538</v>
      </c>
      <c r="G70">
        <f>+C70-(C$7+F70*C$8)</f>
        <v>-4.6200000651879236E-3</v>
      </c>
      <c r="L70">
        <f>+G70</f>
        <v>-4.6200000651879236E-3</v>
      </c>
      <c r="O70">
        <f ca="1">+C$11+C$12*$F70</f>
        <v>-4.8138899799755564E-3</v>
      </c>
      <c r="Q70" s="2">
        <f>+C70-15018.5</f>
        <v>39744.958099999931</v>
      </c>
    </row>
    <row r="71" spans="1:17" x14ac:dyDescent="0.2">
      <c r="A71" s="81" t="s">
        <v>218</v>
      </c>
      <c r="B71" s="82" t="s">
        <v>33</v>
      </c>
      <c r="C71" s="83">
        <v>54764.339600000065</v>
      </c>
      <c r="D71" s="83">
        <v>8.9999999999999998E-4</v>
      </c>
      <c r="E71" s="34">
        <f>+(C71-C$7)/C$8</f>
        <v>2539.9893373263162</v>
      </c>
      <c r="F71">
        <f>ROUND(2*E71,0)/2</f>
        <v>2540</v>
      </c>
      <c r="G71">
        <f>+C71-(C$7+F71*C$8)</f>
        <v>-4.6999999321997166E-3</v>
      </c>
      <c r="L71">
        <f>+G71</f>
        <v>-4.6999999321997166E-3</v>
      </c>
      <c r="O71">
        <f ca="1">+C$11+C$12*$F71</f>
        <v>-4.8152439719448973E-3</v>
      </c>
      <c r="Q71" s="2">
        <f>+C71-15018.5</f>
        <v>39745.839600000065</v>
      </c>
    </row>
    <row r="72" spans="1:17" x14ac:dyDescent="0.2">
      <c r="A72" s="81" t="s">
        <v>218</v>
      </c>
      <c r="B72" s="82" t="s">
        <v>42</v>
      </c>
      <c r="C72" s="83">
        <v>54765.448100000154</v>
      </c>
      <c r="D72" s="83">
        <v>5.0000000000000001E-3</v>
      </c>
      <c r="E72" s="34">
        <f>+(C72-C$7)/C$8</f>
        <v>2542.5041402939187</v>
      </c>
      <c r="F72">
        <f>ROUND(2*E72,0)/2</f>
        <v>2542.5</v>
      </c>
      <c r="G72">
        <f>+C72-(C$7+F72*C$8)</f>
        <v>1.8250001594424248E-3</v>
      </c>
      <c r="L72">
        <f>+G72</f>
        <v>1.8250001594424248E-3</v>
      </c>
      <c r="O72">
        <f ca="1">+C$11+C$12*$F72</f>
        <v>-4.8169364619065728E-3</v>
      </c>
      <c r="Q72" s="2">
        <f>+C72-15018.5</f>
        <v>39746.948100000154</v>
      </c>
    </row>
    <row r="73" spans="1:17" x14ac:dyDescent="0.2">
      <c r="A73" s="81" t="s">
        <v>218</v>
      </c>
      <c r="B73" s="82" t="s">
        <v>33</v>
      </c>
      <c r="C73" s="83">
        <v>54770.511099999771</v>
      </c>
      <c r="D73" s="83">
        <v>1E-4</v>
      </c>
      <c r="E73" s="34">
        <f>+(C73-C$7)/C$8</f>
        <v>2553.9903355334118</v>
      </c>
      <c r="F73">
        <f>ROUND(2*E73,0)/2</f>
        <v>2554</v>
      </c>
      <c r="G73">
        <f>+C73-(C$7+F73*C$8)</f>
        <v>-4.2600002270773984E-3</v>
      </c>
      <c r="L73">
        <f>+G73</f>
        <v>-4.2600002270773984E-3</v>
      </c>
      <c r="O73">
        <f ca="1">+C$11+C$12*$F73</f>
        <v>-4.8247219157302821E-3</v>
      </c>
      <c r="Q73" s="2">
        <f>+C73-15018.5</f>
        <v>39752.011099999771</v>
      </c>
    </row>
    <row r="74" spans="1:17" x14ac:dyDescent="0.2">
      <c r="A74" s="81" t="s">
        <v>218</v>
      </c>
      <c r="B74" s="82" t="s">
        <v>33</v>
      </c>
      <c r="C74" s="83">
        <v>54771.3927000002</v>
      </c>
      <c r="D74" s="83">
        <v>2.0000000000000001E-4</v>
      </c>
      <c r="E74" s="34">
        <f>+(C74-C$7)/C$8</f>
        <v>2555.9903809074672</v>
      </c>
      <c r="F74">
        <f>ROUND(2*E74,0)/2</f>
        <v>2556</v>
      </c>
      <c r="G74">
        <f>+C74-(C$7+F74*C$8)</f>
        <v>-4.2399997983011417E-3</v>
      </c>
      <c r="L74">
        <f>+G74</f>
        <v>-4.2399997983011417E-3</v>
      </c>
      <c r="O74">
        <f ca="1">+C$11+C$12*$F74</f>
        <v>-4.8260759076996229E-3</v>
      </c>
      <c r="Q74" s="2">
        <f>+C74-15018.5</f>
        <v>39752.8927000002</v>
      </c>
    </row>
    <row r="75" spans="1:17" x14ac:dyDescent="0.2">
      <c r="A75" s="81" t="s">
        <v>218</v>
      </c>
      <c r="B75" s="82" t="s">
        <v>33</v>
      </c>
      <c r="C75" s="83">
        <v>54774.478300000075</v>
      </c>
      <c r="D75" s="83">
        <v>2.0000000000000001E-4</v>
      </c>
      <c r="E75" s="34">
        <f>+(C75-C$7)/C$8</f>
        <v>2562.9905397129637</v>
      </c>
      <c r="F75">
        <f>ROUND(2*E75,0)/2</f>
        <v>2563</v>
      </c>
      <c r="G75">
        <f>+C75-(C$7+F75*C$8)</f>
        <v>-4.1699999201227911E-3</v>
      </c>
      <c r="L75">
        <f>+G75</f>
        <v>-4.1699999201227911E-3</v>
      </c>
      <c r="O75">
        <f ca="1">+C$11+C$12*$F75</f>
        <v>-4.8308148795923149E-3</v>
      </c>
      <c r="Q75" s="2">
        <f>+C75-15018.5</f>
        <v>39755.978300000075</v>
      </c>
    </row>
    <row r="76" spans="1:17" x14ac:dyDescent="0.2">
      <c r="A76" s="81" t="s">
        <v>218</v>
      </c>
      <c r="B76" s="82" t="s">
        <v>33</v>
      </c>
      <c r="C76" s="83">
        <v>54775.355500000063</v>
      </c>
      <c r="D76" s="83">
        <v>4.0000000000000002E-4</v>
      </c>
      <c r="E76" s="34">
        <f>+(C76-C$7)/C$8</f>
        <v>2564.9806030083837</v>
      </c>
      <c r="F76">
        <f>ROUND(2*E76,0)/2</f>
        <v>2565</v>
      </c>
      <c r="G76">
        <f>+C76-(C$7+F76*C$8)</f>
        <v>-8.5499999331659637E-3</v>
      </c>
      <c r="L76">
        <f>+G76</f>
        <v>-8.5499999331659637E-3</v>
      </c>
      <c r="O76">
        <f ca="1">+C$11+C$12*$F76</f>
        <v>-4.8321688715616557E-3</v>
      </c>
      <c r="Q76" s="2">
        <f>+C76-15018.5</f>
        <v>39756.855500000063</v>
      </c>
    </row>
    <row r="77" spans="1:17" x14ac:dyDescent="0.2">
      <c r="A77" s="81" t="s">
        <v>218</v>
      </c>
      <c r="B77" s="82" t="s">
        <v>42</v>
      </c>
      <c r="C77" s="83">
        <v>54775.581900000107</v>
      </c>
      <c r="D77" s="83">
        <v>1.1999999999999999E-3</v>
      </c>
      <c r="E77" s="34">
        <f>+(C77-C$7)/C$8</f>
        <v>2565.4942262757972</v>
      </c>
      <c r="F77">
        <f>ROUND(2*E77,0)/2</f>
        <v>2565.5</v>
      </c>
      <c r="G77">
        <f>+C77-(C$7+F77*C$8)</f>
        <v>-2.544999893871136E-3</v>
      </c>
      <c r="L77">
        <f>+G77</f>
        <v>-2.544999893871136E-3</v>
      </c>
      <c r="O77">
        <f ca="1">+C$11+C$12*$F77</f>
        <v>-4.8325073695539905E-3</v>
      </c>
      <c r="Q77" s="2">
        <f>+C77-15018.5</f>
        <v>39757.081900000107</v>
      </c>
    </row>
    <row r="78" spans="1:17" x14ac:dyDescent="0.2">
      <c r="A78" s="81" t="s">
        <v>218</v>
      </c>
      <c r="B78" s="82" t="s">
        <v>33</v>
      </c>
      <c r="C78" s="83">
        <v>54779.326499999966</v>
      </c>
      <c r="D78" s="83">
        <v>2.0000000000000001E-4</v>
      </c>
      <c r="E78" s="34">
        <f>+(C78-C$7)/C$8</f>
        <v>2573.9894280722533</v>
      </c>
      <c r="F78">
        <f>ROUND(2*E78,0)/2</f>
        <v>2574</v>
      </c>
      <c r="G78">
        <f>+C78-(C$7+F78*C$8)</f>
        <v>-4.6600000350736082E-3</v>
      </c>
      <c r="L78">
        <f>+G78</f>
        <v>-4.6600000350736082E-3</v>
      </c>
      <c r="O78">
        <f ca="1">+C$11+C$12*$F78</f>
        <v>-4.8382618354236885E-3</v>
      </c>
      <c r="Q78" s="2">
        <f>+C78-15018.5</f>
        <v>39760.826499999966</v>
      </c>
    </row>
    <row r="79" spans="1:17" x14ac:dyDescent="0.2">
      <c r="A79" s="81" t="s">
        <v>218</v>
      </c>
      <c r="B79" s="82" t="s">
        <v>42</v>
      </c>
      <c r="C79" s="83">
        <v>54780.429099999834</v>
      </c>
      <c r="D79" s="83">
        <v>2.9999999999999997E-4</v>
      </c>
      <c r="E79" s="34">
        <f>+(C79-C$7)/C$8</f>
        <v>2576.4908459807075</v>
      </c>
      <c r="F79">
        <f>ROUND(2*E79,0)/2</f>
        <v>2576.5</v>
      </c>
      <c r="G79">
        <f>+C79-(C$7+F79*C$8)</f>
        <v>-4.0350001654587686E-3</v>
      </c>
      <c r="L79">
        <f>+G79</f>
        <v>-4.0350001654587686E-3</v>
      </c>
      <c r="O79">
        <f ca="1">+C$11+C$12*$F79</f>
        <v>-4.8399543253853641E-3</v>
      </c>
      <c r="Q79" s="2">
        <f>+C79-15018.5</f>
        <v>39761.929099999834</v>
      </c>
    </row>
    <row r="80" spans="1:17" x14ac:dyDescent="0.2">
      <c r="A80" s="81" t="s">
        <v>218</v>
      </c>
      <c r="B80" s="82" t="s">
        <v>42</v>
      </c>
      <c r="C80" s="83">
        <v>54781.310000000056</v>
      </c>
      <c r="D80" s="83">
        <v>2.9999999999999997E-4</v>
      </c>
      <c r="E80" s="34">
        <f>+(C80-C$7)/C$8</f>
        <v>2578.489303296486</v>
      </c>
      <c r="F80">
        <f>ROUND(2*E80,0)/2</f>
        <v>2578.5</v>
      </c>
      <c r="G80">
        <f>+C80-(C$7+F80*C$8)</f>
        <v>-4.7149999445537105E-3</v>
      </c>
      <c r="L80">
        <f>+G80</f>
        <v>-4.7149999445537105E-3</v>
      </c>
      <c r="O80">
        <f ca="1">+C$11+C$12*$F80</f>
        <v>-4.8413083173547049E-3</v>
      </c>
      <c r="Q80" s="2">
        <f>+C80-15018.5</f>
        <v>39762.810000000056</v>
      </c>
    </row>
    <row r="81" spans="1:17" x14ac:dyDescent="0.2">
      <c r="A81" s="81" t="s">
        <v>218</v>
      </c>
      <c r="B81" s="82" t="s">
        <v>42</v>
      </c>
      <c r="C81" s="83">
        <v>54785.279999999795</v>
      </c>
      <c r="D81" s="83">
        <v>5.9999999999999995E-4</v>
      </c>
      <c r="E81" s="34">
        <f>+(C81-C$7)/C$8</f>
        <v>2587.4958597059763</v>
      </c>
      <c r="F81">
        <f>ROUND(2*E81,0)/2</f>
        <v>2587.5</v>
      </c>
      <c r="G81">
        <f>+C81-(C$7+F81*C$8)</f>
        <v>-1.8250002030981705E-3</v>
      </c>
      <c r="L81">
        <f>+G81</f>
        <v>-1.8250002030981705E-3</v>
      </c>
      <c r="O81">
        <f ca="1">+C$11+C$12*$F81</f>
        <v>-4.8474012812167377E-3</v>
      </c>
      <c r="Q81" s="2">
        <f>+C81-15018.5</f>
        <v>39766.779999999795</v>
      </c>
    </row>
    <row r="82" spans="1:17" x14ac:dyDescent="0.2">
      <c r="A82" s="81" t="s">
        <v>218</v>
      </c>
      <c r="B82" s="82" t="s">
        <v>33</v>
      </c>
      <c r="C82" s="83">
        <v>54786.378899999894</v>
      </c>
      <c r="D82" s="83">
        <v>2.0000000000000001E-4</v>
      </c>
      <c r="E82" s="34">
        <f>+(C82-C$7)/C$8</f>
        <v>2589.9888835951278</v>
      </c>
      <c r="F82">
        <f>ROUND(2*E82,0)/2</f>
        <v>2590</v>
      </c>
      <c r="G82">
        <f>+C82-(C$7+F82*C$8)</f>
        <v>-4.9000001017702743E-3</v>
      </c>
      <c r="L82">
        <f>+G82</f>
        <v>-4.9000001017702743E-3</v>
      </c>
      <c r="O82">
        <f ca="1">+C$11+C$12*$F82</f>
        <v>-4.8490937711784142E-3</v>
      </c>
      <c r="Q82" s="2">
        <f>+C82-15018.5</f>
        <v>39767.878899999894</v>
      </c>
    </row>
    <row r="83" spans="1:17" x14ac:dyDescent="0.2">
      <c r="A83" s="81" t="s">
        <v>218</v>
      </c>
      <c r="B83" s="82" t="s">
        <v>42</v>
      </c>
      <c r="C83" s="83">
        <v>54787.481000000145</v>
      </c>
      <c r="D83" s="83">
        <v>5.0000000000000001E-4</v>
      </c>
      <c r="E83" s="34">
        <f>+(C83-C$7)/C$8</f>
        <v>2592.4891671774481</v>
      </c>
      <c r="F83">
        <f>ROUND(2*E83,0)/2</f>
        <v>2592.5</v>
      </c>
      <c r="G83">
        <f>+C83-(C$7+F83*C$8)</f>
        <v>-4.7749998557264917E-3</v>
      </c>
      <c r="L83">
        <f>+G83</f>
        <v>-4.7749998557264917E-3</v>
      </c>
      <c r="O83">
        <f ca="1">+C$11+C$12*$F83</f>
        <v>-4.8507862611400897E-3</v>
      </c>
      <c r="Q83" s="2">
        <f>+C83-15018.5</f>
        <v>39768.981000000145</v>
      </c>
    </row>
    <row r="84" spans="1:17" x14ac:dyDescent="0.2">
      <c r="A84" s="81" t="s">
        <v>218</v>
      </c>
      <c r="B84" s="82" t="s">
        <v>33</v>
      </c>
      <c r="C84" s="83">
        <v>54789.462700000033</v>
      </c>
      <c r="D84" s="83">
        <v>5.0000000000000001E-4</v>
      </c>
      <c r="E84" s="34">
        <f>+(C84-C$7)/C$8</f>
        <v>2596.984958824009</v>
      </c>
      <c r="F84">
        <f>ROUND(2*E84,0)/2</f>
        <v>2597</v>
      </c>
      <c r="G84">
        <f>+C84-(C$7+F84*C$8)</f>
        <v>-6.6299999671173282E-3</v>
      </c>
      <c r="L84">
        <f>+G84</f>
        <v>-6.6299999671173282E-3</v>
      </c>
      <c r="O84">
        <f ca="1">+C$11+C$12*$F84</f>
        <v>-4.8538327430711061E-3</v>
      </c>
      <c r="Q84" s="2">
        <f>+C84-15018.5</f>
        <v>39770.962700000033</v>
      </c>
    </row>
    <row r="85" spans="1:17" x14ac:dyDescent="0.2">
      <c r="A85" s="81" t="s">
        <v>218</v>
      </c>
      <c r="B85" s="82" t="s">
        <v>33</v>
      </c>
      <c r="C85" s="83">
        <v>54790.346400000155</v>
      </c>
      <c r="D85" s="83">
        <v>2.0000000000000001E-4</v>
      </c>
      <c r="E85" s="34">
        <f>+(C85-C$7)/C$8</f>
        <v>2598.9897683707823</v>
      </c>
      <c r="F85">
        <f>ROUND(2*E85,0)/2</f>
        <v>2599</v>
      </c>
      <c r="G85">
        <f>+C85-(C$7+F85*C$8)</f>
        <v>-4.5099998460500501E-3</v>
      </c>
      <c r="L85">
        <f>+G85</f>
        <v>-4.5099998460500501E-3</v>
      </c>
      <c r="O85">
        <f ca="1">+C$11+C$12*$F85</f>
        <v>-4.855186735040447E-3</v>
      </c>
      <c r="Q85" s="2">
        <f>+C85-15018.5</f>
        <v>39771.846400000155</v>
      </c>
    </row>
    <row r="86" spans="1:17" x14ac:dyDescent="0.2">
      <c r="A86" s="81" t="s">
        <v>218</v>
      </c>
      <c r="B86" s="82" t="s">
        <v>42</v>
      </c>
      <c r="C86" s="83">
        <v>54792.329899999779</v>
      </c>
      <c r="D86" s="83">
        <v>4.0000000000000002E-4</v>
      </c>
      <c r="E86" s="34">
        <f>+(C86-C$7)/C$8</f>
        <v>2603.4896435939581</v>
      </c>
      <c r="F86">
        <f>ROUND(2*E86,0)/2</f>
        <v>2603.5</v>
      </c>
      <c r="G86">
        <f>+C86-(C$7+F86*C$8)</f>
        <v>-4.5650002211914398E-3</v>
      </c>
      <c r="L86">
        <f>+G86</f>
        <v>-4.5650002211914398E-3</v>
      </c>
      <c r="O86">
        <f ca="1">+C$11+C$12*$F86</f>
        <v>-4.8582332169714634E-3</v>
      </c>
      <c r="Q86" s="2">
        <f>+C86-15018.5</f>
        <v>39773.829899999779</v>
      </c>
    </row>
    <row r="87" spans="1:17" x14ac:dyDescent="0.2">
      <c r="A87" s="81" t="s">
        <v>218</v>
      </c>
      <c r="B87" s="82" t="s">
        <v>33</v>
      </c>
      <c r="C87" s="83">
        <v>54792.548500000034</v>
      </c>
      <c r="D87" s="83">
        <v>1.8E-3</v>
      </c>
      <c r="E87" s="34">
        <f>+(C87-C$7)/C$8</f>
        <v>2603.9855713605925</v>
      </c>
      <c r="F87">
        <f>ROUND(2*E87,0)/2</f>
        <v>2604</v>
      </c>
      <c r="G87">
        <f>+C87-(C$7+F87*C$8)</f>
        <v>-6.3599999630241655E-3</v>
      </c>
      <c r="L87">
        <f>+G87</f>
        <v>-6.3599999630241655E-3</v>
      </c>
      <c r="O87">
        <f ca="1">+C$11+C$12*$F87</f>
        <v>-4.858571714963799E-3</v>
      </c>
      <c r="Q87" s="2">
        <f>+C87-15018.5</f>
        <v>39774.048500000034</v>
      </c>
    </row>
    <row r="88" spans="1:17" x14ac:dyDescent="0.2">
      <c r="A88" s="81" t="s">
        <v>218</v>
      </c>
      <c r="B88" s="82" t="s">
        <v>42</v>
      </c>
      <c r="C88" s="83">
        <v>54794.530499999877</v>
      </c>
      <c r="D88" s="83">
        <v>7.0000000000000001E-3</v>
      </c>
      <c r="E88" s="34">
        <f>+(C88-C$7)/C$8</f>
        <v>2608.482043603256</v>
      </c>
      <c r="F88">
        <f>ROUND(2*E88,0)/2</f>
        <v>2608.5</v>
      </c>
      <c r="G88">
        <f>+C88-(C$7+F88*C$8)</f>
        <v>-7.9150001183734275E-3</v>
      </c>
      <c r="L88">
        <f>+G88</f>
        <v>-7.9150001183734275E-3</v>
      </c>
      <c r="O88">
        <f ca="1">+C$11+C$12*$F88</f>
        <v>-4.8616181968948145E-3</v>
      </c>
      <c r="Q88" s="2">
        <f>+C88-15018.5</f>
        <v>39776.030499999877</v>
      </c>
    </row>
    <row r="89" spans="1:17" x14ac:dyDescent="0.2">
      <c r="A89" s="81" t="s">
        <v>218</v>
      </c>
      <c r="B89" s="82" t="s">
        <v>42</v>
      </c>
      <c r="C89" s="83">
        <v>54795.415699999779</v>
      </c>
      <c r="D89" s="83">
        <v>4.0000000000000002E-4</v>
      </c>
      <c r="E89" s="34">
        <f>+(C89-C$7)/C$8</f>
        <v>2610.4902561305421</v>
      </c>
      <c r="F89">
        <f>ROUND(2*E89,0)/2</f>
        <v>2610.5</v>
      </c>
      <c r="G89">
        <f>+C89-(C$7+F89*C$8)</f>
        <v>-4.2950002170982771E-3</v>
      </c>
      <c r="L89">
        <f>+G89</f>
        <v>-4.2950002170982771E-3</v>
      </c>
      <c r="O89">
        <f ca="1">+C$11+C$12*$F89</f>
        <v>-4.8629721888641553E-3</v>
      </c>
      <c r="Q89" s="2">
        <f>+C89-15018.5</f>
        <v>39776.915699999779</v>
      </c>
    </row>
    <row r="90" spans="1:17" x14ac:dyDescent="0.2">
      <c r="A90" s="81" t="s">
        <v>218</v>
      </c>
      <c r="B90" s="82" t="s">
        <v>42</v>
      </c>
      <c r="C90" s="83">
        <v>54796.29749999987</v>
      </c>
      <c r="D90" s="83">
        <v>4.0000000000000002E-4</v>
      </c>
      <c r="E90" s="34">
        <f>+(C90-C$7)/C$8</f>
        <v>2612.4907552346281</v>
      </c>
      <c r="F90">
        <f>ROUND(2*E90,0)/2</f>
        <v>2612.5</v>
      </c>
      <c r="G90">
        <f>+C90-(C$7+F90*C$8)</f>
        <v>-4.0750001280684955E-3</v>
      </c>
      <c r="L90">
        <f>+G90</f>
        <v>-4.0750001280684955E-3</v>
      </c>
      <c r="O90">
        <f ca="1">+C$11+C$12*$F90</f>
        <v>-4.8643261808334962E-3</v>
      </c>
      <c r="Q90" s="2">
        <f>+C90-15018.5</f>
        <v>39777.79749999987</v>
      </c>
    </row>
    <row r="91" spans="1:17" x14ac:dyDescent="0.2">
      <c r="A91" s="81" t="s">
        <v>218</v>
      </c>
      <c r="B91" s="82" t="s">
        <v>33</v>
      </c>
      <c r="C91" s="83">
        <v>54796.517399999779</v>
      </c>
      <c r="D91" s="83">
        <v>2.0000000000000001E-4</v>
      </c>
      <c r="E91" s="34">
        <f>+(C91-C$7)/C$8</f>
        <v>2612.9896322506879</v>
      </c>
      <c r="F91">
        <f>ROUND(2*E91,0)/2</f>
        <v>2613</v>
      </c>
      <c r="G91">
        <f>+C91-(C$7+F91*C$8)</f>
        <v>-4.5700002228841186E-3</v>
      </c>
      <c r="L91">
        <f>+G91</f>
        <v>-4.5700002228841186E-3</v>
      </c>
      <c r="O91">
        <f ca="1">+C$11+C$12*$F91</f>
        <v>-4.8646646788258318E-3</v>
      </c>
      <c r="Q91" s="2">
        <f>+C91-15018.5</f>
        <v>39778.017399999779</v>
      </c>
    </row>
    <row r="92" spans="1:17" x14ac:dyDescent="0.2">
      <c r="A92" s="81" t="s">
        <v>218</v>
      </c>
      <c r="B92" s="82" t="s">
        <v>42</v>
      </c>
      <c r="C92" s="83">
        <v>54798.50149999978</v>
      </c>
      <c r="D92" s="83">
        <v>2.9999999999999997E-4</v>
      </c>
      <c r="E92" s="34">
        <f>+(C92-C$7)/C$8</f>
        <v>2617.4908686671256</v>
      </c>
      <c r="F92">
        <f>ROUND(2*E92,0)/2</f>
        <v>2617.5</v>
      </c>
      <c r="G92">
        <f>+C92-(C$7+F92*C$8)</f>
        <v>-4.025000220281072E-3</v>
      </c>
      <c r="L92">
        <f>+G92</f>
        <v>-4.025000220281072E-3</v>
      </c>
      <c r="O92">
        <f ca="1">+C$11+C$12*$F92</f>
        <v>-4.8677111607568482E-3</v>
      </c>
      <c r="Q92" s="2">
        <f>+C92-15018.5</f>
        <v>39780.00149999978</v>
      </c>
    </row>
    <row r="93" spans="1:17" x14ac:dyDescent="0.2">
      <c r="A93" s="81" t="s">
        <v>218</v>
      </c>
      <c r="B93" s="82" t="s">
        <v>42</v>
      </c>
      <c r="C93" s="83">
        <v>54799.382999999914</v>
      </c>
      <c r="D93" s="83">
        <v>1E-4</v>
      </c>
      <c r="E93" s="34">
        <f>+(C93-C$7)/C$8</f>
        <v>2619.4906871751091</v>
      </c>
      <c r="F93">
        <f>ROUND(2*E93,0)/2</f>
        <v>2619.5</v>
      </c>
      <c r="G93">
        <f>+C93-(C$7+F93*C$8)</f>
        <v>-4.1050000872928649E-3</v>
      </c>
      <c r="L93">
        <f>+G93</f>
        <v>-4.1050000872928649E-3</v>
      </c>
      <c r="O93">
        <f ca="1">+C$11+C$12*$F93</f>
        <v>-4.8690651527261881E-3</v>
      </c>
      <c r="Q93" s="2">
        <f>+C93-15018.5</f>
        <v>39780.882999999914</v>
      </c>
    </row>
    <row r="94" spans="1:17" x14ac:dyDescent="0.2">
      <c r="A94" s="81" t="s">
        <v>218</v>
      </c>
      <c r="B94" s="82" t="s">
        <v>33</v>
      </c>
      <c r="C94" s="83">
        <v>54801.365900000092</v>
      </c>
      <c r="D94" s="83">
        <v>2.0000000000000001E-4</v>
      </c>
      <c r="E94" s="34">
        <f>+(C94-C$7)/C$8</f>
        <v>2623.9892012071368</v>
      </c>
      <c r="F94">
        <f>ROUND(2*E94,0)/2</f>
        <v>2624</v>
      </c>
      <c r="G94">
        <f>+C94-(C$7+F94*C$8)</f>
        <v>-4.7599999088561162E-3</v>
      </c>
      <c r="L94">
        <f>+G94</f>
        <v>-4.7599999088561162E-3</v>
      </c>
      <c r="O94">
        <f ca="1">+C$11+C$12*$F94</f>
        <v>-4.8721116346572054E-3</v>
      </c>
      <c r="Q94" s="2">
        <f>+C94-15018.5</f>
        <v>39782.865900000092</v>
      </c>
    </row>
    <row r="95" spans="1:17" x14ac:dyDescent="0.2">
      <c r="A95" s="51" t="s">
        <v>154</v>
      </c>
      <c r="B95" s="53" t="s">
        <v>42</v>
      </c>
      <c r="C95" s="52">
        <v>54802.027900000001</v>
      </c>
      <c r="D95" s="52" t="s">
        <v>59</v>
      </c>
      <c r="E95" s="34">
        <f>+(C95-C$7)/C$8</f>
        <v>2625.491050159947</v>
      </c>
      <c r="F95">
        <f>ROUND(2*E95,0)/2</f>
        <v>2625.5</v>
      </c>
      <c r="G95">
        <f>+C95-(C$7+F95*C$8)</f>
        <v>-3.9449999967473559E-3</v>
      </c>
      <c r="I95">
        <f>+G95</f>
        <v>-3.9449999967473559E-3</v>
      </c>
      <c r="O95">
        <f ca="1">+C$11+C$12*$F95</f>
        <v>-4.8731271286342106E-3</v>
      </c>
      <c r="Q95" s="2">
        <f>+C95-15018.5</f>
        <v>39783.527900000001</v>
      </c>
    </row>
    <row r="96" spans="1:17" x14ac:dyDescent="0.2">
      <c r="A96" s="81" t="s">
        <v>218</v>
      </c>
      <c r="B96" s="82" t="s">
        <v>33</v>
      </c>
      <c r="C96" s="83">
        <v>54804.450600000098</v>
      </c>
      <c r="D96" s="83">
        <v>2.9999999999999997E-4</v>
      </c>
      <c r="E96" s="34">
        <f>+(C96-C$7)/C$8</f>
        <v>2630.9873182243255</v>
      </c>
      <c r="F96">
        <f>ROUND(2*E96,0)/2</f>
        <v>2631</v>
      </c>
      <c r="G96">
        <f>+C96-(C$7+F96*C$8)</f>
        <v>-5.589999898802489E-3</v>
      </c>
      <c r="L96">
        <f>+G96</f>
        <v>-5.589999898802489E-3</v>
      </c>
      <c r="O96">
        <f ca="1">+C$11+C$12*$F96</f>
        <v>-4.8768506065498974E-3</v>
      </c>
      <c r="Q96" s="2">
        <f>+C96-15018.5</f>
        <v>39785.950600000098</v>
      </c>
    </row>
    <row r="97" spans="1:17" x14ac:dyDescent="0.2">
      <c r="A97" s="81" t="s">
        <v>218</v>
      </c>
      <c r="B97" s="82" t="s">
        <v>42</v>
      </c>
      <c r="C97" s="83">
        <v>54806.434499999974</v>
      </c>
      <c r="D97" s="83">
        <v>4.1000000000000003E-3</v>
      </c>
      <c r="E97" s="34">
        <f>+(C97-C$7)/C$8</f>
        <v>2635.4881009096757</v>
      </c>
      <c r="F97">
        <f>ROUND(2*E97,0)/2</f>
        <v>2635.5</v>
      </c>
      <c r="G97">
        <f>+C97-(C$7+F97*C$8)</f>
        <v>-5.2450000221142545E-3</v>
      </c>
      <c r="L97">
        <f>+G97</f>
        <v>-5.2450000221142545E-3</v>
      </c>
      <c r="O97">
        <f ca="1">+C$11+C$12*$F97</f>
        <v>-4.8798970884809138E-3</v>
      </c>
      <c r="Q97" s="2">
        <f>+C97-15018.5</f>
        <v>39787.934499999974</v>
      </c>
    </row>
    <row r="98" spans="1:17" x14ac:dyDescent="0.2">
      <c r="A98" s="81" t="s">
        <v>218</v>
      </c>
      <c r="B98" s="82" t="s">
        <v>42</v>
      </c>
      <c r="C98" s="83">
        <v>54807.317700000014</v>
      </c>
      <c r="D98" s="83">
        <v>4.0000000000000002E-4</v>
      </c>
      <c r="E98" s="34">
        <f>+(C98-C$7)/C$8</f>
        <v>2637.4917761292595</v>
      </c>
      <c r="F98">
        <f>ROUND(2*E98,0)/2</f>
        <v>2637.5</v>
      </c>
      <c r="G98">
        <f>+C98-(C$7+F98*C$8)</f>
        <v>-3.624999983003363E-3</v>
      </c>
      <c r="L98">
        <f>+G98</f>
        <v>-3.624999983003363E-3</v>
      </c>
      <c r="O98">
        <f ca="1">+C$11+C$12*$F98</f>
        <v>-4.8812510804502546E-3</v>
      </c>
      <c r="Q98" s="2">
        <f>+C98-15018.5</f>
        <v>39788.817700000014</v>
      </c>
    </row>
    <row r="99" spans="1:17" x14ac:dyDescent="0.2">
      <c r="A99" s="81" t="s">
        <v>218</v>
      </c>
      <c r="B99" s="82" t="s">
        <v>33</v>
      </c>
      <c r="C99" s="83">
        <v>54809.30010000011</v>
      </c>
      <c r="D99" s="83">
        <v>5.0000000000000001E-4</v>
      </c>
      <c r="E99" s="34">
        <f>+(C99-C$7)/C$8</f>
        <v>2641.9891558340969</v>
      </c>
      <c r="F99">
        <f>ROUND(2*E99,0)/2</f>
        <v>2642</v>
      </c>
      <c r="G99">
        <f>+C99-(C$7+F99*C$8)</f>
        <v>-4.7799998865230009E-3</v>
      </c>
      <c r="L99">
        <f>+G99</f>
        <v>-4.7799998865230009E-3</v>
      </c>
      <c r="O99">
        <f ca="1">+C$11+C$12*$F99</f>
        <v>-4.884297562381271E-3</v>
      </c>
      <c r="Q99" s="2">
        <f>+C99-15018.5</f>
        <v>39790.80010000011</v>
      </c>
    </row>
    <row r="100" spans="1:17" x14ac:dyDescent="0.2">
      <c r="A100" s="81" t="s">
        <v>218</v>
      </c>
      <c r="B100" s="82" t="s">
        <v>33</v>
      </c>
      <c r="C100" s="83">
        <v>54812.385699999984</v>
      </c>
      <c r="D100" s="83">
        <v>2.0000000000000001E-4</v>
      </c>
      <c r="E100" s="34">
        <f>+(C100-C$7)/C$8</f>
        <v>2648.9893146395934</v>
      </c>
      <c r="F100">
        <f>ROUND(2*E100,0)/2</f>
        <v>2649</v>
      </c>
      <c r="G100">
        <f>+C100-(C$7+F100*C$8)</f>
        <v>-4.7100000156206079E-3</v>
      </c>
      <c r="L100">
        <f>+G100</f>
        <v>-4.7100000156206079E-3</v>
      </c>
      <c r="O100">
        <f ca="1">+C$11+C$12*$F100</f>
        <v>-4.889036534273963E-3</v>
      </c>
      <c r="Q100" s="2">
        <f>+C100-15018.5</f>
        <v>39793.885699999984</v>
      </c>
    </row>
    <row r="101" spans="1:17" x14ac:dyDescent="0.2">
      <c r="A101" s="81" t="s">
        <v>218</v>
      </c>
      <c r="B101" s="82" t="s">
        <v>42</v>
      </c>
      <c r="C101" s="83">
        <v>54813.483500000089</v>
      </c>
      <c r="D101" s="83">
        <v>2.7000000000000001E-3</v>
      </c>
      <c r="E101" s="34">
        <f>+(C101-C$7)/C$8</f>
        <v>2651.4798430093501</v>
      </c>
      <c r="F101">
        <f>ROUND(2*E101,0)/2</f>
        <v>2651.5</v>
      </c>
      <c r="G101">
        <f>+C101-(C$7+F101*C$8)</f>
        <v>-8.8849999083322473E-3</v>
      </c>
      <c r="L101">
        <f>+G101</f>
        <v>-8.8849999083322473E-3</v>
      </c>
      <c r="O101">
        <f ca="1">+C$11+C$12*$F101</f>
        <v>-4.8907290242356394E-3</v>
      </c>
      <c r="Q101" s="2">
        <f>+C101-15018.5</f>
        <v>39794.983500000089</v>
      </c>
    </row>
    <row r="102" spans="1:17" x14ac:dyDescent="0.2">
      <c r="A102" s="81" t="s">
        <v>218</v>
      </c>
      <c r="B102" s="82" t="s">
        <v>42</v>
      </c>
      <c r="C102" s="83">
        <v>54814.36959999986</v>
      </c>
      <c r="D102" s="83">
        <v>2.9999999999999997E-4</v>
      </c>
      <c r="E102" s="34">
        <f>+(C102-C$7)/C$8</f>
        <v>2653.4900973249441</v>
      </c>
      <c r="F102">
        <f>ROUND(2*E102,0)/2</f>
        <v>2653.5</v>
      </c>
      <c r="G102">
        <f>+C102-(C$7+F102*C$8)</f>
        <v>-4.3650001389323734E-3</v>
      </c>
      <c r="L102">
        <f>+G102</f>
        <v>-4.3650001389323734E-3</v>
      </c>
      <c r="O102">
        <f ca="1">+C$11+C$12*$F102</f>
        <v>-4.8920830162049803E-3</v>
      </c>
      <c r="Q102" s="2">
        <f>+C102-15018.5</f>
        <v>39795.86959999986</v>
      </c>
    </row>
    <row r="103" spans="1:17" x14ac:dyDescent="0.2">
      <c r="A103" s="81" t="s">
        <v>218</v>
      </c>
      <c r="B103" s="82" t="s">
        <v>33</v>
      </c>
      <c r="C103" s="83">
        <v>54815.467800000217</v>
      </c>
      <c r="D103" s="83">
        <v>5.4000000000000003E-3</v>
      </c>
      <c r="E103" s="34">
        <f>+(C103-C$7)/C$8</f>
        <v>2655.9815331568748</v>
      </c>
      <c r="F103">
        <f>ROUND(2*E103,0)/2</f>
        <v>2656</v>
      </c>
      <c r="G103">
        <f>+C103-(C$7+F103*C$8)</f>
        <v>-8.1399997798143886E-3</v>
      </c>
      <c r="L103">
        <f>+G103</f>
        <v>-8.1399997798143886E-3</v>
      </c>
      <c r="O103">
        <f ca="1">+C$11+C$12*$F103</f>
        <v>-4.8937755061666558E-3</v>
      </c>
      <c r="Q103" s="2">
        <f>+C103-15018.5</f>
        <v>39796.967800000217</v>
      </c>
    </row>
    <row r="104" spans="1:17" x14ac:dyDescent="0.2">
      <c r="A104" s="81" t="s">
        <v>218</v>
      </c>
      <c r="B104" s="82" t="s">
        <v>33</v>
      </c>
      <c r="C104" s="83">
        <v>54816.351999999955</v>
      </c>
      <c r="D104" s="83">
        <v>2.9999999999999997E-4</v>
      </c>
      <c r="E104" s="34">
        <f>+(C104-C$7)/C$8</f>
        <v>2657.9874770297815</v>
      </c>
      <c r="F104">
        <f>ROUND(2*E104,0)/2</f>
        <v>2658</v>
      </c>
      <c r="G104">
        <f>+C104-(C$7+F104*C$8)</f>
        <v>-5.5200000424520113E-3</v>
      </c>
      <c r="L104">
        <f>+G104</f>
        <v>-5.5200000424520113E-3</v>
      </c>
      <c r="O104">
        <f ca="1">+C$11+C$12*$F104</f>
        <v>-4.8951294981359967E-3</v>
      </c>
      <c r="Q104" s="2">
        <f>+C104-15018.5</f>
        <v>39797.851999999955</v>
      </c>
    </row>
    <row r="105" spans="1:17" x14ac:dyDescent="0.2">
      <c r="A105" s="81" t="s">
        <v>218</v>
      </c>
      <c r="B105" s="82" t="s">
        <v>42</v>
      </c>
      <c r="C105" s="83">
        <v>54817.454299999867</v>
      </c>
      <c r="D105" s="83">
        <v>5.0000000000000001E-4</v>
      </c>
      <c r="E105" s="34">
        <f>+(C105-C$7)/C$8</f>
        <v>2660.4882143421328</v>
      </c>
      <c r="F105">
        <f>ROUND(2*E105,0)/2</f>
        <v>2660.5</v>
      </c>
      <c r="G105">
        <f>+C105-(C$7+F105*C$8)</f>
        <v>-5.1950001288787462E-3</v>
      </c>
      <c r="L105">
        <f>+G105</f>
        <v>-5.1950001288787462E-3</v>
      </c>
      <c r="O105">
        <f ca="1">+C$11+C$12*$F105</f>
        <v>-4.8968219880976722E-3</v>
      </c>
      <c r="Q105" s="2">
        <f>+C105-15018.5</f>
        <v>39798.954299999867</v>
      </c>
    </row>
    <row r="106" spans="1:17" x14ac:dyDescent="0.2">
      <c r="A106" s="81" t="s">
        <v>218</v>
      </c>
      <c r="B106" s="82" t="s">
        <v>33</v>
      </c>
      <c r="C106" s="83">
        <v>54820.319800000172</v>
      </c>
      <c r="D106" s="83">
        <v>2.0000000000000001E-4</v>
      </c>
      <c r="E106" s="34">
        <f>+(C106-C$7)/C$8</f>
        <v>2666.9890424015384</v>
      </c>
      <c r="F106">
        <f>ROUND(2*E106,0)/2</f>
        <v>2667</v>
      </c>
      <c r="G106">
        <f>+C106-(C$7+F106*C$8)</f>
        <v>-4.8299998234142549E-3</v>
      </c>
      <c r="L106">
        <f>+G106</f>
        <v>-4.8299998234142549E-3</v>
      </c>
      <c r="O106">
        <f ca="1">+C$11+C$12*$F106</f>
        <v>-4.9012224619980295E-3</v>
      </c>
      <c r="Q106" s="2">
        <f>+C106-15018.5</f>
        <v>39801.819800000172</v>
      </c>
    </row>
    <row r="107" spans="1:17" x14ac:dyDescent="0.2">
      <c r="A107" s="81" t="s">
        <v>218</v>
      </c>
      <c r="B107" s="82" t="s">
        <v>42</v>
      </c>
      <c r="C107" s="83">
        <v>54821.426200000104</v>
      </c>
      <c r="D107" s="83">
        <v>1.1999999999999999E-3</v>
      </c>
      <c r="E107" s="34">
        <f>+(C107-C$7)/C$8</f>
        <v>2669.4990811953667</v>
      </c>
      <c r="F107">
        <f>ROUND(2*E107,0)/2</f>
        <v>2669.5</v>
      </c>
      <c r="G107">
        <f>+C107-(C$7+F107*C$8)</f>
        <v>-4.0499989700037986E-4</v>
      </c>
      <c r="L107">
        <f>+G107</f>
        <v>-4.0499989700037986E-4</v>
      </c>
      <c r="O107">
        <f ca="1">+C$11+C$12*$F107</f>
        <v>-4.902914951959705E-3</v>
      </c>
      <c r="Q107" s="2">
        <f>+C107-15018.5</f>
        <v>39802.926200000104</v>
      </c>
    </row>
    <row r="108" spans="1:17" x14ac:dyDescent="0.2">
      <c r="A108" s="81" t="s">
        <v>218</v>
      </c>
      <c r="B108" s="82" t="s">
        <v>42</v>
      </c>
      <c r="C108" s="83">
        <v>54822.304099999834</v>
      </c>
      <c r="D108" s="83">
        <v>4.0000000000000002E-4</v>
      </c>
      <c r="E108" s="34">
        <f>+(C108-C$7)/C$8</f>
        <v>2671.4907325480067</v>
      </c>
      <c r="F108">
        <f>ROUND(2*E108,0)/2</f>
        <v>2671.5</v>
      </c>
      <c r="G108">
        <f>+C108-(C$7+F108*C$8)</f>
        <v>-4.0850001605576836E-3</v>
      </c>
      <c r="L108">
        <f>+G108</f>
        <v>-4.0850001605576836E-3</v>
      </c>
      <c r="O108">
        <f ca="1">+C$11+C$12*$F108</f>
        <v>-4.9042689439290459E-3</v>
      </c>
      <c r="Q108" s="2">
        <f>+C108-15018.5</f>
        <v>39803.804099999834</v>
      </c>
    </row>
    <row r="109" spans="1:17" x14ac:dyDescent="0.2">
      <c r="A109" s="81" t="s">
        <v>218</v>
      </c>
      <c r="B109" s="82" t="s">
        <v>42</v>
      </c>
      <c r="C109" s="83">
        <v>54825.389800000004</v>
      </c>
      <c r="D109" s="83">
        <v>4.0000000000000002E-4</v>
      </c>
      <c r="E109" s="34">
        <f>+(C109-C$7)/C$8</f>
        <v>2678.4911182195751</v>
      </c>
      <c r="F109">
        <f>ROUND(2*E109,0)/2</f>
        <v>2678.5</v>
      </c>
      <c r="G109">
        <f>+C109-(C$7+F109*C$8)</f>
        <v>-3.9149999938672408E-3</v>
      </c>
      <c r="L109">
        <f>+G109</f>
        <v>-3.9149999938672408E-3</v>
      </c>
      <c r="O109">
        <f ca="1">+C$11+C$12*$F109</f>
        <v>-4.9090079158217378E-3</v>
      </c>
      <c r="Q109" s="2">
        <f>+C109-15018.5</f>
        <v>39806.889800000004</v>
      </c>
    </row>
    <row r="110" spans="1:17" x14ac:dyDescent="0.2">
      <c r="A110" s="81" t="s">
        <v>218</v>
      </c>
      <c r="B110" s="82" t="s">
        <v>42</v>
      </c>
      <c r="C110" s="83">
        <v>55065.623199999798</v>
      </c>
      <c r="D110" s="83">
        <v>1.9E-3</v>
      </c>
      <c r="E110" s="34">
        <f>+(C110-C$7)/C$8</f>
        <v>3223.4975838830287</v>
      </c>
      <c r="F110">
        <f>ROUND(2*E110,0)/2</f>
        <v>3223.5</v>
      </c>
      <c r="G110">
        <f>+C110-(C$7+F110*C$8)</f>
        <v>-1.0650002004695125E-3</v>
      </c>
      <c r="L110">
        <f>+G110</f>
        <v>-1.0650002004695125E-3</v>
      </c>
      <c r="O110">
        <f ca="1">+C$11+C$12*$F110</f>
        <v>-5.27797072746707E-3</v>
      </c>
      <c r="Q110" s="2">
        <f>+C110-15018.5</f>
        <v>40047.123199999798</v>
      </c>
    </row>
    <row r="111" spans="1:17" x14ac:dyDescent="0.2">
      <c r="A111" s="81" t="s">
        <v>218</v>
      </c>
      <c r="B111" s="82" t="s">
        <v>42</v>
      </c>
      <c r="C111" s="83">
        <v>55073.553499999922</v>
      </c>
      <c r="D111" s="83">
        <v>4.0000000000000002E-4</v>
      </c>
      <c r="E111" s="34">
        <f>+(C111-C$7)/C$8</f>
        <v>3241.4886907595996</v>
      </c>
      <c r="F111">
        <f>ROUND(2*E111,0)/2</f>
        <v>3241.5</v>
      </c>
      <c r="G111">
        <f>+C111-(C$7+F111*C$8)</f>
        <v>-4.9850000796141103E-3</v>
      </c>
      <c r="L111">
        <f>+G111</f>
        <v>-4.9850000796141103E-3</v>
      </c>
      <c r="O111">
        <f ca="1">+C$11+C$12*$F111</f>
        <v>-5.2901566551911364E-3</v>
      </c>
      <c r="Q111" s="2">
        <f>+C111-15018.5</f>
        <v>40055.053499999922</v>
      </c>
    </row>
    <row r="112" spans="1:17" x14ac:dyDescent="0.2">
      <c r="A112" s="81" t="s">
        <v>218</v>
      </c>
      <c r="B112" s="82" t="s">
        <v>33</v>
      </c>
      <c r="C112" s="83">
        <v>55078.62229999993</v>
      </c>
      <c r="D112" s="83">
        <v>4.0000000000000002E-4</v>
      </c>
      <c r="E112" s="34">
        <f>+(C112-C$7)/C$8</f>
        <v>3252.988044193226</v>
      </c>
      <c r="F112">
        <f>ROUND(2*E112,0)/2</f>
        <v>3253</v>
      </c>
      <c r="G112">
        <f>+C112-(C$7+F112*C$8)</f>
        <v>-5.2700000669574365E-3</v>
      </c>
      <c r="L112">
        <f>+G112</f>
        <v>-5.2700000669574365E-3</v>
      </c>
      <c r="O112">
        <f ca="1">+C$11+C$12*$F112</f>
        <v>-5.2979421090148448E-3</v>
      </c>
      <c r="Q112" s="2">
        <f>+C112-15018.5</f>
        <v>40060.12229999993</v>
      </c>
    </row>
    <row r="113" spans="1:17" x14ac:dyDescent="0.2">
      <c r="A113" s="81" t="s">
        <v>218</v>
      </c>
      <c r="B113" s="82" t="s">
        <v>42</v>
      </c>
      <c r="C113" s="83">
        <v>55080.609399999958</v>
      </c>
      <c r="D113" s="83">
        <v>2.9999999999999997E-4</v>
      </c>
      <c r="E113" s="34">
        <f>+(C113-C$7)/C$8</f>
        <v>3257.4960865717453</v>
      </c>
      <c r="F113">
        <f>ROUND(2*E113,0)/2</f>
        <v>3257.5</v>
      </c>
      <c r="G113">
        <f>+C113-(C$7+F113*C$8)</f>
        <v>-1.7250000382773578E-3</v>
      </c>
      <c r="L113">
        <f>+G113</f>
        <v>-1.7250000382773578E-3</v>
      </c>
      <c r="O113">
        <f ca="1">+C$11+C$12*$F113</f>
        <v>-5.3009885909458612E-3</v>
      </c>
      <c r="Q113" s="2">
        <f>+C113-15018.5</f>
        <v>40062.109399999958</v>
      </c>
    </row>
    <row r="114" spans="1:17" x14ac:dyDescent="0.2">
      <c r="A114" s="81" t="s">
        <v>218</v>
      </c>
      <c r="B114" s="82" t="s">
        <v>42</v>
      </c>
      <c r="C114" s="83">
        <v>55081.488200000022</v>
      </c>
      <c r="D114" s="83">
        <v>6.9999999999999999E-4</v>
      </c>
      <c r="E114" s="34">
        <f>+(C114-C$7)/C$8</f>
        <v>3259.4897797137496</v>
      </c>
      <c r="F114">
        <f>ROUND(2*E114,0)/2</f>
        <v>3259.5</v>
      </c>
      <c r="G114">
        <f>+C114-(C$7+F114*C$8)</f>
        <v>-4.5049999753246084E-3</v>
      </c>
      <c r="L114">
        <f>+G114</f>
        <v>-4.5049999753246084E-3</v>
      </c>
      <c r="O114">
        <f ca="1">+C$11+C$12*$F114</f>
        <v>-5.302342582915202E-3</v>
      </c>
      <c r="Q114" s="2">
        <f>+C114-15018.5</f>
        <v>40062.988200000022</v>
      </c>
    </row>
    <row r="115" spans="1:17" x14ac:dyDescent="0.2">
      <c r="A115" s="81" t="s">
        <v>218</v>
      </c>
      <c r="B115" s="82" t="s">
        <v>33</v>
      </c>
      <c r="C115" s="83">
        <v>55090.524000000209</v>
      </c>
      <c r="D115" s="83">
        <v>2.0000000000000001E-4</v>
      </c>
      <c r="E115" s="34">
        <f>+(C115-C$7)/C$8</f>
        <v>3279.9888835958409</v>
      </c>
      <c r="F115">
        <f>ROUND(2*E115,0)/2</f>
        <v>3280</v>
      </c>
      <c r="G115">
        <f>+C115-(C$7+F115*C$8)</f>
        <v>-4.8999997889040969E-3</v>
      </c>
      <c r="L115">
        <f>+G115</f>
        <v>-4.8999997889040969E-3</v>
      </c>
      <c r="O115">
        <f ca="1">+C$11+C$12*$F115</f>
        <v>-5.3162210006009441E-3</v>
      </c>
      <c r="Q115" s="2">
        <f>+C115-15018.5</f>
        <v>40072.024000000209</v>
      </c>
    </row>
    <row r="116" spans="1:17" x14ac:dyDescent="0.2">
      <c r="A116" s="81" t="s">
        <v>218</v>
      </c>
      <c r="B116" s="82" t="s">
        <v>33</v>
      </c>
      <c r="C116" s="83">
        <v>55093.609000000171</v>
      </c>
      <c r="D116" s="83">
        <v>2.0000000000000001E-4</v>
      </c>
      <c r="E116" s="34">
        <f>+(C116-C$7)/C$8</f>
        <v>3286.9876812091325</v>
      </c>
      <c r="F116">
        <f>ROUND(2*E116,0)/2</f>
        <v>3287</v>
      </c>
      <c r="G116">
        <f>+C116-(C$7+F116*C$8)</f>
        <v>-5.4299998300848529E-3</v>
      </c>
      <c r="L116">
        <f>+G116</f>
        <v>-5.4299998300848529E-3</v>
      </c>
      <c r="O116">
        <f ca="1">+C$11+C$12*$F116</f>
        <v>-5.3209599724936361E-3</v>
      </c>
      <c r="Q116" s="2">
        <f>+C116-15018.5</f>
        <v>40075.109000000171</v>
      </c>
    </row>
    <row r="117" spans="1:17" x14ac:dyDescent="0.2">
      <c r="A117" s="81" t="s">
        <v>218</v>
      </c>
      <c r="B117" s="82" t="s">
        <v>33</v>
      </c>
      <c r="C117" s="83">
        <v>55097.577300000004</v>
      </c>
      <c r="D117" s="83">
        <v>4.0000000000000002E-4</v>
      </c>
      <c r="E117" s="34">
        <f>+(C117-C$7)/C$8</f>
        <v>3295.9903809070229</v>
      </c>
      <c r="F117">
        <f>ROUND(2*E117,0)/2</f>
        <v>3296</v>
      </c>
      <c r="G117">
        <f>+C117-(C$7+F117*C$8)</f>
        <v>-4.2399999947519973E-3</v>
      </c>
      <c r="L117">
        <f>+G117</f>
        <v>-4.2399999947519973E-3</v>
      </c>
      <c r="O117">
        <f ca="1">+C$11+C$12*$F117</f>
        <v>-5.3270529363556689E-3</v>
      </c>
      <c r="Q117" s="2">
        <f>+C117-15018.5</f>
        <v>40079.077300000004</v>
      </c>
    </row>
    <row r="118" spans="1:17" x14ac:dyDescent="0.2">
      <c r="A118" s="81" t="s">
        <v>218</v>
      </c>
      <c r="B118" s="82" t="s">
        <v>42</v>
      </c>
      <c r="C118" s="83">
        <v>55107.495000000112</v>
      </c>
      <c r="D118" s="83">
        <v>1E-3</v>
      </c>
      <c r="E118" s="34">
        <f>+(C118-C$7)/C$8</f>
        <v>3318.4902107582157</v>
      </c>
      <c r="F118">
        <f>ROUND(2*E118,0)/2</f>
        <v>3318.5</v>
      </c>
      <c r="G118">
        <f>+C118-(C$7+F118*C$8)</f>
        <v>-4.3149998891749419E-3</v>
      </c>
      <c r="L118">
        <f>+G118</f>
        <v>-4.3149998891749419E-3</v>
      </c>
      <c r="O118">
        <f ca="1">+C$11+C$12*$F118</f>
        <v>-5.3422853460107517E-3</v>
      </c>
      <c r="Q118" s="2">
        <f>+C118-15018.5</f>
        <v>40088.995000000112</v>
      </c>
    </row>
    <row r="119" spans="1:17" x14ac:dyDescent="0.2">
      <c r="A119" s="81" t="s">
        <v>218</v>
      </c>
      <c r="B119" s="82" t="s">
        <v>33</v>
      </c>
      <c r="C119" s="83">
        <v>55113.445199999958</v>
      </c>
      <c r="D119" s="83">
        <v>4.0000000000000002E-4</v>
      </c>
      <c r="E119" s="34">
        <f>+(C119-C$7)/C$8</f>
        <v>3331.989155833754</v>
      </c>
      <c r="F119">
        <f>ROUND(2*E119,0)/2</f>
        <v>3332</v>
      </c>
      <c r="G119">
        <f>+C119-(C$7+F119*C$8)</f>
        <v>-4.7800000393181108E-3</v>
      </c>
      <c r="L119">
        <f>+G119</f>
        <v>-4.7800000393181108E-3</v>
      </c>
      <c r="O119">
        <f ca="1">+C$11+C$12*$F119</f>
        <v>-5.3514247918038018E-3</v>
      </c>
      <c r="Q119" s="2">
        <f>+C119-15018.5</f>
        <v>40094.945199999958</v>
      </c>
    </row>
    <row r="120" spans="1:17" x14ac:dyDescent="0.2">
      <c r="A120" s="81" t="s">
        <v>218</v>
      </c>
      <c r="B120" s="82" t="s">
        <v>42</v>
      </c>
      <c r="C120" s="83">
        <v>55119.396300000139</v>
      </c>
      <c r="D120" s="83">
        <v>4.0000000000000002E-4</v>
      </c>
      <c r="E120" s="34">
        <f>+(C120-C$7)/C$8</f>
        <v>3345.4901426986562</v>
      </c>
      <c r="F120">
        <f>ROUND(2*E120,0)/2</f>
        <v>3345.5</v>
      </c>
      <c r="G120">
        <f>+C120-(C$7+F120*C$8)</f>
        <v>-4.3449998629512265E-3</v>
      </c>
      <c r="L120">
        <f>+G120</f>
        <v>-4.3449998629512265E-3</v>
      </c>
      <c r="O120">
        <f ca="1">+C$11+C$12*$F120</f>
        <v>-5.360564237596851E-3</v>
      </c>
      <c r="Q120" s="2">
        <f>+C120-15018.5</f>
        <v>40100.896300000139</v>
      </c>
    </row>
    <row r="121" spans="1:17" x14ac:dyDescent="0.2">
      <c r="A121" s="81" t="s">
        <v>218</v>
      </c>
      <c r="B121" s="82" t="s">
        <v>33</v>
      </c>
      <c r="C121" s="83">
        <v>55121.37900000019</v>
      </c>
      <c r="D121" s="83">
        <v>4.0000000000000002E-4</v>
      </c>
      <c r="E121" s="34">
        <f>+(C121-C$7)/C$8</f>
        <v>3349.9882029995965</v>
      </c>
      <c r="F121">
        <f>ROUND(2*E121,0)/2</f>
        <v>3350</v>
      </c>
      <c r="G121">
        <f>+C121-(C$7+F121*C$8)</f>
        <v>-5.1999998104292899E-3</v>
      </c>
      <c r="L121">
        <f>+G121</f>
        <v>-5.1999998104292899E-3</v>
      </c>
      <c r="O121">
        <f ca="1">+C$11+C$12*$F121</f>
        <v>-5.3636107195278674E-3</v>
      </c>
      <c r="Q121" s="2">
        <f>+C121-15018.5</f>
        <v>40102.87900000019</v>
      </c>
    </row>
    <row r="122" spans="1:17" x14ac:dyDescent="0.2">
      <c r="A122" s="81" t="s">
        <v>218</v>
      </c>
      <c r="B122" s="82" t="s">
        <v>42</v>
      </c>
      <c r="C122" s="83">
        <v>55121.599299999885</v>
      </c>
      <c r="D122" s="83">
        <v>1.4E-3</v>
      </c>
      <c r="E122" s="34">
        <f>+(C122-C$7)/C$8</f>
        <v>3350.4879874767744</v>
      </c>
      <c r="F122">
        <f>ROUND(2*E122,0)/2</f>
        <v>3350.5</v>
      </c>
      <c r="G122">
        <f>+C122-(C$7+F122*C$8)</f>
        <v>-5.2950001118006185E-3</v>
      </c>
      <c r="L122">
        <f>+G122</f>
        <v>-5.2950001118006185E-3</v>
      </c>
      <c r="O122">
        <f ca="1">+C$11+C$12*$F122</f>
        <v>-5.363949217520203E-3</v>
      </c>
      <c r="Q122" s="2">
        <f>+C122-15018.5</f>
        <v>40103.099299999885</v>
      </c>
    </row>
    <row r="123" spans="1:17" x14ac:dyDescent="0.2">
      <c r="A123" s="81" t="s">
        <v>218</v>
      </c>
      <c r="B123" s="82" t="s">
        <v>42</v>
      </c>
      <c r="C123" s="83">
        <v>55122.480700000189</v>
      </c>
      <c r="D123" s="83">
        <v>5.9999999999999995E-4</v>
      </c>
      <c r="E123" s="34">
        <f>+(C123-C$7)/C$8</f>
        <v>3352.4875791197428</v>
      </c>
      <c r="F123">
        <f>ROUND(2*E123,0)/2</f>
        <v>3352.5</v>
      </c>
      <c r="G123">
        <f>+C123-(C$7+F123*C$8)</f>
        <v>-5.4749998089391738E-3</v>
      </c>
      <c r="L123">
        <f>+G123</f>
        <v>-5.4749998089391738E-3</v>
      </c>
      <c r="O123">
        <f ca="1">+C$11+C$12*$F123</f>
        <v>-5.3653032094895439E-3</v>
      </c>
      <c r="Q123" s="2">
        <f>+C123-15018.5</f>
        <v>40103.980700000189</v>
      </c>
    </row>
    <row r="124" spans="1:17" x14ac:dyDescent="0.2">
      <c r="A124" s="81" t="s">
        <v>218</v>
      </c>
      <c r="B124" s="82" t="s">
        <v>42</v>
      </c>
      <c r="C124" s="83">
        <v>55123.361599999946</v>
      </c>
      <c r="D124" s="83">
        <v>1E-3</v>
      </c>
      <c r="E124" s="34">
        <f>+(C124-C$7)/C$8</f>
        <v>3354.4860364344645</v>
      </c>
      <c r="F124">
        <f>ROUND(2*E124,0)/2</f>
        <v>3354.5</v>
      </c>
      <c r="G124">
        <f>+C124-(C$7+F124*C$8)</f>
        <v>-6.155000053695403E-3</v>
      </c>
      <c r="L124">
        <f>+G124</f>
        <v>-6.155000053695403E-3</v>
      </c>
      <c r="O124">
        <f ca="1">+C$11+C$12*$F124</f>
        <v>-5.3666572014588838E-3</v>
      </c>
      <c r="Q124" s="2">
        <f>+C124-15018.5</f>
        <v>40104.861599999946</v>
      </c>
    </row>
    <row r="125" spans="1:17" x14ac:dyDescent="0.2">
      <c r="A125" s="81" t="s">
        <v>218</v>
      </c>
      <c r="B125" s="82" t="s">
        <v>33</v>
      </c>
      <c r="C125" s="83">
        <v>55123.581999999937</v>
      </c>
      <c r="D125" s="83">
        <v>5.0000000000000001E-4</v>
      </c>
      <c r="E125" s="34">
        <f>+(C125-C$7)/C$8</f>
        <v>3354.9860477777142</v>
      </c>
      <c r="F125">
        <f>ROUND(2*E125,0)/2</f>
        <v>3355</v>
      </c>
      <c r="G125">
        <f>+C125-(C$7+F125*C$8)</f>
        <v>-6.1500000592786819E-3</v>
      </c>
      <c r="L125">
        <f>+G125</f>
        <v>-6.1500000592786819E-3</v>
      </c>
      <c r="O125">
        <f ca="1">+C$11+C$12*$F125</f>
        <v>-5.3669956994512186E-3</v>
      </c>
      <c r="Q125" s="2">
        <f>+C125-15018.5</f>
        <v>40105.081999999937</v>
      </c>
    </row>
    <row r="126" spans="1:17" x14ac:dyDescent="0.2">
      <c r="A126" s="81" t="s">
        <v>218</v>
      </c>
      <c r="B126" s="82" t="s">
        <v>33</v>
      </c>
      <c r="C126" s="83">
        <v>55124.464900000021</v>
      </c>
      <c r="D126" s="83">
        <v>4.0000000000000002E-4</v>
      </c>
      <c r="E126" s="34">
        <f>+(C126-C$7)/C$8</f>
        <v>3356.9890424011955</v>
      </c>
      <c r="F126">
        <f>ROUND(2*E126,0)/2</f>
        <v>3357</v>
      </c>
      <c r="G126">
        <f>+C126-(C$7+F126*C$8)</f>
        <v>-4.8299999762093648E-3</v>
      </c>
      <c r="L126">
        <f>+G126</f>
        <v>-4.8299999762093648E-3</v>
      </c>
      <c r="O126">
        <f ca="1">+C$11+C$12*$F126</f>
        <v>-5.3683496914205594E-3</v>
      </c>
      <c r="Q126" s="2">
        <f>+C126-15018.5</f>
        <v>40105.964900000021</v>
      </c>
    </row>
    <row r="127" spans="1:17" x14ac:dyDescent="0.2">
      <c r="A127" s="81" t="s">
        <v>218</v>
      </c>
      <c r="B127" s="82" t="s">
        <v>33</v>
      </c>
      <c r="C127" s="83">
        <v>55127.549199999776</v>
      </c>
      <c r="D127" s="83">
        <v>2E-3</v>
      </c>
      <c r="E127" s="34">
        <f>+(C127-C$7)/C$8</f>
        <v>3363.9862519562103</v>
      </c>
      <c r="F127">
        <f>ROUND(2*E127,0)/2</f>
        <v>3364</v>
      </c>
      <c r="G127">
        <f>+C127-(C$7+F127*C$8)</f>
        <v>-6.0600002252613194E-3</v>
      </c>
      <c r="L127">
        <f>+G127</f>
        <v>-6.0600002252613194E-3</v>
      </c>
      <c r="O127">
        <f ca="1">+C$11+C$12*$F127</f>
        <v>-5.3730886633132522E-3</v>
      </c>
      <c r="Q127" s="2">
        <f>+C127-15018.5</f>
        <v>40109.049199999776</v>
      </c>
    </row>
    <row r="128" spans="1:17" x14ac:dyDescent="0.2">
      <c r="A128" s="81" t="s">
        <v>218</v>
      </c>
      <c r="B128" s="82" t="s">
        <v>33</v>
      </c>
      <c r="C128" s="83">
        <v>55135.486099999864</v>
      </c>
      <c r="D128" s="83">
        <v>1.1000000000000001E-3</v>
      </c>
      <c r="E128" s="34">
        <f>+(C128-C$7)/C$8</f>
        <v>3381.99233194915</v>
      </c>
      <c r="F128">
        <f>ROUND(2*E128,0)/2</f>
        <v>3382</v>
      </c>
      <c r="G128">
        <f>+C128-(C$7+F128*C$8)</f>
        <v>-3.3800001328927465E-3</v>
      </c>
      <c r="L128">
        <f>+G128</f>
        <v>-3.3800001328927465E-3</v>
      </c>
      <c r="O128">
        <f ca="1">+C$11+C$12*$F128</f>
        <v>-5.3852745910373178E-3</v>
      </c>
      <c r="Q128" s="2">
        <f>+C128-15018.5</f>
        <v>40116.986099999864</v>
      </c>
    </row>
    <row r="129" spans="1:17" x14ac:dyDescent="0.2">
      <c r="A129" s="81" t="s">
        <v>218</v>
      </c>
      <c r="B129" s="82" t="s">
        <v>42</v>
      </c>
      <c r="C129" s="83">
        <v>55142.319099999964</v>
      </c>
      <c r="D129" s="83">
        <v>2.8E-3</v>
      </c>
      <c r="E129" s="34">
        <f>+(C129-C$7)/C$8</f>
        <v>3397.4940447831536</v>
      </c>
      <c r="F129">
        <f>ROUND(2*E129,0)/2</f>
        <v>3397.5</v>
      </c>
      <c r="G129">
        <f>+C129-(C$7+F129*C$8)</f>
        <v>-2.6250000373693183E-3</v>
      </c>
      <c r="L129">
        <f>+G129</f>
        <v>-2.6250000373693183E-3</v>
      </c>
      <c r="O129">
        <f ca="1">+C$11+C$12*$F129</f>
        <v>-5.3957680287997078E-3</v>
      </c>
      <c r="Q129" s="2">
        <f>+C129-15018.5</f>
        <v>40123.819099999964</v>
      </c>
    </row>
    <row r="130" spans="1:17" x14ac:dyDescent="0.2">
      <c r="A130" s="81" t="s">
        <v>218</v>
      </c>
      <c r="B130" s="82" t="s">
        <v>33</v>
      </c>
      <c r="C130" s="83">
        <v>55143.416900000069</v>
      </c>
      <c r="D130" s="83">
        <v>2.3999999999999998E-3</v>
      </c>
      <c r="E130" s="34">
        <f>+(C130-C$7)/C$8</f>
        <v>3399.9845731529103</v>
      </c>
      <c r="F130">
        <f>ROUND(2*E130,0)/2</f>
        <v>3400</v>
      </c>
      <c r="G130">
        <f>+C130-(C$7+F130*C$8)</f>
        <v>-6.7999999300809577E-3</v>
      </c>
      <c r="L130">
        <f>+G130</f>
        <v>-6.7999999300809577E-3</v>
      </c>
      <c r="O130">
        <f ca="1">+C$11+C$12*$F130</f>
        <v>-5.3974605187613843E-3</v>
      </c>
      <c r="Q130" s="2">
        <f>+C130-15018.5</f>
        <v>40124.916900000069</v>
      </c>
    </row>
    <row r="131" spans="1:17" x14ac:dyDescent="0.2">
      <c r="A131" s="81" t="s">
        <v>218</v>
      </c>
      <c r="B131" s="82" t="s">
        <v>33</v>
      </c>
      <c r="C131" s="83">
        <v>55151.353199999779</v>
      </c>
      <c r="D131" s="83">
        <v>4.0000000000000002E-4</v>
      </c>
      <c r="E131" s="34">
        <f>+(C131-C$7)/C$8</f>
        <v>3417.9892919525887</v>
      </c>
      <c r="F131">
        <f>ROUND(2*E131,0)/2</f>
        <v>3418</v>
      </c>
      <c r="G131">
        <f>+C131-(C$7+F131*C$8)</f>
        <v>-4.720000215456821E-3</v>
      </c>
      <c r="L131">
        <f>+G131</f>
        <v>-4.720000215456821E-3</v>
      </c>
      <c r="O131">
        <f ca="1">+C$11+C$12*$F131</f>
        <v>-5.4096464464854499E-3</v>
      </c>
      <c r="Q131" s="2">
        <f>+C131-15018.5</f>
        <v>40132.853199999779</v>
      </c>
    </row>
    <row r="132" spans="1:17" x14ac:dyDescent="0.2">
      <c r="A132" s="81" t="s">
        <v>218</v>
      </c>
      <c r="B132" s="82" t="s">
        <v>42</v>
      </c>
      <c r="C132" s="83">
        <v>55152.453499999829</v>
      </c>
      <c r="D132" s="83">
        <v>4.0000000000000002E-4</v>
      </c>
      <c r="E132" s="34">
        <f>+(C132-C$7)/C$8</f>
        <v>3420.4854919572376</v>
      </c>
      <c r="F132">
        <f>ROUND(2*E132,0)/2</f>
        <v>3420.5</v>
      </c>
      <c r="G132">
        <f>+C132-(C$7+F132*C$8)</f>
        <v>-6.3950001713237725E-3</v>
      </c>
      <c r="L132">
        <f>+G132</f>
        <v>-6.3950001713237725E-3</v>
      </c>
      <c r="O132">
        <f ca="1">+C$11+C$12*$F132</f>
        <v>-5.4113389364471264E-3</v>
      </c>
      <c r="Q132" s="2">
        <f>+C132-15018.5</f>
        <v>40133.953499999829</v>
      </c>
    </row>
    <row r="133" spans="1:17" x14ac:dyDescent="0.2">
      <c r="A133" s="81" t="s">
        <v>218</v>
      </c>
      <c r="B133" s="82" t="s">
        <v>42</v>
      </c>
      <c r="C133" s="83">
        <v>55153.333300000057</v>
      </c>
      <c r="D133" s="83">
        <v>3.5000000000000001E-3</v>
      </c>
      <c r="E133" s="34">
        <f>+(C133-C$7)/C$8</f>
        <v>3422.4814537536213</v>
      </c>
      <c r="F133">
        <f>ROUND(2*E133,0)/2</f>
        <v>3422.5</v>
      </c>
      <c r="G133">
        <f>+C133-(C$7+F133*C$8)</f>
        <v>-8.17499994445825E-3</v>
      </c>
      <c r="L133">
        <f>+G133</f>
        <v>-8.17499994445825E-3</v>
      </c>
      <c r="O133">
        <f ca="1">+C$11+C$12*$F133</f>
        <v>-5.4126929284164672E-3</v>
      </c>
      <c r="Q133" s="2">
        <f>+C133-15018.5</f>
        <v>40134.833300000057</v>
      </c>
    </row>
    <row r="134" spans="1:17" x14ac:dyDescent="0.2">
      <c r="A134" s="81" t="s">
        <v>218</v>
      </c>
      <c r="B134" s="82" t="s">
        <v>33</v>
      </c>
      <c r="C134" s="83">
        <v>55155.319699999876</v>
      </c>
      <c r="D134" s="83">
        <v>2.9999999999999997E-4</v>
      </c>
      <c r="E134" s="34">
        <f>+(C134-C$7)/C$8</f>
        <v>3426.9879080738638</v>
      </c>
      <c r="F134">
        <f>ROUND(2*E134,0)/2</f>
        <v>3427</v>
      </c>
      <c r="G134">
        <f>+C134-(C$7+F134*C$8)</f>
        <v>-5.3300001236493699E-3</v>
      </c>
      <c r="L134">
        <f>+G134</f>
        <v>-5.3300001236493699E-3</v>
      </c>
      <c r="O134">
        <f ca="1">+C$11+C$12*$F134</f>
        <v>-5.4157394103474827E-3</v>
      </c>
      <c r="Q134" s="2">
        <f>+C134-15018.5</f>
        <v>40136.819699999876</v>
      </c>
    </row>
    <row r="135" spans="1:17" x14ac:dyDescent="0.2">
      <c r="A135" s="81" t="s">
        <v>218</v>
      </c>
      <c r="B135" s="82" t="s">
        <v>42</v>
      </c>
      <c r="C135" s="83">
        <v>55155.539400000125</v>
      </c>
      <c r="D135" s="83">
        <v>1.2999999999999999E-3</v>
      </c>
      <c r="E135" s="34">
        <f>+(C135-C$7)/C$8</f>
        <v>3427.486331359893</v>
      </c>
      <c r="F135">
        <f>ROUND(2*E135,0)/2</f>
        <v>3427.5</v>
      </c>
      <c r="G135">
        <f>+C135-(C$7+F135*C$8)</f>
        <v>-6.0249998714425601E-3</v>
      </c>
      <c r="L135">
        <f>+G135</f>
        <v>-6.0249998714425601E-3</v>
      </c>
      <c r="O135">
        <f ca="1">+C$11+C$12*$F135</f>
        <v>-5.4160779083398183E-3</v>
      </c>
      <c r="Q135" s="2">
        <f>+C135-15018.5</f>
        <v>40137.039400000125</v>
      </c>
    </row>
    <row r="136" spans="1:17" x14ac:dyDescent="0.2">
      <c r="A136" s="81" t="s">
        <v>218</v>
      </c>
      <c r="B136" s="82" t="s">
        <v>42</v>
      </c>
      <c r="C136" s="83">
        <v>55156.421999999788</v>
      </c>
      <c r="D136" s="83">
        <v>8.0000000000000004E-4</v>
      </c>
      <c r="E136" s="34">
        <f>+(C136-C$7)/C$8</f>
        <v>3429.488645386215</v>
      </c>
      <c r="F136">
        <f>ROUND(2*E136,0)/2</f>
        <v>3429.5</v>
      </c>
      <c r="G136">
        <f>+C136-(C$7+F136*C$8)</f>
        <v>-5.0050002100761048E-3</v>
      </c>
      <c r="L136">
        <f>+G136</f>
        <v>-5.0050002100761048E-3</v>
      </c>
      <c r="O136">
        <f ca="1">+C$11+C$12*$F136</f>
        <v>-5.4174319003091592E-3</v>
      </c>
      <c r="Q136" s="2">
        <f>+C136-15018.5</f>
        <v>40137.921999999788</v>
      </c>
    </row>
    <row r="137" spans="1:17" x14ac:dyDescent="0.2">
      <c r="A137" s="81" t="s">
        <v>218</v>
      </c>
      <c r="B137" s="82" t="s">
        <v>42</v>
      </c>
      <c r="C137" s="83">
        <v>55157.298200000077</v>
      </c>
      <c r="D137" s="83">
        <v>2.8E-3</v>
      </c>
      <c r="E137" s="34">
        <f>+(C137-C$7)/C$8</f>
        <v>3431.476440028312</v>
      </c>
      <c r="F137">
        <f>ROUND(2*E137,0)/2</f>
        <v>3431.5</v>
      </c>
      <c r="G137">
        <f>+C137-(C$7+F137*C$8)</f>
        <v>-1.0384999921370763E-2</v>
      </c>
      <c r="L137">
        <f>+G137</f>
        <v>-1.0384999921370763E-2</v>
      </c>
      <c r="O137">
        <f ca="1">+C$11+C$12*$F137</f>
        <v>-5.4187858922785E-3</v>
      </c>
      <c r="Q137" s="2">
        <f>+C137-15018.5</f>
        <v>40138.798200000077</v>
      </c>
    </row>
    <row r="138" spans="1:17" x14ac:dyDescent="0.2">
      <c r="A138" s="81" t="s">
        <v>218</v>
      </c>
      <c r="B138" s="82" t="s">
        <v>33</v>
      </c>
      <c r="C138" s="83">
        <v>55157.523800000083</v>
      </c>
      <c r="D138" s="83">
        <v>4.0000000000000002E-4</v>
      </c>
      <c r="E138" s="34">
        <f>+(C138-C$7)/C$8</f>
        <v>3431.9882483724332</v>
      </c>
      <c r="F138">
        <f>ROUND(2*E138,0)/2</f>
        <v>3432</v>
      </c>
      <c r="G138">
        <f>+C138-(C$7+F138*C$8)</f>
        <v>-5.179999912797939E-3</v>
      </c>
      <c r="L138">
        <f>+G138</f>
        <v>-5.179999912797939E-3</v>
      </c>
      <c r="O138">
        <f ca="1">+C$11+C$12*$F138</f>
        <v>-5.4191243902708347E-3</v>
      </c>
      <c r="Q138" s="2">
        <f>+C138-15018.5</f>
        <v>40139.023800000083</v>
      </c>
    </row>
    <row r="139" spans="1:17" x14ac:dyDescent="0.2">
      <c r="A139" s="81" t="s">
        <v>218</v>
      </c>
      <c r="B139" s="82" t="s">
        <v>33</v>
      </c>
      <c r="C139" s="83">
        <v>55158.404899999965</v>
      </c>
      <c r="D139" s="83">
        <v>2.9999999999999997E-4</v>
      </c>
      <c r="E139" s="34">
        <f>+(C139-C$7)/C$8</f>
        <v>3433.9871594182423</v>
      </c>
      <c r="F139">
        <f>ROUND(2*E139,0)/2</f>
        <v>3434</v>
      </c>
      <c r="G139">
        <f>+C139-(C$7+F139*C$8)</f>
        <v>-5.6600000316393562E-3</v>
      </c>
      <c r="L139">
        <f>+G139</f>
        <v>-5.6600000316393562E-3</v>
      </c>
      <c r="O139">
        <f ca="1">+C$11+C$12*$F139</f>
        <v>-5.4204783822401756E-3</v>
      </c>
      <c r="Q139" s="2">
        <f>+C139-15018.5</f>
        <v>40139.904899999965</v>
      </c>
    </row>
    <row r="140" spans="1:17" x14ac:dyDescent="0.2">
      <c r="A140" s="81" t="s">
        <v>218</v>
      </c>
      <c r="B140" s="82" t="s">
        <v>33</v>
      </c>
      <c r="C140" s="83">
        <v>55162.371700000018</v>
      </c>
      <c r="D140" s="83">
        <v>2.9999999999999997E-4</v>
      </c>
      <c r="E140" s="34">
        <f>+(C140-C$7)/C$8</f>
        <v>3442.9864561356198</v>
      </c>
      <c r="F140">
        <f>ROUND(2*E140,0)/2</f>
        <v>3443</v>
      </c>
      <c r="G140">
        <f>+C140-(C$7+F140*C$8)</f>
        <v>-5.969999976514373E-3</v>
      </c>
      <c r="L140">
        <f>+G140</f>
        <v>-5.969999976514373E-3</v>
      </c>
      <c r="O140">
        <f ca="1">+C$11+C$12*$F140</f>
        <v>-5.4265713461022083E-3</v>
      </c>
      <c r="Q140" s="2">
        <f>+C140-15018.5</f>
        <v>40143.871700000018</v>
      </c>
    </row>
    <row r="141" spans="1:17" x14ac:dyDescent="0.2">
      <c r="A141" s="81" t="s">
        <v>218</v>
      </c>
      <c r="B141" s="82" t="s">
        <v>42</v>
      </c>
      <c r="C141" s="83">
        <v>55163.473900000099</v>
      </c>
      <c r="D141" s="83">
        <v>2.9999999999999997E-4</v>
      </c>
      <c r="E141" s="34">
        <f>+(C141-C$7)/C$8</f>
        <v>3445.486966582956</v>
      </c>
      <c r="F141">
        <f>ROUND(2*E141,0)/2</f>
        <v>3445.5</v>
      </c>
      <c r="G141">
        <f>+C141-(C$7+F141*C$8)</f>
        <v>-5.7449999003438279E-3</v>
      </c>
      <c r="L141">
        <f>+G141</f>
        <v>-5.7449999003438279E-3</v>
      </c>
      <c r="O141">
        <f ca="1">+C$11+C$12*$F141</f>
        <v>-5.4282638360638839E-3</v>
      </c>
      <c r="Q141" s="2">
        <f>+C141-15018.5</f>
        <v>40144.973900000099</v>
      </c>
    </row>
    <row r="142" spans="1:17" x14ac:dyDescent="0.2">
      <c r="A142" s="81" t="s">
        <v>218</v>
      </c>
      <c r="B142" s="82" t="s">
        <v>42</v>
      </c>
      <c r="C142" s="83">
        <v>55168.322699999902</v>
      </c>
      <c r="D142" s="83">
        <v>4.0000000000000002E-4</v>
      </c>
      <c r="E142" s="34">
        <f>+(C142-C$7)/C$8</f>
        <v>3456.4872161344506</v>
      </c>
      <c r="F142">
        <f>ROUND(2*E142,0)/2</f>
        <v>3456.5</v>
      </c>
      <c r="G142">
        <f>+C142-(C$7+F142*C$8)</f>
        <v>-5.6350000959355384E-3</v>
      </c>
      <c r="L142">
        <f>+G142</f>
        <v>-5.6350000959355384E-3</v>
      </c>
      <c r="O142">
        <f ca="1">+C$11+C$12*$F142</f>
        <v>-5.4357107918952575E-3</v>
      </c>
      <c r="Q142" s="2">
        <f>+C142-15018.5</f>
        <v>40149.822699999902</v>
      </c>
    </row>
    <row r="143" spans="1:17" x14ac:dyDescent="0.2">
      <c r="A143" s="81" t="s">
        <v>218</v>
      </c>
      <c r="B143" s="82" t="s">
        <v>42</v>
      </c>
      <c r="C143" s="83">
        <v>55171.408100000117</v>
      </c>
      <c r="D143" s="83">
        <v>8.0000000000000004E-4</v>
      </c>
      <c r="E143" s="34">
        <f>+(C143-C$7)/C$8</f>
        <v>3463.4869212099165</v>
      </c>
      <c r="F143">
        <f>ROUND(2*E143,0)/2</f>
        <v>3463.5</v>
      </c>
      <c r="G143">
        <f>+C143-(C$7+F143*C$8)</f>
        <v>-5.7649998780107126E-3</v>
      </c>
      <c r="L143">
        <f>+G143</f>
        <v>-5.7649998780107126E-3</v>
      </c>
      <c r="O143">
        <f ca="1">+C$11+C$12*$F143</f>
        <v>-5.4404497637879504E-3</v>
      </c>
      <c r="Q143" s="2">
        <f>+C143-15018.5</f>
        <v>40152.908100000117</v>
      </c>
    </row>
    <row r="144" spans="1:17" x14ac:dyDescent="0.2">
      <c r="A144" s="81" t="s">
        <v>218</v>
      </c>
      <c r="B144" s="82" t="s">
        <v>42</v>
      </c>
      <c r="C144" s="83">
        <v>55174.492800000124</v>
      </c>
      <c r="D144" s="83">
        <v>1.1000000000000001E-3</v>
      </c>
      <c r="E144" s="34">
        <f>+(C144-C$7)/C$8</f>
        <v>3470.4850382271052</v>
      </c>
      <c r="F144">
        <f>ROUND(2*E144,0)/2</f>
        <v>3470.5</v>
      </c>
      <c r="G144">
        <f>+C144-(C$7+F144*C$8)</f>
        <v>-6.594999875233043E-3</v>
      </c>
      <c r="L144">
        <f>+G144</f>
        <v>-6.594999875233043E-3</v>
      </c>
      <c r="O144">
        <f ca="1">+C$11+C$12*$F144</f>
        <v>-5.4451887356806424E-3</v>
      </c>
      <c r="Q144" s="2">
        <f>+C144-15018.5</f>
        <v>40155.992800000124</v>
      </c>
    </row>
    <row r="145" spans="1:17" x14ac:dyDescent="0.2">
      <c r="A145" s="81" t="s">
        <v>218</v>
      </c>
      <c r="B145" s="82" t="s">
        <v>33</v>
      </c>
      <c r="C145" s="83">
        <v>55177.358700000215</v>
      </c>
      <c r="D145" s="83">
        <v>1.1999999999999999E-3</v>
      </c>
      <c r="E145" s="34">
        <f>+(C145-C$7)/C$8</f>
        <v>3476.9867737476288</v>
      </c>
      <c r="F145">
        <f>ROUND(2*E145,0)/2</f>
        <v>3477</v>
      </c>
      <c r="G145">
        <f>+C145-(C$7+F145*C$8)</f>
        <v>-5.8299997836002149E-3</v>
      </c>
      <c r="L145">
        <f>+G145</f>
        <v>-5.8299997836002149E-3</v>
      </c>
      <c r="O145">
        <f ca="1">+C$11+C$12*$F145</f>
        <v>-5.4495892095809996E-3</v>
      </c>
      <c r="Q145" s="2">
        <f>+C145-15018.5</f>
        <v>40158.858700000215</v>
      </c>
    </row>
    <row r="146" spans="1:17" x14ac:dyDescent="0.2">
      <c r="A146" s="81" t="s">
        <v>218</v>
      </c>
      <c r="B146" s="82" t="s">
        <v>42</v>
      </c>
      <c r="C146" s="83">
        <v>55178.461199999787</v>
      </c>
      <c r="D146" s="83">
        <v>1.1000000000000001E-3</v>
      </c>
      <c r="E146" s="34">
        <f>+(C146-C$7)/C$8</f>
        <v>3479.4879647900111</v>
      </c>
      <c r="F146">
        <f>ROUND(2*E146,0)/2</f>
        <v>3479.5</v>
      </c>
      <c r="G146">
        <f>+C146-(C$7+F146*C$8)</f>
        <v>-5.305000209773425E-3</v>
      </c>
      <c r="L146">
        <f>+G146</f>
        <v>-5.305000209773425E-3</v>
      </c>
      <c r="O146">
        <f ca="1">+C$11+C$12*$F146</f>
        <v>-5.4512816995426761E-3</v>
      </c>
      <c r="Q146" s="2">
        <f>+C146-15018.5</f>
        <v>40159.961199999787</v>
      </c>
    </row>
    <row r="147" spans="1:17" x14ac:dyDescent="0.2">
      <c r="A147" s="54" t="s">
        <v>47</v>
      </c>
      <c r="B147" s="55" t="s">
        <v>33</v>
      </c>
      <c r="C147" s="56">
        <v>55543.654600000002</v>
      </c>
      <c r="D147" s="56">
        <v>5.9999999999999995E-4</v>
      </c>
      <c r="E147" s="34">
        <f>+(C147-C$7)/C$8</f>
        <v>4307.9854352412794</v>
      </c>
      <c r="F147">
        <f>ROUND(2*E147,0)/2</f>
        <v>4308</v>
      </c>
      <c r="G147">
        <f>+C147-(C$7+F147*C$8)</f>
        <v>-6.4199999978882261E-3</v>
      </c>
      <c r="K147">
        <f>+G147</f>
        <v>-6.4199999978882261E-3</v>
      </c>
      <c r="O147">
        <f ca="1">+C$11+C$12*$F147</f>
        <v>-6.0121728728420466E-3</v>
      </c>
      <c r="Q147" s="2">
        <f>+C147-15018.5</f>
        <v>40525.154600000002</v>
      </c>
    </row>
    <row r="148" spans="1:17" x14ac:dyDescent="0.2">
      <c r="A148" s="51" t="s">
        <v>164</v>
      </c>
      <c r="B148" s="53" t="s">
        <v>42</v>
      </c>
      <c r="C148" s="52">
        <v>55554.894099999998</v>
      </c>
      <c r="D148" s="52" t="s">
        <v>59</v>
      </c>
      <c r="E148" s="34">
        <f>+(C148-C$7)/C$8</f>
        <v>4333.4839719594356</v>
      </c>
      <c r="F148">
        <f>ROUND(2*E148,0)/2</f>
        <v>4333.5</v>
      </c>
      <c r="G148">
        <f>+C148-(C$7+F148*C$8)</f>
        <v>-7.0649999979650602E-3</v>
      </c>
      <c r="K148">
        <f>+G148</f>
        <v>-7.0649999979650602E-3</v>
      </c>
      <c r="O148">
        <f ca="1">+C$11+C$12*$F148</f>
        <v>-6.0294362704511406E-3</v>
      </c>
      <c r="Q148" s="2">
        <f>+C148-15018.5</f>
        <v>40536.394099999998</v>
      </c>
    </row>
    <row r="149" spans="1:17" x14ac:dyDescent="0.2">
      <c r="A149" s="81" t="s">
        <v>218</v>
      </c>
      <c r="B149" s="82" t="s">
        <v>42</v>
      </c>
      <c r="C149" s="83">
        <v>55780.578600000124</v>
      </c>
      <c r="D149" s="83">
        <v>2.9999999999999997E-4</v>
      </c>
      <c r="E149" s="34">
        <f>+(C149-C$7)/C$8</f>
        <v>4845.4840173328039</v>
      </c>
      <c r="F149">
        <f>ROUND(2*E149,0)/2</f>
        <v>4845.5</v>
      </c>
      <c r="G149">
        <f>+C149-(C$7+F149*C$8)</f>
        <v>-7.0449998747790232E-3</v>
      </c>
      <c r="L149">
        <f>+G149</f>
        <v>-7.0449998747790232E-3</v>
      </c>
      <c r="O149">
        <f ca="1">+C$11+C$12*$F149</f>
        <v>-6.3760582146023511E-3</v>
      </c>
      <c r="Q149" s="2">
        <f>+C149-15018.5</f>
        <v>40762.078600000124</v>
      </c>
    </row>
    <row r="150" spans="1:17" x14ac:dyDescent="0.2">
      <c r="A150" s="81" t="s">
        <v>218</v>
      </c>
      <c r="B150" s="82" t="s">
        <v>33</v>
      </c>
      <c r="C150" s="83">
        <v>55782.56259999983</v>
      </c>
      <c r="D150" s="83">
        <v>4.0000000000000002E-4</v>
      </c>
      <c r="E150" s="34">
        <f>+(C150-C$7)/C$8</f>
        <v>4849.9850268831697</v>
      </c>
      <c r="F150">
        <f>ROUND(2*E150,0)/2</f>
        <v>4850</v>
      </c>
      <c r="G150">
        <f>+C150-(C$7+F150*C$8)</f>
        <v>-6.6000001679640263E-3</v>
      </c>
      <c r="L150">
        <f>+G150</f>
        <v>-6.6000001679640263E-3</v>
      </c>
      <c r="O150">
        <f ca="1">+C$11+C$12*$F150</f>
        <v>-6.3791046965333675E-3</v>
      </c>
      <c r="Q150" s="2">
        <f>+C150-15018.5</f>
        <v>40764.06259999983</v>
      </c>
    </row>
    <row r="151" spans="1:17" x14ac:dyDescent="0.2">
      <c r="A151" s="81" t="s">
        <v>218</v>
      </c>
      <c r="B151" s="82" t="s">
        <v>42</v>
      </c>
      <c r="C151" s="83">
        <v>55783.663199999835</v>
      </c>
      <c r="D151" s="83">
        <v>8.9999999999999998E-4</v>
      </c>
      <c r="E151" s="34">
        <f>+(C151-C$7)/C$8</f>
        <v>4852.4819074839206</v>
      </c>
      <c r="F151">
        <f>ROUND(2*E151,0)/2</f>
        <v>4852.5</v>
      </c>
      <c r="G151">
        <f>+C151-(C$7+F151*C$8)</f>
        <v>-7.9750001605134457E-3</v>
      </c>
      <c r="L151">
        <f>+G151</f>
        <v>-7.9750001605134457E-3</v>
      </c>
      <c r="O151">
        <f ca="1">+C$11+C$12*$F151</f>
        <v>-6.3807971864950439E-3</v>
      </c>
      <c r="Q151" s="2">
        <f>+C151-15018.5</f>
        <v>40765.163199999835</v>
      </c>
    </row>
    <row r="152" spans="1:17" x14ac:dyDescent="0.2">
      <c r="A152" s="81" t="s">
        <v>218</v>
      </c>
      <c r="B152" s="82" t="s">
        <v>33</v>
      </c>
      <c r="C152" s="83">
        <v>55785.646900000051</v>
      </c>
      <c r="D152" s="83">
        <v>8.9999999999999998E-4</v>
      </c>
      <c r="E152" s="34">
        <f>+(C152-C$7)/C$8</f>
        <v>4856.9822364392403</v>
      </c>
      <c r="F152">
        <f>ROUND(2*E152,0)/2</f>
        <v>4857</v>
      </c>
      <c r="G152">
        <f>+C152-(C$7+F152*C$8)</f>
        <v>-7.829999944078736E-3</v>
      </c>
      <c r="L152">
        <f>+G152</f>
        <v>-7.829999944078736E-3</v>
      </c>
      <c r="O152">
        <f ca="1">+C$11+C$12*$F152</f>
        <v>-6.3838436684260603E-3</v>
      </c>
      <c r="Q152" s="2">
        <f>+C152-15018.5</f>
        <v>40767.146900000051</v>
      </c>
    </row>
    <row r="153" spans="1:17" x14ac:dyDescent="0.2">
      <c r="A153" s="81" t="s">
        <v>218</v>
      </c>
      <c r="B153" s="82" t="s">
        <v>42</v>
      </c>
      <c r="C153" s="83">
        <v>55791.599899999797</v>
      </c>
      <c r="D153" s="83">
        <v>1.2999999999999999E-3</v>
      </c>
      <c r="E153" s="34">
        <f>+(C153-C$7)/C$8</f>
        <v>4870.4875337457734</v>
      </c>
      <c r="F153">
        <f>ROUND(2*E153,0)/2</f>
        <v>4870.5</v>
      </c>
      <c r="G153">
        <f>+C153-(C$7+F153*C$8)</f>
        <v>-5.4950002013356425E-3</v>
      </c>
      <c r="L153">
        <f>+G153</f>
        <v>-5.4950002013356425E-3</v>
      </c>
      <c r="O153">
        <f ca="1">+C$11+C$12*$F153</f>
        <v>-6.3929831142191095E-3</v>
      </c>
      <c r="Q153" s="2">
        <f>+C153-15018.5</f>
        <v>40773.099899999797</v>
      </c>
    </row>
    <row r="154" spans="1:17" x14ac:dyDescent="0.2">
      <c r="A154" s="81" t="s">
        <v>218</v>
      </c>
      <c r="B154" s="82" t="s">
        <v>33</v>
      </c>
      <c r="C154" s="83">
        <v>55793.582100000232</v>
      </c>
      <c r="D154" s="83">
        <v>2.9999999999999997E-4</v>
      </c>
      <c r="E154" s="34">
        <f>+(C154-C$7)/C$8</f>
        <v>4874.9844597205802</v>
      </c>
      <c r="F154">
        <f>ROUND(2*E154,0)/2</f>
        <v>4875</v>
      </c>
      <c r="G154">
        <f>+C154-(C$7+F154*C$8)</f>
        <v>-6.8499997651088051E-3</v>
      </c>
      <c r="L154">
        <f>+G154</f>
        <v>-6.8499997651088051E-3</v>
      </c>
      <c r="O154">
        <f ca="1">+C$11+C$12*$F154</f>
        <v>-6.3960295961501259E-3</v>
      </c>
      <c r="Q154" s="2">
        <f>+C154-15018.5</f>
        <v>40775.082100000232</v>
      </c>
    </row>
    <row r="155" spans="1:17" x14ac:dyDescent="0.2">
      <c r="A155" s="81" t="s">
        <v>218</v>
      </c>
      <c r="B155" s="82" t="s">
        <v>42</v>
      </c>
      <c r="C155" s="83">
        <v>55798.649600000121</v>
      </c>
      <c r="D155" s="83">
        <v>1.1999999999999999E-3</v>
      </c>
      <c r="E155" s="34">
        <f>+(C155-C$7)/C$8</f>
        <v>4886.4808639037246</v>
      </c>
      <c r="F155">
        <f>ROUND(2*E155,0)/2</f>
        <v>4886.5</v>
      </c>
      <c r="G155">
        <f>+C155-(C$7+F155*C$8)</f>
        <v>-8.4349998796824366E-3</v>
      </c>
      <c r="L155">
        <f>+G155</f>
        <v>-8.4349998796824366E-3</v>
      </c>
      <c r="O155">
        <f ca="1">+C$11+C$12*$F155</f>
        <v>-6.4038150499738343E-3</v>
      </c>
      <c r="Q155" s="2">
        <f>+C155-15018.5</f>
        <v>40780.149600000121</v>
      </c>
    </row>
    <row r="156" spans="1:17" x14ac:dyDescent="0.2">
      <c r="A156" s="81" t="s">
        <v>218</v>
      </c>
      <c r="B156" s="82" t="s">
        <v>42</v>
      </c>
      <c r="C156" s="83">
        <v>55799.532000000123</v>
      </c>
      <c r="D156" s="83">
        <v>4.0000000000000002E-4</v>
      </c>
      <c r="E156" s="34">
        <f>+(C156-C$7)/C$8</f>
        <v>4888.4827242000156</v>
      </c>
      <c r="F156">
        <f>ROUND(2*E156,0)/2</f>
        <v>4888.5</v>
      </c>
      <c r="G156">
        <f>+C156-(C$7+F156*C$8)</f>
        <v>-7.6149998785695061E-3</v>
      </c>
      <c r="L156">
        <f>+G156</f>
        <v>-7.6149998785695061E-3</v>
      </c>
      <c r="O156">
        <f ca="1">+C$11+C$12*$F156</f>
        <v>-6.4051690419431751E-3</v>
      </c>
      <c r="Q156" s="2">
        <f>+C156-15018.5</f>
        <v>40781.032000000123</v>
      </c>
    </row>
    <row r="157" spans="1:17" x14ac:dyDescent="0.2">
      <c r="A157" s="81" t="s">
        <v>218</v>
      </c>
      <c r="B157" s="82" t="s">
        <v>42</v>
      </c>
      <c r="C157" s="83">
        <v>55803.49990000017</v>
      </c>
      <c r="D157" s="83">
        <v>8.0000000000000004E-4</v>
      </c>
      <c r="E157" s="34">
        <f>+(C157-C$7)/C$8</f>
        <v>4897.484516436788</v>
      </c>
      <c r="F157">
        <f>ROUND(2*E157,0)/2</f>
        <v>4897.5</v>
      </c>
      <c r="G157">
        <f>+C157-(C$7+F157*C$8)</f>
        <v>-6.8249998294049874E-3</v>
      </c>
      <c r="L157">
        <f>+G157</f>
        <v>-6.8249998294049874E-3</v>
      </c>
      <c r="O157">
        <f ca="1">+C$11+C$12*$F157</f>
        <v>-6.4112620058052088E-3</v>
      </c>
      <c r="Q157" s="2">
        <f>+C157-15018.5</f>
        <v>40784.99990000017</v>
      </c>
    </row>
    <row r="158" spans="1:17" x14ac:dyDescent="0.2">
      <c r="A158" s="81" t="s">
        <v>218</v>
      </c>
      <c r="B158" s="82" t="s">
        <v>33</v>
      </c>
      <c r="C158" s="83">
        <v>55808.567700000014</v>
      </c>
      <c r="D158" s="83">
        <v>8.0000000000000004E-4</v>
      </c>
      <c r="E158" s="34">
        <f>+(C158-C$7)/C$8</f>
        <v>4908.9816012160354</v>
      </c>
      <c r="F158">
        <f>ROUND(2*E158,0)/2</f>
        <v>4909</v>
      </c>
      <c r="G158">
        <f>+C158-(C$7+F158*C$8)</f>
        <v>-8.1099999806610867E-3</v>
      </c>
      <c r="L158">
        <f>+G158</f>
        <v>-8.1099999806610867E-3</v>
      </c>
      <c r="O158">
        <f ca="1">+C$11+C$12*$F158</f>
        <v>-6.4190474596289172E-3</v>
      </c>
      <c r="Q158" s="2">
        <f>+C158-15018.5</f>
        <v>40790.067700000014</v>
      </c>
    </row>
    <row r="159" spans="1:17" x14ac:dyDescent="0.2">
      <c r="A159" s="81" t="s">
        <v>218</v>
      </c>
      <c r="B159" s="82" t="s">
        <v>42</v>
      </c>
      <c r="C159" s="83">
        <v>55810.555300000124</v>
      </c>
      <c r="D159" s="83">
        <v>5.0000000000000001E-4</v>
      </c>
      <c r="E159" s="34">
        <f>+(C159-C$7)/C$8</f>
        <v>4913.4907779217447</v>
      </c>
      <c r="F159">
        <f>ROUND(2*E159,0)/2</f>
        <v>4913.5</v>
      </c>
      <c r="G159">
        <f>+C159-(C$7+F159*C$8)</f>
        <v>-4.0649998773005791E-3</v>
      </c>
      <c r="L159">
        <f>+G159</f>
        <v>-4.0649998773005791E-3</v>
      </c>
      <c r="O159">
        <f ca="1">+C$11+C$12*$F159</f>
        <v>-6.4220939415599344E-3</v>
      </c>
      <c r="Q159" s="2">
        <f>+C159-15018.5</f>
        <v>40792.055300000124</v>
      </c>
    </row>
    <row r="160" spans="1:17" x14ac:dyDescent="0.2">
      <c r="A160" s="81" t="s">
        <v>218</v>
      </c>
      <c r="B160" s="82" t="s">
        <v>33</v>
      </c>
      <c r="C160" s="83">
        <v>55812.536199999973</v>
      </c>
      <c r="D160" s="83">
        <v>2.0000000000000001E-4</v>
      </c>
      <c r="E160" s="34">
        <f>+(C160-C$7)/C$8</f>
        <v>4917.9847546450128</v>
      </c>
      <c r="F160">
        <f>ROUND(2*E160,0)/2</f>
        <v>4918</v>
      </c>
      <c r="G160">
        <f>+C160-(C$7+F160*C$8)</f>
        <v>-6.7200000266893767E-3</v>
      </c>
      <c r="L160">
        <f>+G160</f>
        <v>-6.7200000266893767E-3</v>
      </c>
      <c r="O160">
        <f ca="1">+C$11+C$12*$F160</f>
        <v>-6.42514042349095E-3</v>
      </c>
      <c r="Q160" s="2">
        <f>+C160-15018.5</f>
        <v>40794.036199999973</v>
      </c>
    </row>
    <row r="161" spans="1:17" x14ac:dyDescent="0.2">
      <c r="A161" s="81" t="s">
        <v>218</v>
      </c>
      <c r="B161" s="82" t="s">
        <v>42</v>
      </c>
      <c r="C161" s="83">
        <v>55814.519199999981</v>
      </c>
      <c r="D161" s="83">
        <v>1.4E-3</v>
      </c>
      <c r="E161" s="34">
        <f>+(C161-C$7)/C$8</f>
        <v>4922.4834955420556</v>
      </c>
      <c r="F161">
        <f>ROUND(2*E161,0)/2</f>
        <v>4922.5</v>
      </c>
      <c r="G161">
        <f>+C161-(C$7+F161*C$8)</f>
        <v>-7.2750000181258656E-3</v>
      </c>
      <c r="L161">
        <f>+G161</f>
        <v>-7.2750000181258656E-3</v>
      </c>
      <c r="O161">
        <f ca="1">+C$11+C$12*$F161</f>
        <v>-6.4281869054219672E-3</v>
      </c>
      <c r="Q161" s="2">
        <f>+C161-15018.5</f>
        <v>40796.019199999981</v>
      </c>
    </row>
    <row r="162" spans="1:17" x14ac:dyDescent="0.2">
      <c r="A162" s="81" t="s">
        <v>218</v>
      </c>
      <c r="B162" s="82" t="s">
        <v>33</v>
      </c>
      <c r="C162" s="83">
        <v>55819.587900000159</v>
      </c>
      <c r="D162" s="83">
        <v>4.0000000000000002E-4</v>
      </c>
      <c r="E162" s="34">
        <f>+(C162-C$7)/C$8</f>
        <v>4933.9826221106669</v>
      </c>
      <c r="F162">
        <f>ROUND(2*E162,0)/2</f>
        <v>4934</v>
      </c>
      <c r="G162">
        <f>+C162-(C$7+F162*C$8)</f>
        <v>-7.6599998428719118E-3</v>
      </c>
      <c r="L162">
        <f>+G162</f>
        <v>-7.6599998428719118E-3</v>
      </c>
      <c r="O162">
        <f ca="1">+C$11+C$12*$F162</f>
        <v>-6.4359723592456756E-3</v>
      </c>
      <c r="Q162" s="2">
        <f>+C162-15018.5</f>
        <v>40801.087900000159</v>
      </c>
    </row>
    <row r="163" spans="1:17" x14ac:dyDescent="0.2">
      <c r="A163" s="81" t="s">
        <v>218</v>
      </c>
      <c r="B163" s="82" t="s">
        <v>33</v>
      </c>
      <c r="C163" s="83">
        <v>55820.467800000217</v>
      </c>
      <c r="D163" s="83">
        <v>6.9999999999999999E-4</v>
      </c>
      <c r="E163" s="34">
        <f>+(C163-C$7)/C$8</f>
        <v>4935.978810772066</v>
      </c>
      <c r="F163">
        <f>ROUND(2*E163,0)/2</f>
        <v>4936</v>
      </c>
      <c r="G163">
        <f>+C163-(C$7+F163*C$8)</f>
        <v>-9.3399997786036693E-3</v>
      </c>
      <c r="L163">
        <f>+G163</f>
        <v>-9.3399997786036693E-3</v>
      </c>
      <c r="O163">
        <f ca="1">+C$11+C$12*$F163</f>
        <v>-6.4373263512150164E-3</v>
      </c>
      <c r="Q163" s="2">
        <f>+C163-15018.5</f>
        <v>40801.967800000217</v>
      </c>
    </row>
    <row r="164" spans="1:17" x14ac:dyDescent="0.2">
      <c r="A164" s="81" t="s">
        <v>218</v>
      </c>
      <c r="B164" s="82" t="s">
        <v>42</v>
      </c>
      <c r="C164" s="83">
        <v>55822.454400000162</v>
      </c>
      <c r="D164" s="83">
        <v>4.0000000000000002E-4</v>
      </c>
      <c r="E164" s="34">
        <f>+(C164-C$7)/C$8</f>
        <v>4940.4857188233955</v>
      </c>
      <c r="F164">
        <f>ROUND(2*E164,0)/2</f>
        <v>4940.5</v>
      </c>
      <c r="G164">
        <f>+C164-(C$7+F164*C$8)</f>
        <v>-6.2949998391559348E-3</v>
      </c>
      <c r="L164">
        <f>+G164</f>
        <v>-6.2949998391559348E-3</v>
      </c>
      <c r="O164">
        <f ca="1">+C$11+C$12*$F164</f>
        <v>-6.4403728331460328E-3</v>
      </c>
      <c r="Q164" s="2">
        <f>+C164-15018.5</f>
        <v>40803.954400000162</v>
      </c>
    </row>
    <row r="165" spans="1:17" x14ac:dyDescent="0.2">
      <c r="A165" s="81" t="s">
        <v>218</v>
      </c>
      <c r="B165" s="82" t="s">
        <v>42</v>
      </c>
      <c r="C165" s="83">
        <v>55826.421800000127</v>
      </c>
      <c r="D165" s="83">
        <v>5.9999999999999995E-4</v>
      </c>
      <c r="E165" s="34">
        <f>+(C165-C$7)/C$8</f>
        <v>4949.486376732978</v>
      </c>
      <c r="F165">
        <f>ROUND(2*E165,0)/2</f>
        <v>4949.5</v>
      </c>
      <c r="G165">
        <f>+C165-(C$7+F165*C$8)</f>
        <v>-6.0049998719478026E-3</v>
      </c>
      <c r="L165">
        <f>+G165</f>
        <v>-6.0049998719478026E-3</v>
      </c>
      <c r="O165">
        <f ca="1">+C$11+C$12*$F165</f>
        <v>-6.4464657970080656E-3</v>
      </c>
      <c r="Q165" s="2">
        <f>+C165-15018.5</f>
        <v>40807.921800000127</v>
      </c>
    </row>
    <row r="166" spans="1:17" x14ac:dyDescent="0.2">
      <c r="A166" s="81" t="s">
        <v>218</v>
      </c>
      <c r="B166" s="82" t="s">
        <v>33</v>
      </c>
      <c r="C166" s="83">
        <v>55826.642500000075</v>
      </c>
      <c r="D166" s="83">
        <v>4.0000000000000002E-4</v>
      </c>
      <c r="E166" s="34">
        <f>+(C166-C$7)/C$8</f>
        <v>4949.9870686723307</v>
      </c>
      <c r="F166">
        <f>ROUND(2*E166,0)/2</f>
        <v>4950</v>
      </c>
      <c r="G166">
        <f>+C166-(C$7+F166*C$8)</f>
        <v>-5.699999921489507E-3</v>
      </c>
      <c r="L166">
        <f>+G166</f>
        <v>-5.699999921489507E-3</v>
      </c>
      <c r="O166">
        <f ca="1">+C$11+C$12*$F166</f>
        <v>-6.4468042950004013E-3</v>
      </c>
      <c r="Q166" s="2">
        <f>+C166-15018.5</f>
        <v>40808.142500000075</v>
      </c>
    </row>
    <row r="167" spans="1:17" x14ac:dyDescent="0.2">
      <c r="A167" s="81" t="s">
        <v>218</v>
      </c>
      <c r="B167" s="82" t="s">
        <v>33</v>
      </c>
      <c r="C167" s="83">
        <v>55827.523300000001</v>
      </c>
      <c r="D167" s="83">
        <v>5.9999999999999995E-4</v>
      </c>
      <c r="E167" s="34">
        <f>+(C167-C$7)/C$8</f>
        <v>4951.9852991220368</v>
      </c>
      <c r="F167">
        <f>ROUND(2*E167,0)/2</f>
        <v>4952</v>
      </c>
      <c r="G167">
        <f>+C167-(C$7+F167*C$8)</f>
        <v>-6.4799999963724986E-3</v>
      </c>
      <c r="L167">
        <f>+G167</f>
        <v>-6.4799999963724986E-3</v>
      </c>
      <c r="O167">
        <f ca="1">+C$11+C$12*$F167</f>
        <v>-6.4481582869697421E-3</v>
      </c>
      <c r="Q167" s="2">
        <f>+C167-15018.5</f>
        <v>40809.023300000001</v>
      </c>
    </row>
    <row r="168" spans="1:17" x14ac:dyDescent="0.2">
      <c r="A168" s="81" t="s">
        <v>218</v>
      </c>
      <c r="B168" s="82" t="s">
        <v>42</v>
      </c>
      <c r="C168" s="83">
        <v>55829.50689999992</v>
      </c>
      <c r="D168" s="83">
        <v>5.0000000000000001E-4</v>
      </c>
      <c r="E168" s="34">
        <f>+(C168-C$7)/C$8</f>
        <v>4956.4854012112846</v>
      </c>
      <c r="F168">
        <f>ROUND(2*E168,0)/2</f>
        <v>4956.5</v>
      </c>
      <c r="G168">
        <f>+C168-(C$7+F168*C$8)</f>
        <v>-6.4350000757258385E-3</v>
      </c>
      <c r="L168">
        <f>+G168</f>
        <v>-6.4350000757258385E-3</v>
      </c>
      <c r="O168">
        <f ca="1">+C$11+C$12*$F168</f>
        <v>-6.4512047689007585E-3</v>
      </c>
      <c r="Q168" s="2">
        <f>+C168-15018.5</f>
        <v>40811.00689999992</v>
      </c>
    </row>
    <row r="169" spans="1:17" x14ac:dyDescent="0.2">
      <c r="A169" s="81" t="s">
        <v>218</v>
      </c>
      <c r="B169" s="82" t="s">
        <v>42</v>
      </c>
      <c r="C169" s="83">
        <v>55830.391799999867</v>
      </c>
      <c r="D169" s="83">
        <v>1E-4</v>
      </c>
      <c r="E169" s="34">
        <f>+(C169-C$7)/C$8</f>
        <v>4958.4929331424682</v>
      </c>
      <c r="F169">
        <f>ROUND(2*E169,0)/2</f>
        <v>4958.5</v>
      </c>
      <c r="G169">
        <f>+C169-(C$7+F169*C$8)</f>
        <v>-3.1150001304922625E-3</v>
      </c>
      <c r="L169">
        <f>+G169</f>
        <v>-3.1150001304922625E-3</v>
      </c>
      <c r="O169">
        <f ca="1">+C$11+C$12*$F169</f>
        <v>-6.4525587608700984E-3</v>
      </c>
      <c r="Q169" s="2">
        <f>+C169-15018.5</f>
        <v>40811.891799999867</v>
      </c>
    </row>
    <row r="170" spans="1:17" x14ac:dyDescent="0.2">
      <c r="A170" s="81" t="s">
        <v>218</v>
      </c>
      <c r="B170" s="82" t="s">
        <v>33</v>
      </c>
      <c r="C170" s="83">
        <v>55830.608299999963</v>
      </c>
      <c r="D170" s="83">
        <v>4.0000000000000002E-4</v>
      </c>
      <c r="E170" s="34">
        <f>+(C170-C$7)/C$8</f>
        <v>4958.9840967353284</v>
      </c>
      <c r="F170">
        <f>ROUND(2*E170,0)/2</f>
        <v>4959</v>
      </c>
      <c r="G170">
        <f>+C170-(C$7+F170*C$8)</f>
        <v>-7.0100000375532545E-3</v>
      </c>
      <c r="L170">
        <f>+G170</f>
        <v>-7.0100000375532545E-3</v>
      </c>
      <c r="O170">
        <f ca="1">+C$11+C$12*$F170</f>
        <v>-6.4528972588624341E-3</v>
      </c>
      <c r="Q170" s="2">
        <f>+C170-15018.5</f>
        <v>40812.108299999963</v>
      </c>
    </row>
    <row r="171" spans="1:17" x14ac:dyDescent="0.2">
      <c r="A171" s="81" t="s">
        <v>218</v>
      </c>
      <c r="B171" s="82" t="s">
        <v>33</v>
      </c>
      <c r="C171" s="83">
        <v>55831.48760000011</v>
      </c>
      <c r="D171" s="83">
        <v>1.9E-3</v>
      </c>
      <c r="E171" s="34">
        <f>+(C171-C$7)/C$8</f>
        <v>4960.9789242045226</v>
      </c>
      <c r="F171">
        <f>ROUND(2*E171,0)/2</f>
        <v>4961</v>
      </c>
      <c r="G171">
        <f>+C171-(C$7+F171*C$8)</f>
        <v>-9.2899998853681609E-3</v>
      </c>
      <c r="L171">
        <f>+G171</f>
        <v>-9.2899998853681609E-3</v>
      </c>
      <c r="O171">
        <f ca="1">+C$11+C$12*$F171</f>
        <v>-6.4542512508317749E-3</v>
      </c>
      <c r="Q171" s="2">
        <f>+C171-15018.5</f>
        <v>40812.98760000011</v>
      </c>
    </row>
    <row r="172" spans="1:17" x14ac:dyDescent="0.2">
      <c r="A172" s="81" t="s">
        <v>218</v>
      </c>
      <c r="B172" s="82" t="s">
        <v>42</v>
      </c>
      <c r="C172" s="83">
        <v>55832.591700000223</v>
      </c>
      <c r="D172" s="83">
        <v>8.9999999999999998E-4</v>
      </c>
      <c r="E172" s="34">
        <f>+(C172-C$7)/C$8</f>
        <v>4963.4837450945461</v>
      </c>
      <c r="F172">
        <f>ROUND(2*E172,0)/2</f>
        <v>4963.5</v>
      </c>
      <c r="G172">
        <f>+C172-(C$7+F172*C$8)</f>
        <v>-7.1649997771601193E-3</v>
      </c>
      <c r="L172">
        <f>+G172</f>
        <v>-7.1649997771601193E-3</v>
      </c>
      <c r="O172">
        <f ca="1">+C$11+C$12*$F172</f>
        <v>-6.4559437407934505E-3</v>
      </c>
      <c r="Q172" s="2">
        <f>+C172-15018.5</f>
        <v>40814.091700000223</v>
      </c>
    </row>
    <row r="173" spans="1:17" x14ac:dyDescent="0.2">
      <c r="A173" s="81" t="s">
        <v>218</v>
      </c>
      <c r="B173" s="82" t="s">
        <v>33</v>
      </c>
      <c r="C173" s="83">
        <v>55834.575100000016</v>
      </c>
      <c r="D173" s="83">
        <v>4.0000000000000002E-4</v>
      </c>
      <c r="E173" s="34">
        <f>+(C173-C$7)/C$8</f>
        <v>4967.983393452706</v>
      </c>
      <c r="F173">
        <f>ROUND(2*E173,0)/2</f>
        <v>4968</v>
      </c>
      <c r="G173">
        <f>+C173-(C$7+F173*C$8)</f>
        <v>-7.3199999824282713E-3</v>
      </c>
      <c r="L173">
        <f>+G173</f>
        <v>-7.3199999824282713E-3</v>
      </c>
      <c r="O173">
        <f ca="1">+C$11+C$12*$F173</f>
        <v>-6.4589902227244669E-3</v>
      </c>
      <c r="Q173" s="2">
        <f>+C173-15018.5</f>
        <v>40816.075100000016</v>
      </c>
    </row>
    <row r="174" spans="1:17" x14ac:dyDescent="0.2">
      <c r="A174" s="81" t="s">
        <v>218</v>
      </c>
      <c r="B174" s="82" t="s">
        <v>33</v>
      </c>
      <c r="C174" s="83">
        <v>55838.542599999812</v>
      </c>
      <c r="D174" s="83">
        <v>4.0000000000000002E-4</v>
      </c>
      <c r="E174" s="34">
        <f>+(C174-C$7)/C$8</f>
        <v>4976.9842782273045</v>
      </c>
      <c r="F174">
        <f>ROUND(2*E174,0)/2</f>
        <v>4977</v>
      </c>
      <c r="G174">
        <f>+C174-(C$7+F174*C$8)</f>
        <v>-6.9300001850933768E-3</v>
      </c>
      <c r="L174">
        <f>+G174</f>
        <v>-6.9300001850933768E-3</v>
      </c>
      <c r="O174">
        <f ca="1">+C$11+C$12*$F174</f>
        <v>-6.4650831865864997E-3</v>
      </c>
      <c r="Q174" s="2">
        <f>+C174-15018.5</f>
        <v>40820.042599999812</v>
      </c>
    </row>
    <row r="175" spans="1:17" x14ac:dyDescent="0.2">
      <c r="A175" s="81" t="s">
        <v>218</v>
      </c>
      <c r="B175" s="82" t="s">
        <v>42</v>
      </c>
      <c r="C175" s="83">
        <v>55840.524699999951</v>
      </c>
      <c r="D175" s="83">
        <v>5.9999999999999995E-4</v>
      </c>
      <c r="E175" s="34">
        <f>+(C175-C$7)/C$8</f>
        <v>4981.4809773360394</v>
      </c>
      <c r="F175">
        <f>ROUND(2*E175,0)/2</f>
        <v>4981.5</v>
      </c>
      <c r="G175">
        <f>+C175-(C$7+F175*C$8)</f>
        <v>-8.3850000446545891E-3</v>
      </c>
      <c r="L175">
        <f>+G175</f>
        <v>-8.3850000446545891E-3</v>
      </c>
      <c r="O175">
        <f ca="1">+C$11+C$12*$F175</f>
        <v>-6.4681296685175169E-3</v>
      </c>
      <c r="Q175" s="2">
        <f>+C175-15018.5</f>
        <v>40822.024699999951</v>
      </c>
    </row>
    <row r="176" spans="1:17" x14ac:dyDescent="0.2">
      <c r="A176" s="81" t="s">
        <v>218</v>
      </c>
      <c r="B176" s="82" t="s">
        <v>42</v>
      </c>
      <c r="C176" s="83">
        <v>55841.404500000179</v>
      </c>
      <c r="D176" s="83">
        <v>2.8999999999999998E-3</v>
      </c>
      <c r="E176" s="34">
        <f>+(C176-C$7)/C$8</f>
        <v>4983.4769391324235</v>
      </c>
      <c r="F176">
        <f>ROUND(2*E176,0)/2</f>
        <v>4983.5</v>
      </c>
      <c r="G176">
        <f>+C176-(C$7+F176*C$8)</f>
        <v>-1.0164999817789067E-2</v>
      </c>
      <c r="L176">
        <f>+G176</f>
        <v>-1.0164999817789067E-2</v>
      </c>
      <c r="O176">
        <f ca="1">+C$11+C$12*$F176</f>
        <v>-6.4694836604868577E-3</v>
      </c>
      <c r="Q176" s="2">
        <f>+C176-15018.5</f>
        <v>40822.904500000179</v>
      </c>
    </row>
    <row r="177" spans="1:17" x14ac:dyDescent="0.2">
      <c r="A177" s="81" t="s">
        <v>218</v>
      </c>
      <c r="B177" s="82" t="s">
        <v>33</v>
      </c>
      <c r="C177" s="83">
        <v>55841.628599999938</v>
      </c>
      <c r="D177" s="83">
        <v>2.0000000000000001E-4</v>
      </c>
      <c r="E177" s="34">
        <f>+(C177-C$7)/C$8</f>
        <v>4983.9853444949758</v>
      </c>
      <c r="F177">
        <f>ROUND(2*E177,0)/2</f>
        <v>4984</v>
      </c>
      <c r="G177">
        <f>+C177-(C$7+F177*C$8)</f>
        <v>-6.4600000623613596E-3</v>
      </c>
      <c r="L177">
        <f>+G177</f>
        <v>-6.4600000623613596E-3</v>
      </c>
      <c r="O177">
        <f ca="1">+C$11+C$12*$F177</f>
        <v>-6.4698221584791925E-3</v>
      </c>
      <c r="Q177" s="2">
        <f>+C177-15018.5</f>
        <v>40823.128599999938</v>
      </c>
    </row>
    <row r="178" spans="1:17" x14ac:dyDescent="0.2">
      <c r="A178" s="81" t="s">
        <v>218</v>
      </c>
      <c r="B178" s="82" t="s">
        <v>42</v>
      </c>
      <c r="C178" s="83">
        <v>55844.493499999866</v>
      </c>
      <c r="D178" s="83">
        <v>4.0000000000000002E-4</v>
      </c>
      <c r="E178" s="34">
        <f>+(C178-C$7)/C$8</f>
        <v>4990.4848113611197</v>
      </c>
      <c r="F178">
        <f>ROUND(2*E178,0)/2</f>
        <v>4990.5</v>
      </c>
      <c r="G178">
        <f>+C178-(C$7+F178*C$8)</f>
        <v>-6.6950001346413046E-3</v>
      </c>
      <c r="L178">
        <f>+G178</f>
        <v>-6.6950001346413046E-3</v>
      </c>
      <c r="O178">
        <f ca="1">+C$11+C$12*$F178</f>
        <v>-6.4742226323795497E-3</v>
      </c>
      <c r="Q178" s="2">
        <f>+C178-15018.5</f>
        <v>40825.993499999866</v>
      </c>
    </row>
    <row r="179" spans="1:17" x14ac:dyDescent="0.2">
      <c r="A179" s="36" t="s">
        <v>48</v>
      </c>
      <c r="B179" s="37" t="s">
        <v>33</v>
      </c>
      <c r="C179" s="36">
        <v>55850.885699999999</v>
      </c>
      <c r="D179" s="36">
        <v>5.0000000000000001E-4</v>
      </c>
      <c r="E179" s="34">
        <f>+(C179-C$7)/C$8</f>
        <v>5004.9865015086571</v>
      </c>
      <c r="F179">
        <f>ROUND(2*E179,0)/2</f>
        <v>5005</v>
      </c>
      <c r="G179">
        <f>+C179-(C$7+F179*C$8)</f>
        <v>-5.9499999988474883E-3</v>
      </c>
      <c r="K179">
        <f>+G179</f>
        <v>-5.9499999988474883E-3</v>
      </c>
      <c r="O179">
        <f ca="1">+C$11+C$12*$F179</f>
        <v>-6.4840390741572693E-3</v>
      </c>
      <c r="Q179" s="2">
        <f>+C179-15018.5</f>
        <v>40832.385699999999</v>
      </c>
    </row>
    <row r="180" spans="1:17" x14ac:dyDescent="0.2">
      <c r="A180" s="81" t="s">
        <v>218</v>
      </c>
      <c r="B180" s="82" t="s">
        <v>33</v>
      </c>
      <c r="C180" s="83">
        <v>55858.379699999932</v>
      </c>
      <c r="D180" s="83">
        <v>4.0000000000000002E-4</v>
      </c>
      <c r="E180" s="34">
        <f>+(C180-C$7)/C$8</f>
        <v>5021.9877946412898</v>
      </c>
      <c r="F180">
        <f>ROUND(2*E180,0)/2</f>
        <v>5022</v>
      </c>
      <c r="G180">
        <f>+C180-(C$7+F180*C$8)</f>
        <v>-5.3800000678165816E-3</v>
      </c>
      <c r="L180">
        <f>+G180</f>
        <v>-5.3800000678165816E-3</v>
      </c>
      <c r="O180">
        <f ca="1">+C$11+C$12*$F180</f>
        <v>-6.4955480058966654E-3</v>
      </c>
      <c r="Q180" s="2">
        <f>+C180-15018.5</f>
        <v>40839.879699999932</v>
      </c>
    </row>
    <row r="181" spans="1:17" x14ac:dyDescent="0.2">
      <c r="A181" s="81" t="s">
        <v>218</v>
      </c>
      <c r="B181" s="82" t="s">
        <v>42</v>
      </c>
      <c r="C181" s="83">
        <v>55858.599599999841</v>
      </c>
      <c r="D181" s="83">
        <v>1.1999999999999999E-3</v>
      </c>
      <c r="E181" s="34">
        <f>+(C181-C$7)/C$8</f>
        <v>5022.4866716573497</v>
      </c>
      <c r="F181">
        <f>ROUND(2*E181,0)/2</f>
        <v>5022.5</v>
      </c>
      <c r="G181">
        <f>+C181-(C$7+F181*C$8)</f>
        <v>-5.875000155356247E-3</v>
      </c>
      <c r="L181">
        <f>+G181</f>
        <v>-5.875000155356247E-3</v>
      </c>
      <c r="O181">
        <f ca="1">+C$11+C$12*$F181</f>
        <v>-6.4958865038890002E-3</v>
      </c>
      <c r="Q181" s="2">
        <f>+C181-15018.5</f>
        <v>40840.099599999841</v>
      </c>
    </row>
    <row r="182" spans="1:17" x14ac:dyDescent="0.2">
      <c r="A182" s="81" t="s">
        <v>218</v>
      </c>
      <c r="B182" s="82" t="s">
        <v>42</v>
      </c>
      <c r="C182" s="83">
        <v>55860.36129999999</v>
      </c>
      <c r="D182" s="83">
        <v>1.1000000000000001E-3</v>
      </c>
      <c r="E182" s="34">
        <f>+(C182-C$7)/C$8</f>
        <v>5026.4833594228357</v>
      </c>
      <c r="F182">
        <f>ROUND(2*E182,0)/2</f>
        <v>5026.5</v>
      </c>
      <c r="G182">
        <f>+C182-(C$7+F182*C$8)</f>
        <v>-7.3350000093341805E-3</v>
      </c>
      <c r="L182">
        <f>+G182</f>
        <v>-7.3350000093341805E-3</v>
      </c>
      <c r="O182">
        <f ca="1">+C$11+C$12*$F182</f>
        <v>-6.4985944878276818E-3</v>
      </c>
      <c r="Q182" s="2">
        <f>+C182-15018.5</f>
        <v>40841.86129999999</v>
      </c>
    </row>
    <row r="183" spans="1:17" x14ac:dyDescent="0.2">
      <c r="A183" s="81" t="s">
        <v>218</v>
      </c>
      <c r="B183" s="82" t="s">
        <v>33</v>
      </c>
      <c r="C183" s="83">
        <v>55862.347000000067</v>
      </c>
      <c r="D183" s="83">
        <v>6.9999999999999999E-4</v>
      </c>
      <c r="E183" s="34">
        <f>+(C183-C$7)/C$8</f>
        <v>5030.9882256858573</v>
      </c>
      <c r="F183">
        <f>ROUND(2*E183,0)/2</f>
        <v>5031</v>
      </c>
      <c r="G183">
        <f>+C183-(C$7+F183*C$8)</f>
        <v>-5.1899999307352118E-3</v>
      </c>
      <c r="L183">
        <f>+G183</f>
        <v>-5.1899999307352118E-3</v>
      </c>
      <c r="O183">
        <f ca="1">+C$11+C$12*$F183</f>
        <v>-6.5016409697586982E-3</v>
      </c>
      <c r="Q183" s="2">
        <f>+C183-15018.5</f>
        <v>40843.847000000067</v>
      </c>
    </row>
    <row r="184" spans="1:17" x14ac:dyDescent="0.2">
      <c r="A184" s="81" t="s">
        <v>218</v>
      </c>
      <c r="B184" s="82" t="s">
        <v>42</v>
      </c>
      <c r="C184" s="83">
        <v>55862.565500000026</v>
      </c>
      <c r="D184" s="83">
        <v>5.9999999999999995E-4</v>
      </c>
      <c r="E184" s="34">
        <f>+(C184-C$7)/C$8</f>
        <v>5031.4839265864202</v>
      </c>
      <c r="F184">
        <f>ROUND(2*E184,0)/2</f>
        <v>5031.5</v>
      </c>
      <c r="G184">
        <f>+C184-(C$7+F184*C$8)</f>
        <v>-7.0849999756319448E-3</v>
      </c>
      <c r="L184">
        <f>+G184</f>
        <v>-7.0849999756319448E-3</v>
      </c>
      <c r="O184">
        <f ca="1">+C$11+C$12*$F184</f>
        <v>-6.5019794677510338E-3</v>
      </c>
      <c r="Q184" s="2">
        <f>+C184-15018.5</f>
        <v>40844.065500000026</v>
      </c>
    </row>
    <row r="185" spans="1:17" x14ac:dyDescent="0.2">
      <c r="A185" s="81" t="s">
        <v>218</v>
      </c>
      <c r="B185" s="82" t="s">
        <v>42</v>
      </c>
      <c r="C185" s="83">
        <v>55864.327599999961</v>
      </c>
      <c r="D185" s="83">
        <v>1.2999999999999999E-3</v>
      </c>
      <c r="E185" s="34">
        <f>+(C185-C$7)/C$8</f>
        <v>5035.4815218130234</v>
      </c>
      <c r="F185">
        <f>ROUND(2*E185,0)/2</f>
        <v>5035.5</v>
      </c>
      <c r="G185">
        <f>+C185-(C$7+F185*C$8)</f>
        <v>-8.1450000361655839E-3</v>
      </c>
      <c r="L185">
        <f>+G185</f>
        <v>-8.1450000361655839E-3</v>
      </c>
      <c r="O185">
        <f ca="1">+C$11+C$12*$F185</f>
        <v>-6.5046874516897146E-3</v>
      </c>
      <c r="Q185" s="2">
        <f>+C185-15018.5</f>
        <v>40845.827599999961</v>
      </c>
    </row>
    <row r="186" spans="1:17" x14ac:dyDescent="0.2">
      <c r="A186" s="81" t="s">
        <v>218</v>
      </c>
      <c r="B186" s="82" t="s">
        <v>33</v>
      </c>
      <c r="C186" s="83">
        <v>55866.311799999792</v>
      </c>
      <c r="D186" s="83">
        <v>4.0000000000000002E-4</v>
      </c>
      <c r="E186" s="34">
        <f>+(C186-C$7)/C$8</f>
        <v>5039.9829850944761</v>
      </c>
      <c r="F186">
        <f>ROUND(2*E186,0)/2</f>
        <v>5040</v>
      </c>
      <c r="G186">
        <f>+C186-(C$7+F186*C$8)</f>
        <v>-7.5000002034357749E-3</v>
      </c>
      <c r="L186">
        <f>+G186</f>
        <v>-7.5000002034357749E-3</v>
      </c>
      <c r="O186">
        <f ca="1">+C$11+C$12*$F186</f>
        <v>-6.507733933620731E-3</v>
      </c>
      <c r="Q186" s="2">
        <f>+C186-15018.5</f>
        <v>40847.811799999792</v>
      </c>
    </row>
    <row r="187" spans="1:17" x14ac:dyDescent="0.2">
      <c r="A187" s="81" t="s">
        <v>218</v>
      </c>
      <c r="B187" s="82" t="s">
        <v>42</v>
      </c>
      <c r="C187" s="83">
        <v>55867.415200000163</v>
      </c>
      <c r="D187" s="83">
        <v>4.0000000000000002E-4</v>
      </c>
      <c r="E187" s="34">
        <f>+(C187-C$7)/C$8</f>
        <v>5042.4862179272786</v>
      </c>
      <c r="F187">
        <f>ROUND(2*E187,0)/2</f>
        <v>5042.5</v>
      </c>
      <c r="G187">
        <f>+C187-(C$7+F187*C$8)</f>
        <v>-6.0749998374376446E-3</v>
      </c>
      <c r="L187">
        <f>+G187</f>
        <v>-6.0749998374376446E-3</v>
      </c>
      <c r="O187">
        <f ca="1">+C$11+C$12*$F187</f>
        <v>-6.5094264235824074E-3</v>
      </c>
      <c r="Q187" s="2">
        <f>+C187-15018.5</f>
        <v>40848.915200000163</v>
      </c>
    </row>
    <row r="188" spans="1:17" x14ac:dyDescent="0.2">
      <c r="A188" s="81" t="s">
        <v>218</v>
      </c>
      <c r="B188" s="82" t="s">
        <v>42</v>
      </c>
      <c r="C188" s="83">
        <v>55868.296200000215</v>
      </c>
      <c r="D188" s="83">
        <v>1.1999999999999999E-3</v>
      </c>
      <c r="E188" s="34">
        <f>+(C188-C$7)/C$8</f>
        <v>5044.4849021080727</v>
      </c>
      <c r="F188">
        <f>ROUND(2*E188,0)/2</f>
        <v>5044.5</v>
      </c>
      <c r="G188">
        <f>+C188-(C$7+F188*C$8)</f>
        <v>-6.6549997864058241E-3</v>
      </c>
      <c r="L188">
        <f>+G188</f>
        <v>-6.6549997864058241E-3</v>
      </c>
      <c r="O188">
        <f ca="1">+C$11+C$12*$F188</f>
        <v>-6.5107804155517483E-3</v>
      </c>
      <c r="Q188" s="2">
        <f>+C188-15018.5</f>
        <v>40849.796200000215</v>
      </c>
    </row>
    <row r="189" spans="1:17" x14ac:dyDescent="0.2">
      <c r="A189" s="81" t="s">
        <v>218</v>
      </c>
      <c r="B189" s="82" t="s">
        <v>33</v>
      </c>
      <c r="C189" s="83">
        <v>55868.516100000124</v>
      </c>
      <c r="D189" s="83">
        <v>6.9999999999999999E-4</v>
      </c>
      <c r="E189" s="34">
        <f>+(C189-C$7)/C$8</f>
        <v>5044.9837791241325</v>
      </c>
      <c r="F189">
        <f>ROUND(2*E189,0)/2</f>
        <v>5045</v>
      </c>
      <c r="G189">
        <f>+C189-(C$7+F189*C$8)</f>
        <v>-7.1499998739454895E-3</v>
      </c>
      <c r="L189">
        <f>+G189</f>
        <v>-7.1499998739454895E-3</v>
      </c>
      <c r="O189">
        <f ca="1">+C$11+C$12*$F189</f>
        <v>-6.511118913544083E-3</v>
      </c>
      <c r="Q189" s="2">
        <f>+C189-15018.5</f>
        <v>40850.016100000124</v>
      </c>
    </row>
    <row r="190" spans="1:17" x14ac:dyDescent="0.2">
      <c r="A190" s="81" t="s">
        <v>218</v>
      </c>
      <c r="B190" s="82" t="s">
        <v>33</v>
      </c>
      <c r="C190" s="83">
        <v>55872.482499999925</v>
      </c>
      <c r="D190" s="83">
        <v>2.9999999999999997E-4</v>
      </c>
      <c r="E190" s="34">
        <f>+(C190-C$7)/C$8</f>
        <v>5053.9821683793361</v>
      </c>
      <c r="F190">
        <f>ROUND(2*E190,0)/2</f>
        <v>5054</v>
      </c>
      <c r="G190">
        <f>+C190-(C$7+F190*C$8)</f>
        <v>-7.8600000706501305E-3</v>
      </c>
      <c r="L190">
        <f>+G190</f>
        <v>-7.8600000706501305E-3</v>
      </c>
      <c r="O190">
        <f ca="1">+C$11+C$12*$F190</f>
        <v>-6.5172118774061158E-3</v>
      </c>
      <c r="Q190" s="2">
        <f>+C190-15018.5</f>
        <v>40853.982499999925</v>
      </c>
    </row>
    <row r="191" spans="1:17" x14ac:dyDescent="0.2">
      <c r="A191" s="81" t="s">
        <v>218</v>
      </c>
      <c r="B191" s="82" t="s">
        <v>42</v>
      </c>
      <c r="C191" s="83">
        <v>55873.585500000045</v>
      </c>
      <c r="D191" s="83">
        <v>1E-3</v>
      </c>
      <c r="E191" s="34">
        <f>+(C191-C$7)/C$8</f>
        <v>5056.4844937499647</v>
      </c>
      <c r="F191">
        <f>ROUND(2*E191,0)/2</f>
        <v>5056.5</v>
      </c>
      <c r="G191">
        <f>+C191-(C$7+F191*C$8)</f>
        <v>-6.8349999564816244E-3</v>
      </c>
      <c r="L191">
        <f>+G191</f>
        <v>-6.8349999564816244E-3</v>
      </c>
      <c r="O191">
        <f ca="1">+C$11+C$12*$F191</f>
        <v>-6.5189043673677914E-3</v>
      </c>
      <c r="Q191" s="2">
        <f>+C191-15018.5</f>
        <v>40855.085500000045</v>
      </c>
    </row>
    <row r="192" spans="1:17" x14ac:dyDescent="0.2">
      <c r="A192" s="81" t="s">
        <v>218</v>
      </c>
      <c r="B192" s="82" t="s">
        <v>42</v>
      </c>
      <c r="C192" s="83">
        <v>55874.466800000053</v>
      </c>
      <c r="D192" s="83">
        <v>1.1000000000000001E-3</v>
      </c>
      <c r="E192" s="34">
        <f>+(C192-C$7)/C$8</f>
        <v>5058.4838585268608</v>
      </c>
      <c r="F192">
        <f>ROUND(2*E192,0)/2</f>
        <v>5058.5</v>
      </c>
      <c r="G192">
        <f>+C192-(C$7+F192*C$8)</f>
        <v>-7.1149999421322718E-3</v>
      </c>
      <c r="L192">
        <f>+G192</f>
        <v>-7.1149999421322718E-3</v>
      </c>
      <c r="O192">
        <f ca="1">+C$11+C$12*$F192</f>
        <v>-6.5202583593371322E-3</v>
      </c>
      <c r="Q192" s="2">
        <f>+C192-15018.5</f>
        <v>40855.966800000053</v>
      </c>
    </row>
    <row r="193" spans="1:17" x14ac:dyDescent="0.2">
      <c r="A193" s="81" t="s">
        <v>218</v>
      </c>
      <c r="B193" s="82" t="s">
        <v>33</v>
      </c>
      <c r="C193" s="83">
        <v>55877.331699999981</v>
      </c>
      <c r="D193" s="83">
        <v>2.0000000000000001E-4</v>
      </c>
      <c r="E193" s="34">
        <f>+(C193-C$7)/C$8</f>
        <v>5064.9833253930046</v>
      </c>
      <c r="F193">
        <f>ROUND(2*E193,0)/2</f>
        <v>5065</v>
      </c>
      <c r="G193">
        <f>+C193-(C$7+F193*C$8)</f>
        <v>-7.3500000144122168E-3</v>
      </c>
      <c r="L193">
        <f>+G193</f>
        <v>-7.3500000144122168E-3</v>
      </c>
      <c r="O193">
        <f ca="1">+C$11+C$12*$F193</f>
        <v>-6.5246588332374894E-3</v>
      </c>
      <c r="Q193" s="2">
        <f>+C193-15018.5</f>
        <v>40858.831699999981</v>
      </c>
    </row>
    <row r="194" spans="1:17" x14ac:dyDescent="0.2">
      <c r="A194" s="81" t="s">
        <v>218</v>
      </c>
      <c r="B194" s="82" t="s">
        <v>42</v>
      </c>
      <c r="C194" s="83">
        <v>55878.436999999918</v>
      </c>
      <c r="D194" s="83">
        <v>4.0000000000000002E-4</v>
      </c>
      <c r="E194" s="34">
        <f>+(C194-C$7)/C$8</f>
        <v>5067.490868667438</v>
      </c>
      <c r="F194">
        <f>ROUND(2*E194,0)/2</f>
        <v>5067.5</v>
      </c>
      <c r="G194">
        <f>+C194-(C$7+F194*C$8)</f>
        <v>-4.0250000820378773E-3</v>
      </c>
      <c r="L194">
        <f>+G194</f>
        <v>-4.0250000820378773E-3</v>
      </c>
      <c r="O194">
        <f ca="1">+C$11+C$12*$F194</f>
        <v>-6.526351323199165E-3</v>
      </c>
      <c r="Q194" s="2">
        <f>+C194-15018.5</f>
        <v>40859.936999999918</v>
      </c>
    </row>
    <row r="195" spans="1:17" x14ac:dyDescent="0.2">
      <c r="A195" s="81" t="s">
        <v>218</v>
      </c>
      <c r="B195" s="82" t="s">
        <v>33</v>
      </c>
      <c r="C195" s="83">
        <v>55880.417299999855</v>
      </c>
      <c r="D195" s="83">
        <v>2.0000000000000001E-4</v>
      </c>
      <c r="E195" s="34">
        <f>+(C195-C$7)/C$8</f>
        <v>5071.9834841985012</v>
      </c>
      <c r="F195">
        <f>ROUND(2*E195,0)/2</f>
        <v>5072</v>
      </c>
      <c r="G195">
        <f>+C195-(C$7+F195*C$8)</f>
        <v>-7.2800001435098238E-3</v>
      </c>
      <c r="L195">
        <f>+G195</f>
        <v>-7.2800001435098238E-3</v>
      </c>
      <c r="O195">
        <f ca="1">+C$11+C$12*$F195</f>
        <v>-6.5293978051301823E-3</v>
      </c>
      <c r="Q195" s="2">
        <f>+C195-15018.5</f>
        <v>40861.917299999855</v>
      </c>
    </row>
    <row r="196" spans="1:17" x14ac:dyDescent="0.2">
      <c r="A196" s="81" t="s">
        <v>218</v>
      </c>
      <c r="B196" s="82" t="s">
        <v>33</v>
      </c>
      <c r="C196" s="83">
        <v>55881.299300000072</v>
      </c>
      <c r="D196" s="83">
        <v>4.0000000000000002E-4</v>
      </c>
      <c r="E196" s="34">
        <f>+(C196-C$7)/C$8</f>
        <v>5073.984437033675</v>
      </c>
      <c r="F196">
        <f>ROUND(2*E196,0)/2</f>
        <v>5074</v>
      </c>
      <c r="G196">
        <f>+C196-(C$7+F196*C$8)</f>
        <v>-6.8599999285652302E-3</v>
      </c>
      <c r="L196">
        <f>+G196</f>
        <v>-6.8599999285652302E-3</v>
      </c>
      <c r="O196">
        <f ca="1">+C$11+C$12*$F196</f>
        <v>-6.5307517970995231E-3</v>
      </c>
      <c r="Q196" s="2">
        <f>+C196-15018.5</f>
        <v>40862.799300000072</v>
      </c>
    </row>
    <row r="197" spans="1:17" x14ac:dyDescent="0.2">
      <c r="A197" s="81" t="s">
        <v>218</v>
      </c>
      <c r="B197" s="82" t="s">
        <v>42</v>
      </c>
      <c r="C197" s="83">
        <v>55881.521000000183</v>
      </c>
      <c r="D197" s="83">
        <v>2.2000000000000001E-3</v>
      </c>
      <c r="E197" s="34">
        <f>+(C197-C$7)/C$8</f>
        <v>5074.4873976274066</v>
      </c>
      <c r="F197">
        <f>ROUND(2*E197,0)/2</f>
        <v>5074.5</v>
      </c>
      <c r="G197">
        <f>+C197-(C$7+F197*C$8)</f>
        <v>-5.5549998141941614E-3</v>
      </c>
      <c r="L197">
        <f>+G197</f>
        <v>-5.5549998141941614E-3</v>
      </c>
      <c r="O197">
        <f ca="1">+C$11+C$12*$F197</f>
        <v>-6.531090295091857E-3</v>
      </c>
      <c r="Q197" s="2">
        <f>+C197-15018.5</f>
        <v>40863.021000000183</v>
      </c>
    </row>
    <row r="198" spans="1:17" x14ac:dyDescent="0.2">
      <c r="A198" s="51" t="s">
        <v>174</v>
      </c>
      <c r="B198" s="53" t="s">
        <v>42</v>
      </c>
      <c r="C198" s="52">
        <v>55881.957999999999</v>
      </c>
      <c r="D198" s="52" t="s">
        <v>59</v>
      </c>
      <c r="E198" s="34">
        <f>+(C198-C$7)/C$8</f>
        <v>5075.4787994283006</v>
      </c>
      <c r="F198">
        <f>ROUND(2*E198,0)/2</f>
        <v>5075.5</v>
      </c>
      <c r="G198">
        <f>+C198-(C$7+F198*C$8)</f>
        <v>-9.3449999985750765E-3</v>
      </c>
      <c r="I198">
        <f>+G198</f>
        <v>-9.3449999985750765E-3</v>
      </c>
      <c r="O198">
        <f ca="1">+C$11+C$12*$F198</f>
        <v>-6.5317672910765283E-3</v>
      </c>
      <c r="Q198" s="2">
        <f>+C198-15018.5</f>
        <v>40863.457999999999</v>
      </c>
    </row>
    <row r="199" spans="1:17" x14ac:dyDescent="0.2">
      <c r="A199" s="81" t="s">
        <v>218</v>
      </c>
      <c r="B199" s="82" t="s">
        <v>42</v>
      </c>
      <c r="C199" s="83">
        <v>55882.400799999945</v>
      </c>
      <c r="D199" s="83">
        <v>2.0000000000000001E-4</v>
      </c>
      <c r="E199" s="34">
        <f>+(C199-C$7)/C$8</f>
        <v>5076.4833594227339</v>
      </c>
      <c r="F199">
        <f>ROUND(2*E199,0)/2</f>
        <v>5076.5</v>
      </c>
      <c r="G199">
        <f>+C199-(C$7+F199*C$8)</f>
        <v>-7.3350000529899262E-3</v>
      </c>
      <c r="L199">
        <f>+G199</f>
        <v>-7.3350000529899262E-3</v>
      </c>
      <c r="O199">
        <f ca="1">+C$11+C$12*$F199</f>
        <v>-6.5324442870611978E-3</v>
      </c>
      <c r="Q199" s="2">
        <f>+C199-15018.5</f>
        <v>40863.900799999945</v>
      </c>
    </row>
    <row r="200" spans="1:17" x14ac:dyDescent="0.2">
      <c r="A200" s="81" t="s">
        <v>218</v>
      </c>
      <c r="B200" s="82" t="s">
        <v>42</v>
      </c>
      <c r="C200" s="83">
        <v>55883.283100000117</v>
      </c>
      <c r="D200" s="83">
        <v>6.9999999999999999E-4</v>
      </c>
      <c r="E200" s="34">
        <f>+(C200-C$7)/C$8</f>
        <v>5078.4849928540098</v>
      </c>
      <c r="F200">
        <f>ROUND(2*E200,0)/2</f>
        <v>5078.5</v>
      </c>
      <c r="G200">
        <f>+C200-(C$7+F200*C$8)</f>
        <v>-6.6149998820037581E-3</v>
      </c>
      <c r="L200">
        <f>+G200</f>
        <v>-6.6149998820037581E-3</v>
      </c>
      <c r="O200">
        <f ca="1">+C$11+C$12*$F200</f>
        <v>-6.5337982790305386E-3</v>
      </c>
      <c r="Q200" s="2">
        <f>+C200-15018.5</f>
        <v>40864.783100000117</v>
      </c>
    </row>
    <row r="201" spans="1:17" x14ac:dyDescent="0.2">
      <c r="A201" s="81" t="s">
        <v>218</v>
      </c>
      <c r="B201" s="82" t="s">
        <v>33</v>
      </c>
      <c r="C201" s="83">
        <v>55884.383899999782</v>
      </c>
      <c r="D201" s="83">
        <v>4.0000000000000002E-4</v>
      </c>
      <c r="E201" s="34">
        <f>+(C201-C$7)/C$8</f>
        <v>5080.9823271847918</v>
      </c>
      <c r="F201">
        <f>ROUND(2*E201,0)/2</f>
        <v>5081</v>
      </c>
      <c r="G201">
        <f>+C201-(C$7+F201*C$8)</f>
        <v>-7.7900002142996527E-3</v>
      </c>
      <c r="L201">
        <f>+G201</f>
        <v>-7.7900002142996527E-3</v>
      </c>
      <c r="O201">
        <f ca="1">+C$11+C$12*$F201</f>
        <v>-6.5354907689922151E-3</v>
      </c>
      <c r="Q201" s="2">
        <f>+C201-15018.5</f>
        <v>40865.883899999782</v>
      </c>
    </row>
    <row r="202" spans="1:17" x14ac:dyDescent="0.2">
      <c r="A202" s="81" t="s">
        <v>218</v>
      </c>
      <c r="B202" s="82" t="s">
        <v>42</v>
      </c>
      <c r="C202" s="83">
        <v>55897.39000000013</v>
      </c>
      <c r="D202" s="83">
        <v>6.9999999999999999E-4</v>
      </c>
      <c r="E202" s="34">
        <f>+(C202-C$7)/C$8</f>
        <v>5110.4886680735326</v>
      </c>
      <c r="F202">
        <f>ROUND(2*E202,0)/2</f>
        <v>5110.5</v>
      </c>
      <c r="G202">
        <f>+C202-(C$7+F202*C$8)</f>
        <v>-4.9949998647207394E-3</v>
      </c>
      <c r="L202">
        <f>+G202</f>
        <v>-4.9949998647207394E-3</v>
      </c>
      <c r="O202">
        <f ca="1">+C$11+C$12*$F202</f>
        <v>-6.5554621505399899E-3</v>
      </c>
      <c r="Q202" s="2">
        <f>+C202-15018.5</f>
        <v>40878.89000000013</v>
      </c>
    </row>
    <row r="203" spans="1:17" x14ac:dyDescent="0.2">
      <c r="A203" s="81" t="s">
        <v>218</v>
      </c>
      <c r="B203" s="82" t="s">
        <v>33</v>
      </c>
      <c r="C203" s="83">
        <v>55899.372700000182</v>
      </c>
      <c r="D203" s="83">
        <v>8.9999999999999998E-4</v>
      </c>
      <c r="E203" s="34">
        <f>+(C203-C$7)/C$8</f>
        <v>5114.9867283744725</v>
      </c>
      <c r="F203">
        <f>ROUND(2*E203,0)/2</f>
        <v>5115</v>
      </c>
      <c r="G203">
        <f>+C203-(C$7+F203*C$8)</f>
        <v>-5.8499998194747604E-3</v>
      </c>
      <c r="L203">
        <f>+G203</f>
        <v>-5.8499998194747604E-3</v>
      </c>
      <c r="O203">
        <f ca="1">+C$11+C$12*$F203</f>
        <v>-6.5585086324710063E-3</v>
      </c>
      <c r="Q203" s="2">
        <f>+C203-15018.5</f>
        <v>40880.872700000182</v>
      </c>
    </row>
    <row r="204" spans="1:17" x14ac:dyDescent="0.2">
      <c r="A204" s="81" t="s">
        <v>218</v>
      </c>
      <c r="B204" s="82" t="s">
        <v>33</v>
      </c>
      <c r="C204" s="83">
        <v>55902.457899999805</v>
      </c>
      <c r="D204" s="83">
        <v>2.0000000000000001E-4</v>
      </c>
      <c r="E204" s="34">
        <f>+(C204-C$7)/C$8</f>
        <v>5121.9859797177951</v>
      </c>
      <c r="F204">
        <f>ROUND(2*E204,0)/2</f>
        <v>5122</v>
      </c>
      <c r="G204">
        <f>+C204-(C$7+F204*C$8)</f>
        <v>-6.180000193126034E-3</v>
      </c>
      <c r="L204">
        <f>+G204</f>
        <v>-6.180000193126034E-3</v>
      </c>
      <c r="O204">
        <f ca="1">+C$11+C$12*$F204</f>
        <v>-6.5632476043636983E-3</v>
      </c>
      <c r="Q204" s="2">
        <f>+C204-15018.5</f>
        <v>40883.957899999805</v>
      </c>
    </row>
    <row r="205" spans="1:17" x14ac:dyDescent="0.2">
      <c r="A205" s="81" t="s">
        <v>218</v>
      </c>
      <c r="B205" s="82" t="s">
        <v>33</v>
      </c>
      <c r="C205" s="83">
        <v>55903.339300000109</v>
      </c>
      <c r="D205" s="83">
        <v>2.0000000000000001E-4</v>
      </c>
      <c r="E205" s="34">
        <f>+(C205-C$7)/C$8</f>
        <v>5123.9855713607631</v>
      </c>
      <c r="F205">
        <f>ROUND(2*E205,0)/2</f>
        <v>5124</v>
      </c>
      <c r="G205">
        <f>+C205-(C$7+F205*C$8)</f>
        <v>-6.3599998902645893E-3</v>
      </c>
      <c r="L205">
        <f>+G205</f>
        <v>-6.3599998902645893E-3</v>
      </c>
      <c r="O205">
        <f ca="1">+C$11+C$12*$F205</f>
        <v>-6.5646015963330391E-3</v>
      </c>
      <c r="Q205" s="2">
        <f>+C205-15018.5</f>
        <v>40884.839300000109</v>
      </c>
    </row>
    <row r="206" spans="1:17" x14ac:dyDescent="0.2">
      <c r="A206" s="81" t="s">
        <v>218</v>
      </c>
      <c r="B206" s="82" t="s">
        <v>42</v>
      </c>
      <c r="C206" s="83">
        <v>55904.438399999868</v>
      </c>
      <c r="D206" s="83">
        <v>1.2999999999999999E-3</v>
      </c>
      <c r="E206" s="34">
        <f>+(C206-C$7)/C$8</f>
        <v>5126.4790489799452</v>
      </c>
      <c r="F206">
        <f>ROUND(2*E206,0)/2</f>
        <v>5126.5</v>
      </c>
      <c r="G206">
        <f>+C206-(C$7+F206*C$8)</f>
        <v>-9.2350001286831684E-3</v>
      </c>
      <c r="L206">
        <f>+G206</f>
        <v>-9.2350001286831684E-3</v>
      </c>
      <c r="O206">
        <f ca="1">+C$11+C$12*$F206</f>
        <v>-6.5662940862947147E-3</v>
      </c>
      <c r="Q206" s="2">
        <f>+C206-15018.5</f>
        <v>40885.938399999868</v>
      </c>
    </row>
    <row r="207" spans="1:17" x14ac:dyDescent="0.2">
      <c r="A207" s="81" t="s">
        <v>218</v>
      </c>
      <c r="B207" s="82" t="s">
        <v>42</v>
      </c>
      <c r="C207" s="83">
        <v>55905.322499999776</v>
      </c>
      <c r="D207" s="83">
        <v>1.6999999999999999E-3</v>
      </c>
      <c r="E207" s="34">
        <f>+(C207-C$7)/C$8</f>
        <v>5128.4847659878369</v>
      </c>
      <c r="F207">
        <f>ROUND(2*E207,0)/2</f>
        <v>5128.5</v>
      </c>
      <c r="G207">
        <f>+C207-(C$7+F207*C$8)</f>
        <v>-6.7150002214475535E-3</v>
      </c>
      <c r="L207">
        <f>+G207</f>
        <v>-6.7150002214475535E-3</v>
      </c>
      <c r="O207">
        <f ca="1">+C$11+C$12*$F207</f>
        <v>-6.5676480782640555E-3</v>
      </c>
      <c r="Q207" s="2">
        <f>+C207-15018.5</f>
        <v>40886.822499999776</v>
      </c>
    </row>
    <row r="208" spans="1:17" x14ac:dyDescent="0.2">
      <c r="A208" s="81" t="s">
        <v>218</v>
      </c>
      <c r="B208" s="82" t="s">
        <v>33</v>
      </c>
      <c r="C208" s="83">
        <v>55907.30560000008</v>
      </c>
      <c r="D208" s="83">
        <v>5.0000000000000001E-4</v>
      </c>
      <c r="E208" s="34">
        <f>+(C208-C$7)/C$8</f>
        <v>5132.9837337509516</v>
      </c>
      <c r="F208">
        <f>ROUND(2*E208,0)/2</f>
        <v>5133</v>
      </c>
      <c r="G208">
        <f>+C208-(C$7+F208*C$8)</f>
        <v>-7.1699999170959927E-3</v>
      </c>
      <c r="L208">
        <f>+G208</f>
        <v>-7.1699999170959927E-3</v>
      </c>
      <c r="O208">
        <f ca="1">+C$11+C$12*$F208</f>
        <v>-6.5706945601950728E-3</v>
      </c>
      <c r="Q208" s="2">
        <f>+C208-15018.5</f>
        <v>40888.80560000008</v>
      </c>
    </row>
    <row r="209" spans="1:17" x14ac:dyDescent="0.2">
      <c r="A209" s="81" t="s">
        <v>218</v>
      </c>
      <c r="B209" s="82" t="s">
        <v>42</v>
      </c>
      <c r="C209" s="83">
        <v>55911.49170000013</v>
      </c>
      <c r="D209" s="83">
        <v>6.9999999999999999E-4</v>
      </c>
      <c r="E209" s="34">
        <f>+(C209-C$7)/C$8</f>
        <v>5142.480546292184</v>
      </c>
      <c r="F209">
        <f>ROUND(2*E209,0)/2</f>
        <v>5142.5</v>
      </c>
      <c r="G209">
        <f>+C209-(C$7+F209*C$8)</f>
        <v>-8.5749998688697815E-3</v>
      </c>
      <c r="L209">
        <f>+G209</f>
        <v>-8.5749998688697815E-3</v>
      </c>
      <c r="O209">
        <f ca="1">+C$11+C$12*$F209</f>
        <v>-6.5771260220494404E-3</v>
      </c>
      <c r="Q209" s="2">
        <f>+C209-15018.5</f>
        <v>40892.99170000013</v>
      </c>
    </row>
    <row r="210" spans="1:17" x14ac:dyDescent="0.2">
      <c r="A210" s="81" t="s">
        <v>218</v>
      </c>
      <c r="B210" s="82" t="s">
        <v>42</v>
      </c>
      <c r="C210" s="83">
        <v>55912.371900000144</v>
      </c>
      <c r="D210" s="83">
        <v>2.3999999999999998E-3</v>
      </c>
      <c r="E210" s="34">
        <f>+(C210-C$7)/C$8</f>
        <v>5144.4774155496852</v>
      </c>
      <c r="F210">
        <f>ROUND(2*E210,0)/2</f>
        <v>5144.5</v>
      </c>
      <c r="G210">
        <f>+C210-(C$7+F210*C$8)</f>
        <v>-9.9549998558359221E-3</v>
      </c>
      <c r="L210">
        <f>+G210</f>
        <v>-9.9549998558359221E-3</v>
      </c>
      <c r="O210">
        <f ca="1">+C$11+C$12*$F210</f>
        <v>-6.5784800140187812E-3</v>
      </c>
      <c r="Q210" s="2">
        <f>+C210-15018.5</f>
        <v>40893.871900000144</v>
      </c>
    </row>
    <row r="211" spans="1:17" x14ac:dyDescent="0.2">
      <c r="A211" s="81" t="s">
        <v>218</v>
      </c>
      <c r="B211" s="82" t="s">
        <v>33</v>
      </c>
      <c r="C211" s="83">
        <v>55913.478099999949</v>
      </c>
      <c r="D211" s="83">
        <v>5.9999999999999995E-4</v>
      </c>
      <c r="E211" s="34">
        <f>+(C211-C$7)/C$8</f>
        <v>5146.9870006124265</v>
      </c>
      <c r="F211">
        <f>ROUND(2*E211,0)/2</f>
        <v>5147</v>
      </c>
      <c r="G211">
        <f>+C211-(C$7+F211*C$8)</f>
        <v>-5.7300000480609015E-3</v>
      </c>
      <c r="L211">
        <f>+G211</f>
        <v>-5.7300000480609015E-3</v>
      </c>
      <c r="O211">
        <f ca="1">+C$11+C$12*$F211</f>
        <v>-6.5801725039804568E-3</v>
      </c>
      <c r="Q211" s="2">
        <f>+C211-15018.5</f>
        <v>40894.978099999949</v>
      </c>
    </row>
    <row r="212" spans="1:17" x14ac:dyDescent="0.2">
      <c r="A212" s="81" t="s">
        <v>218</v>
      </c>
      <c r="B212" s="82" t="s">
        <v>42</v>
      </c>
      <c r="C212" s="83">
        <v>55915.461099999957</v>
      </c>
      <c r="D212" s="83">
        <v>2.9999999999999997E-4</v>
      </c>
      <c r="E212" s="34">
        <f>+(C212-C$7)/C$8</f>
        <v>5151.4857415094693</v>
      </c>
      <c r="F212">
        <f>ROUND(2*E212,0)/2</f>
        <v>5151.5</v>
      </c>
      <c r="G212">
        <f>+C212-(C$7+F212*C$8)</f>
        <v>-6.2850000394973904E-3</v>
      </c>
      <c r="L212">
        <f>+G212</f>
        <v>-6.2850000394973904E-3</v>
      </c>
      <c r="O212">
        <f ca="1">+C$11+C$12*$F212</f>
        <v>-6.5832189859114732E-3</v>
      </c>
      <c r="Q212" s="2">
        <f>+C212-15018.5</f>
        <v>40896.961099999957</v>
      </c>
    </row>
    <row r="213" spans="1:17" x14ac:dyDescent="0.2">
      <c r="A213" s="81" t="s">
        <v>218</v>
      </c>
      <c r="B213" s="82" t="s">
        <v>42</v>
      </c>
      <c r="C213" s="83">
        <v>55916.342100000009</v>
      </c>
      <c r="D213" s="83">
        <v>8.0000000000000004E-4</v>
      </c>
      <c r="E213" s="34">
        <f>+(C213-C$7)/C$8</f>
        <v>5153.4844256902634</v>
      </c>
      <c r="F213">
        <f>ROUND(2*E213,0)/2</f>
        <v>5153.5</v>
      </c>
      <c r="G213">
        <f>+C213-(C$7+F213*C$8)</f>
        <v>-6.8649999884655699E-3</v>
      </c>
      <c r="L213">
        <f>+G213</f>
        <v>-6.8649999884655699E-3</v>
      </c>
      <c r="O213">
        <f ca="1">+C$11+C$12*$F213</f>
        <v>-6.584572977880814E-3</v>
      </c>
      <c r="Q213" s="2">
        <f>+C213-15018.5</f>
        <v>40897.842100000009</v>
      </c>
    </row>
    <row r="214" spans="1:17" x14ac:dyDescent="0.2">
      <c r="A214" s="81" t="s">
        <v>218</v>
      </c>
      <c r="B214" s="82" t="s">
        <v>33</v>
      </c>
      <c r="C214" s="83">
        <v>55917.441999999806</v>
      </c>
      <c r="D214" s="83">
        <v>1E-3</v>
      </c>
      <c r="E214" s="34">
        <f>+(C214-C$7)/C$8</f>
        <v>5155.9797182327375</v>
      </c>
      <c r="F214">
        <f>ROUND(2*E214,0)/2</f>
        <v>5156</v>
      </c>
      <c r="G214">
        <f>+C214-(C$7+F214*C$8)</f>
        <v>-8.940000188886188E-3</v>
      </c>
      <c r="L214">
        <f>+G214</f>
        <v>-8.940000188886188E-3</v>
      </c>
      <c r="O214">
        <f ca="1">+C$11+C$12*$F214</f>
        <v>-6.5862654678424896E-3</v>
      </c>
      <c r="Q214" s="2">
        <f>+C214-15018.5</f>
        <v>40898.941999999806</v>
      </c>
    </row>
    <row r="215" spans="1:17" x14ac:dyDescent="0.2">
      <c r="A215" s="81" t="s">
        <v>218</v>
      </c>
      <c r="B215" s="82" t="s">
        <v>33</v>
      </c>
      <c r="C215" s="83">
        <v>55918.325800000224</v>
      </c>
      <c r="D215" s="83">
        <v>4.0000000000000002E-4</v>
      </c>
      <c r="E215" s="34">
        <f>+(C215-C$7)/C$8</f>
        <v>5157.9847546455821</v>
      </c>
      <c r="F215">
        <f>ROUND(2*E215,0)/2</f>
        <v>5158</v>
      </c>
      <c r="G215">
        <f>+C215-(C$7+F215*C$8)</f>
        <v>-6.7199997720308602E-3</v>
      </c>
      <c r="L215">
        <f>+G215</f>
        <v>-6.7199997720308602E-3</v>
      </c>
      <c r="O215">
        <f ca="1">+C$11+C$12*$F215</f>
        <v>-6.5876194598118304E-3</v>
      </c>
      <c r="Q215" s="2">
        <f>+C215-15018.5</f>
        <v>40899.825800000224</v>
      </c>
    </row>
    <row r="216" spans="1:17" x14ac:dyDescent="0.2">
      <c r="A216" s="81" t="s">
        <v>218</v>
      </c>
      <c r="B216" s="82" t="s">
        <v>33</v>
      </c>
      <c r="C216" s="83">
        <v>55925.378000000026</v>
      </c>
      <c r="D216" s="83">
        <v>2.9999999999999997E-4</v>
      </c>
      <c r="E216" s="34">
        <f>+(C216-C$7)/C$8</f>
        <v>5173.9837564373693</v>
      </c>
      <c r="F216">
        <f>ROUND(2*E216,0)/2</f>
        <v>5174</v>
      </c>
      <c r="G216">
        <f>+C216-(C$7+F216*C$8)</f>
        <v>-7.1599999719182961E-3</v>
      </c>
      <c r="L216">
        <f>+G216</f>
        <v>-7.1599999719182961E-3</v>
      </c>
      <c r="O216">
        <f ca="1">+C$11+C$12*$F216</f>
        <v>-6.598451395566556E-3</v>
      </c>
      <c r="Q216" s="2">
        <f>+C216-15018.5</f>
        <v>40906.878000000026</v>
      </c>
    </row>
    <row r="217" spans="1:17" x14ac:dyDescent="0.2">
      <c r="A217" s="81" t="s">
        <v>218</v>
      </c>
      <c r="B217" s="82" t="s">
        <v>42</v>
      </c>
      <c r="C217" s="83">
        <v>55927.36269999994</v>
      </c>
      <c r="D217" s="83">
        <v>1.1000000000000001E-3</v>
      </c>
      <c r="E217" s="34">
        <f>+(C217-C$7)/C$8</f>
        <v>5178.4863540460119</v>
      </c>
      <c r="F217">
        <f>ROUND(2*E217,0)/2</f>
        <v>5178.5</v>
      </c>
      <c r="G217">
        <f>+C217-(C$7+F217*C$8)</f>
        <v>-6.0150000572321005E-3</v>
      </c>
      <c r="L217">
        <f>+G217</f>
        <v>-6.0150000572321005E-3</v>
      </c>
      <c r="O217">
        <f ca="1">+C$11+C$12*$F217</f>
        <v>-6.6014978774975724E-3</v>
      </c>
      <c r="Q217" s="2">
        <f>+C217-15018.5</f>
        <v>40908.86269999994</v>
      </c>
    </row>
    <row r="218" spans="1:17" x14ac:dyDescent="0.2">
      <c r="A218" s="81" t="s">
        <v>218</v>
      </c>
      <c r="B218" s="82" t="s">
        <v>33</v>
      </c>
      <c r="C218" s="83">
        <v>55929.345100000035</v>
      </c>
      <c r="D218" s="83">
        <v>2.9999999999999997E-4</v>
      </c>
      <c r="E218" s="34">
        <f>+(C218-C$7)/C$8</f>
        <v>5182.9837337508498</v>
      </c>
      <c r="F218">
        <f>ROUND(2*E218,0)/2</f>
        <v>5183</v>
      </c>
      <c r="G218">
        <f>+C218-(C$7+F218*C$8)</f>
        <v>-7.1699999607517384E-3</v>
      </c>
      <c r="L218">
        <f>+G218</f>
        <v>-7.1699999607517384E-3</v>
      </c>
      <c r="O218">
        <f ca="1">+C$11+C$12*$F218</f>
        <v>-6.6045443594285888E-3</v>
      </c>
      <c r="Q218" s="2">
        <f>+C218-15018.5</f>
        <v>40910.845100000035</v>
      </c>
    </row>
    <row r="219" spans="1:17" x14ac:dyDescent="0.2">
      <c r="A219" s="81" t="s">
        <v>218</v>
      </c>
      <c r="B219" s="82" t="s">
        <v>42</v>
      </c>
      <c r="C219" s="83">
        <v>55931.325600000098</v>
      </c>
      <c r="D219" s="83">
        <v>4.7999999999999996E-3</v>
      </c>
      <c r="E219" s="34">
        <f>+(C219-C$7)/C$8</f>
        <v>5187.4768030129999</v>
      </c>
      <c r="F219">
        <f>ROUND(2*E219,0)/2</f>
        <v>5187.5</v>
      </c>
      <c r="G219">
        <f>+C219-(C$7+F219*C$8)</f>
        <v>-1.0224999896308873E-2</v>
      </c>
      <c r="L219">
        <f>+G219</f>
        <v>-1.0224999896308873E-2</v>
      </c>
      <c r="O219">
        <f ca="1">+C$11+C$12*$F219</f>
        <v>-6.6075908413596052E-3</v>
      </c>
      <c r="Q219" s="2">
        <f>+C219-15018.5</f>
        <v>40912.825600000098</v>
      </c>
    </row>
    <row r="220" spans="1:17" x14ac:dyDescent="0.2">
      <c r="A220" s="81" t="s">
        <v>218</v>
      </c>
      <c r="B220" s="82" t="s">
        <v>33</v>
      </c>
      <c r="C220" s="83">
        <v>55932.430800000206</v>
      </c>
      <c r="D220" s="83">
        <v>4.0000000000000002E-4</v>
      </c>
      <c r="E220" s="34">
        <f>+(C220-C$7)/C$8</f>
        <v>5189.9841194224182</v>
      </c>
      <c r="F220">
        <f>ROUND(2*E220,0)/2</f>
        <v>5190</v>
      </c>
      <c r="G220">
        <f>+C220-(C$7+F220*C$8)</f>
        <v>-6.9999997940612957E-3</v>
      </c>
      <c r="L220">
        <f>+G220</f>
        <v>-6.9999997940612957E-3</v>
      </c>
      <c r="O220">
        <f ca="1">+C$11+C$12*$F220</f>
        <v>-6.6092833313212817E-3</v>
      </c>
      <c r="Q220" s="2">
        <f>+C220-15018.5</f>
        <v>40913.930800000206</v>
      </c>
    </row>
    <row r="221" spans="1:17" x14ac:dyDescent="0.2">
      <c r="A221" s="81" t="s">
        <v>218</v>
      </c>
      <c r="B221" s="82" t="s">
        <v>33</v>
      </c>
      <c r="C221" s="83">
        <v>55933.311799999792</v>
      </c>
      <c r="D221" s="83">
        <v>4.0000000000000002E-4</v>
      </c>
      <c r="E221" s="34">
        <f>+(C221-C$7)/C$8</f>
        <v>5191.9828036021554</v>
      </c>
      <c r="F221">
        <f>ROUND(2*E221,0)/2</f>
        <v>5192</v>
      </c>
      <c r="G221">
        <f>+C221-(C$7+F221*C$8)</f>
        <v>-7.5800002086907625E-3</v>
      </c>
      <c r="L221">
        <f>+G221</f>
        <v>-7.5800002086907625E-3</v>
      </c>
      <c r="O221">
        <f ca="1">+C$11+C$12*$F221</f>
        <v>-6.6106373232906216E-3</v>
      </c>
      <c r="Q221" s="2">
        <f>+C221-15018.5</f>
        <v>40914.811799999792</v>
      </c>
    </row>
    <row r="222" spans="1:17" x14ac:dyDescent="0.2">
      <c r="A222" s="81" t="s">
        <v>218</v>
      </c>
      <c r="B222" s="82" t="s">
        <v>42</v>
      </c>
      <c r="C222" s="83">
        <v>55934.413199999835</v>
      </c>
      <c r="D222" s="83">
        <v>8.0000000000000004E-4</v>
      </c>
      <c r="E222" s="34">
        <f>+(C222-C$7)/C$8</f>
        <v>5194.4814991261992</v>
      </c>
      <c r="F222">
        <f>ROUND(2*E222,0)/2</f>
        <v>5194.5</v>
      </c>
      <c r="G222">
        <f>+C222-(C$7+F222*C$8)</f>
        <v>-8.1550001632422209E-3</v>
      </c>
      <c r="L222">
        <f>+G222</f>
        <v>-8.1550001632422209E-3</v>
      </c>
      <c r="O222">
        <f ca="1">+C$11+C$12*$F222</f>
        <v>-6.6123298132522972E-3</v>
      </c>
      <c r="Q222" s="2">
        <f>+C222-15018.5</f>
        <v>40915.913199999835</v>
      </c>
    </row>
    <row r="223" spans="1:17" x14ac:dyDescent="0.2">
      <c r="A223" s="81" t="s">
        <v>218</v>
      </c>
      <c r="B223" s="82" t="s">
        <v>42</v>
      </c>
      <c r="C223" s="83">
        <v>56126.598000000231</v>
      </c>
      <c r="D223" s="83">
        <v>2.9999999999999997E-4</v>
      </c>
      <c r="E223" s="34">
        <f>+(C223-C$7)/C$8</f>
        <v>5630.4823158425397</v>
      </c>
      <c r="F223">
        <f>ROUND(2*E223,0)/2</f>
        <v>5630.5</v>
      </c>
      <c r="G223">
        <f>+C223-(C$7+F223*C$8)</f>
        <v>-7.7949997648829594E-3</v>
      </c>
      <c r="L223">
        <f>+G223</f>
        <v>-7.7949997648829594E-3</v>
      </c>
      <c r="O223">
        <f ca="1">+C$11+C$12*$F223</f>
        <v>-6.9075000625685636E-3</v>
      </c>
      <c r="Q223" s="2">
        <f>+C223-15018.5</f>
        <v>41108.098000000231</v>
      </c>
    </row>
    <row r="224" spans="1:17" x14ac:dyDescent="0.2">
      <c r="A224" s="81" t="s">
        <v>218</v>
      </c>
      <c r="B224" s="82" t="s">
        <v>33</v>
      </c>
      <c r="C224" s="83">
        <v>56132.55420000013</v>
      </c>
      <c r="D224" s="83">
        <v>2.0999999999999999E-3</v>
      </c>
      <c r="E224" s="34">
        <f>+(C224-C$7)/C$8</f>
        <v>5643.9948728422414</v>
      </c>
      <c r="F224">
        <f>ROUND(2*E224,0)/2</f>
        <v>5644</v>
      </c>
      <c r="G224">
        <f>+C224-(C$7+F224*C$8)</f>
        <v>-2.2599998701480217E-3</v>
      </c>
      <c r="L224">
        <f>+G224</f>
        <v>-2.2599998701480217E-3</v>
      </c>
      <c r="O224">
        <f ca="1">+C$11+C$12*$F224</f>
        <v>-6.9166395083616128E-3</v>
      </c>
      <c r="Q224" s="2">
        <f>+C224-15018.5</f>
        <v>41114.05420000013</v>
      </c>
    </row>
    <row r="225" spans="1:17" x14ac:dyDescent="0.2">
      <c r="A225" s="81" t="s">
        <v>218</v>
      </c>
      <c r="B225" s="82" t="s">
        <v>42</v>
      </c>
      <c r="C225" s="83">
        <v>56133.651300000027</v>
      </c>
      <c r="D225" s="83">
        <v>4.0000000000000002E-4</v>
      </c>
      <c r="E225" s="34">
        <f>+(C225-C$7)/C$8</f>
        <v>5646.4838131537217</v>
      </c>
      <c r="F225">
        <f>ROUND(2*E225,0)/2</f>
        <v>5646.5</v>
      </c>
      <c r="G225">
        <f>+C225-(C$7+F225*C$8)</f>
        <v>-7.1349999707308598E-3</v>
      </c>
      <c r="L225">
        <f>+G225</f>
        <v>-7.1349999707308598E-3</v>
      </c>
      <c r="O225">
        <f ca="1">+C$11+C$12*$F225</f>
        <v>-6.9183319983232884E-3</v>
      </c>
      <c r="Q225" s="2">
        <f>+C225-15018.5</f>
        <v>41115.151300000027</v>
      </c>
    </row>
    <row r="226" spans="1:17" x14ac:dyDescent="0.2">
      <c r="A226" s="81" t="s">
        <v>218</v>
      </c>
      <c r="B226" s="82" t="s">
        <v>42</v>
      </c>
      <c r="C226" s="83">
        <v>56137.618499999866</v>
      </c>
      <c r="D226" s="83">
        <v>4.0000000000000002E-4</v>
      </c>
      <c r="E226" s="34">
        <f>+(C226-C$7)/C$8</f>
        <v>5655.4840173322173</v>
      </c>
      <c r="F226">
        <f>ROUND(2*E226,0)/2</f>
        <v>5655.5</v>
      </c>
      <c r="G226">
        <f>+C226-(C$7+F226*C$8)</f>
        <v>-7.0450001294375397E-3</v>
      </c>
      <c r="L226">
        <f>+G226</f>
        <v>-7.0450001294375397E-3</v>
      </c>
      <c r="O226">
        <f ca="1">+C$11+C$12*$F226</f>
        <v>-6.9244249621853212E-3</v>
      </c>
      <c r="Q226" s="2">
        <f>+C226-15018.5</f>
        <v>41119.118499999866</v>
      </c>
    </row>
    <row r="227" spans="1:17" x14ac:dyDescent="0.2">
      <c r="A227" s="81" t="s">
        <v>218</v>
      </c>
      <c r="B227" s="82" t="s">
        <v>33</v>
      </c>
      <c r="C227" s="83">
        <v>56139.605500000063</v>
      </c>
      <c r="D227" s="83">
        <v>5.9999999999999995E-4</v>
      </c>
      <c r="E227" s="34">
        <f>+(C227-C$7)/C$8</f>
        <v>5659.9918328457206</v>
      </c>
      <c r="F227">
        <f>ROUND(2*E227,0)/2</f>
        <v>5660</v>
      </c>
      <c r="G227">
        <f>+C227-(C$7+F227*C$8)</f>
        <v>-3.599999938160181E-3</v>
      </c>
      <c r="L227">
        <f>+G227</f>
        <v>-3.599999938160181E-3</v>
      </c>
      <c r="O227">
        <f ca="1">+C$11+C$12*$F227</f>
        <v>-6.9274714441163385E-3</v>
      </c>
      <c r="Q227" s="2">
        <f>+C227-15018.5</f>
        <v>41121.105500000063</v>
      </c>
    </row>
    <row r="228" spans="1:17" x14ac:dyDescent="0.2">
      <c r="A228" s="81" t="s">
        <v>218</v>
      </c>
      <c r="B228" s="82" t="s">
        <v>42</v>
      </c>
      <c r="C228" s="83">
        <v>56141.584999999963</v>
      </c>
      <c r="D228" s="83">
        <v>5.0000000000000001E-4</v>
      </c>
      <c r="E228" s="34">
        <f>+(C228-C$7)/C$8</f>
        <v>5664.4826334534919</v>
      </c>
      <c r="F228">
        <f>ROUND(2*E228,0)/2</f>
        <v>5664.5</v>
      </c>
      <c r="G228">
        <f>+C228-(C$7+F228*C$8)</f>
        <v>-7.6550000376300886E-3</v>
      </c>
      <c r="L228">
        <f>+G228</f>
        <v>-7.6550000376300886E-3</v>
      </c>
      <c r="O228">
        <f ca="1">+C$11+C$12*$F228</f>
        <v>-6.930517926047354E-3</v>
      </c>
      <c r="Q228" s="2">
        <f>+C228-15018.5</f>
        <v>41123.084999999963</v>
      </c>
    </row>
    <row r="229" spans="1:17" x14ac:dyDescent="0.2">
      <c r="A229" s="81" t="s">
        <v>218</v>
      </c>
      <c r="B229" s="82" t="s">
        <v>33</v>
      </c>
      <c r="C229" s="83">
        <v>56143.570400000084</v>
      </c>
      <c r="D229" s="83">
        <v>4.0000000000000002E-4</v>
      </c>
      <c r="E229" s="34">
        <f>+(C229-C$7)/C$8</f>
        <v>5668.9868191204114</v>
      </c>
      <c r="F229">
        <f>ROUND(2*E229,0)/2</f>
        <v>5669</v>
      </c>
      <c r="G229">
        <f>+C229-(C$7+F229*C$8)</f>
        <v>-5.8099999150726944E-3</v>
      </c>
      <c r="L229">
        <f>+G229</f>
        <v>-5.8099999150726944E-3</v>
      </c>
      <c r="O229">
        <f ca="1">+C$11+C$12*$F229</f>
        <v>-6.9335644079783713E-3</v>
      </c>
      <c r="Q229" s="2">
        <f>+C229-15018.5</f>
        <v>41125.070400000084</v>
      </c>
    </row>
    <row r="230" spans="1:17" x14ac:dyDescent="0.2">
      <c r="A230" s="81" t="s">
        <v>218</v>
      </c>
      <c r="B230" s="82" t="s">
        <v>42</v>
      </c>
      <c r="C230" s="83">
        <v>56149.519700000063</v>
      </c>
      <c r="D230" s="83">
        <v>5.0000000000000001E-4</v>
      </c>
      <c r="E230" s="34">
        <f>+(C230-C$7)/C$8</f>
        <v>5682.4837224076418</v>
      </c>
      <c r="F230">
        <f>ROUND(2*E230,0)/2</f>
        <v>5682.5</v>
      </c>
      <c r="G230">
        <f>+C230-(C$7+F230*C$8)</f>
        <v>-7.1749999333405867E-3</v>
      </c>
      <c r="L230">
        <f>+G230</f>
        <v>-7.1749999333405867E-3</v>
      </c>
      <c r="O230">
        <f ca="1">+C$11+C$12*$F230</f>
        <v>-6.9427038537714205E-3</v>
      </c>
      <c r="Q230" s="2">
        <f>+C230-15018.5</f>
        <v>41131.019700000063</v>
      </c>
    </row>
    <row r="231" spans="1:17" x14ac:dyDescent="0.2">
      <c r="A231" s="81" t="s">
        <v>218</v>
      </c>
      <c r="B231" s="82" t="s">
        <v>42</v>
      </c>
      <c r="C231" s="83">
        <v>56153.48779999977</v>
      </c>
      <c r="D231" s="83">
        <v>2.5999999999999999E-3</v>
      </c>
      <c r="E231" s="34">
        <f>+(C231-C$7)/C$8</f>
        <v>5691.4859683744453</v>
      </c>
      <c r="F231">
        <f>ROUND(2*E231,0)/2</f>
        <v>5691.5</v>
      </c>
      <c r="G231">
        <f>+C231-(C$7+F231*C$8)</f>
        <v>-6.1850002311985008E-3</v>
      </c>
      <c r="L231">
        <f>+G231</f>
        <v>-6.1850002311985008E-3</v>
      </c>
      <c r="O231">
        <f ca="1">+C$11+C$12*$F231</f>
        <v>-6.9487968176334533E-3</v>
      </c>
      <c r="Q231" s="2">
        <f>+C231-15018.5</f>
        <v>41134.98779999977</v>
      </c>
    </row>
    <row r="232" spans="1:17" x14ac:dyDescent="0.2">
      <c r="A232" s="81" t="s">
        <v>218</v>
      </c>
      <c r="B232" s="82" t="s">
        <v>33</v>
      </c>
      <c r="C232" s="83">
        <v>56158.555300000124</v>
      </c>
      <c r="D232" s="83">
        <v>2.0000000000000001E-4</v>
      </c>
      <c r="E232" s="34">
        <f>+(C232-C$7)/C$8</f>
        <v>5702.9823725586466</v>
      </c>
      <c r="F232">
        <f>ROUND(2*E232,0)/2</f>
        <v>5703</v>
      </c>
      <c r="G232">
        <f>+C232-(C$7+F232*C$8)</f>
        <v>-7.7699998728348874E-3</v>
      </c>
      <c r="L232">
        <f>+G232</f>
        <v>-7.7699998728348874E-3</v>
      </c>
      <c r="O232">
        <f ca="1">+C$11+C$12*$F232</f>
        <v>-6.9565822714571625E-3</v>
      </c>
      <c r="Q232" s="2">
        <f>+C232-15018.5</f>
        <v>41140.055300000124</v>
      </c>
    </row>
    <row r="233" spans="1:17" x14ac:dyDescent="0.2">
      <c r="A233" s="81" t="s">
        <v>218</v>
      </c>
      <c r="B233" s="82" t="s">
        <v>33</v>
      </c>
      <c r="C233" s="83">
        <v>56162.522700000089</v>
      </c>
      <c r="D233" s="83">
        <v>2.0000000000000001E-4</v>
      </c>
      <c r="E233" s="34">
        <f>+(C233-C$7)/C$8</f>
        <v>5711.9830304682291</v>
      </c>
      <c r="F233">
        <f>ROUND(2*E233,0)/2</f>
        <v>5712</v>
      </c>
      <c r="G233">
        <f>+C233-(C$7+F233*C$8)</f>
        <v>-7.4799999129027128E-3</v>
      </c>
      <c r="L233">
        <f>+G233</f>
        <v>-7.4799999129027128E-3</v>
      </c>
      <c r="O233">
        <f ca="1">+C$11+C$12*$F233</f>
        <v>-6.9626752353191953E-3</v>
      </c>
      <c r="Q233" s="2">
        <f>+C233-15018.5</f>
        <v>41144.022700000089</v>
      </c>
    </row>
    <row r="234" spans="1:17" x14ac:dyDescent="0.2">
      <c r="A234" s="81" t="s">
        <v>218</v>
      </c>
      <c r="B234" s="82" t="s">
        <v>42</v>
      </c>
      <c r="C234" s="83">
        <v>56163.62490000017</v>
      </c>
      <c r="D234" s="83">
        <v>2.9999999999999997E-4</v>
      </c>
      <c r="E234" s="34">
        <f>+(C234-C$7)/C$8</f>
        <v>5714.4835409155648</v>
      </c>
      <c r="F234">
        <f>ROUND(2*E234,0)/2</f>
        <v>5714.5</v>
      </c>
      <c r="G234">
        <f>+C234-(C$7+F234*C$8)</f>
        <v>-7.2549998294562101E-3</v>
      </c>
      <c r="L234">
        <f>+G234</f>
        <v>-7.2549998294562101E-3</v>
      </c>
      <c r="O234">
        <f ca="1">+C$11+C$12*$F234</f>
        <v>-6.9643677252808709E-3</v>
      </c>
      <c r="Q234" s="2">
        <f>+C234-15018.5</f>
        <v>41145.12490000017</v>
      </c>
    </row>
    <row r="235" spans="1:17" x14ac:dyDescent="0.2">
      <c r="A235" s="81" t="s">
        <v>218</v>
      </c>
      <c r="B235" s="82" t="s">
        <v>33</v>
      </c>
      <c r="C235" s="83">
        <v>56166.490199999884</v>
      </c>
      <c r="D235" s="83">
        <v>4.0000000000000002E-4</v>
      </c>
      <c r="E235" s="34">
        <f>+(C235-C$7)/C$8</f>
        <v>5720.9839152428276</v>
      </c>
      <c r="F235">
        <f>ROUND(2*E235,0)/2</f>
        <v>5721</v>
      </c>
      <c r="G235">
        <f>+C235-(C$7+F235*C$8)</f>
        <v>-7.0900001155678183E-3</v>
      </c>
      <c r="L235">
        <f>+G235</f>
        <v>-7.0900001155678183E-3</v>
      </c>
      <c r="O235">
        <f ca="1">+C$11+C$12*$F235</f>
        <v>-6.9687681991812281E-3</v>
      </c>
      <c r="Q235" s="2">
        <f>+C235-15018.5</f>
        <v>41147.990199999884</v>
      </c>
    </row>
    <row r="236" spans="1:17" x14ac:dyDescent="0.2">
      <c r="A236" s="81" t="s">
        <v>218</v>
      </c>
      <c r="B236" s="82" t="s">
        <v>42</v>
      </c>
      <c r="C236" s="83">
        <v>56167.592800000217</v>
      </c>
      <c r="D236" s="83">
        <v>2.9999999999999997E-4</v>
      </c>
      <c r="E236" s="34">
        <f>+(C236-C$7)/C$8</f>
        <v>5723.4853331523373</v>
      </c>
      <c r="F236">
        <f>ROUND(2*E236,0)/2</f>
        <v>5723.5</v>
      </c>
      <c r="G236">
        <f>+C236-(C$7+F236*C$8)</f>
        <v>-6.4649997802916914E-3</v>
      </c>
      <c r="L236">
        <f>+G236</f>
        <v>-6.4649997802916914E-3</v>
      </c>
      <c r="O236">
        <f ca="1">+C$11+C$12*$F236</f>
        <v>-6.9704606891429037E-3</v>
      </c>
      <c r="Q236" s="2">
        <f>+C236-15018.5</f>
        <v>41149.092800000217</v>
      </c>
    </row>
    <row r="237" spans="1:17" x14ac:dyDescent="0.2">
      <c r="A237" s="81" t="s">
        <v>218</v>
      </c>
      <c r="B237" s="82" t="s">
        <v>42</v>
      </c>
      <c r="C237" s="83">
        <v>56168.473799999803</v>
      </c>
      <c r="D237" s="83">
        <v>4.0000000000000002E-4</v>
      </c>
      <c r="E237" s="34">
        <f>+(C237-C$7)/C$8</f>
        <v>5725.4840173320754</v>
      </c>
      <c r="F237">
        <f>ROUND(2*E237,0)/2</f>
        <v>5725.5</v>
      </c>
      <c r="G237">
        <f>+C237-(C$7+F237*C$8)</f>
        <v>-7.0450001949211583E-3</v>
      </c>
      <c r="L237">
        <f>+G237</f>
        <v>-7.0450001949211583E-3</v>
      </c>
      <c r="O237">
        <f ca="1">+C$11+C$12*$F237</f>
        <v>-6.9718146811122445E-3</v>
      </c>
      <c r="Q237" s="2">
        <f>+C237-15018.5</f>
        <v>41149.973799999803</v>
      </c>
    </row>
    <row r="238" spans="1:17" x14ac:dyDescent="0.2">
      <c r="A238" s="81" t="s">
        <v>218</v>
      </c>
      <c r="B238" s="82" t="s">
        <v>33</v>
      </c>
      <c r="C238" s="83">
        <v>56170.457100000232</v>
      </c>
      <c r="D238" s="83">
        <v>5.0000000000000001E-4</v>
      </c>
      <c r="E238" s="34">
        <f>+(C238-C$7)/C$8</f>
        <v>5729.9834388262771</v>
      </c>
      <c r="F238">
        <f>ROUND(2*E238,0)/2</f>
        <v>5730</v>
      </c>
      <c r="G238">
        <f>+C238-(C$7+F238*C$8)</f>
        <v>-7.2999997646547854E-3</v>
      </c>
      <c r="L238">
        <f>+G238</f>
        <v>-7.2999997646547854E-3</v>
      </c>
      <c r="O238">
        <f ca="1">+C$11+C$12*$F238</f>
        <v>-6.9748611630432618E-3</v>
      </c>
      <c r="Q238" s="2">
        <f>+C238-15018.5</f>
        <v>41151.957100000232</v>
      </c>
    </row>
    <row r="239" spans="1:17" x14ac:dyDescent="0.2">
      <c r="A239" s="81" t="s">
        <v>218</v>
      </c>
      <c r="B239" s="82" t="s">
        <v>33</v>
      </c>
      <c r="C239" s="83">
        <v>56172.663600000087</v>
      </c>
      <c r="D239" s="83">
        <v>1.9E-3</v>
      </c>
      <c r="E239" s="34">
        <f>+(C239-C$7)/C$8</f>
        <v>5734.9892238936663</v>
      </c>
      <c r="F239">
        <f>ROUND(2*E239,0)/2</f>
        <v>5735</v>
      </c>
      <c r="G239">
        <f>+C239-(C$7+F239*C$8)</f>
        <v>-4.7499999127467163E-3</v>
      </c>
      <c r="L239">
        <f>+G239</f>
        <v>-4.7499999127467163E-3</v>
      </c>
      <c r="O239">
        <f ca="1">+C$11+C$12*$F239</f>
        <v>-6.978246142966613E-3</v>
      </c>
      <c r="Q239" s="2">
        <f>+C239-15018.5</f>
        <v>41154.163600000087</v>
      </c>
    </row>
    <row r="240" spans="1:17" x14ac:dyDescent="0.2">
      <c r="A240" s="81" t="s">
        <v>218</v>
      </c>
      <c r="B240" s="82" t="s">
        <v>33</v>
      </c>
      <c r="C240" s="83">
        <v>56173.542700000107</v>
      </c>
      <c r="D240" s="83">
        <v>5.0000000000000001E-4</v>
      </c>
      <c r="E240" s="34">
        <f>+(C240-C$7)/C$8</f>
        <v>5736.9835976317736</v>
      </c>
      <c r="F240">
        <f>ROUND(2*E240,0)/2</f>
        <v>5737</v>
      </c>
      <c r="G240">
        <f>+C240-(C$7+F240*C$8)</f>
        <v>-7.2299998937523924E-3</v>
      </c>
      <c r="L240">
        <f>+G240</f>
        <v>-7.2299998937523924E-3</v>
      </c>
      <c r="O240">
        <f ca="1">+C$11+C$12*$F240</f>
        <v>-6.9796001349359538E-3</v>
      </c>
      <c r="Q240" s="2">
        <f>+C240-15018.5</f>
        <v>41155.042700000107</v>
      </c>
    </row>
    <row r="241" spans="1:17" x14ac:dyDescent="0.2">
      <c r="A241" s="81" t="s">
        <v>218</v>
      </c>
      <c r="B241" s="82" t="s">
        <v>42</v>
      </c>
      <c r="C241" s="83">
        <v>56175.526800000109</v>
      </c>
      <c r="D241" s="83">
        <v>8.9999999999999998E-4</v>
      </c>
      <c r="E241" s="34">
        <f>+(C241-C$7)/C$8</f>
        <v>5741.4848340482104</v>
      </c>
      <c r="F241">
        <f>ROUND(2*E241,0)/2</f>
        <v>5741.5</v>
      </c>
      <c r="G241">
        <f>+C241-(C$7+F241*C$8)</f>
        <v>-6.6849998911493458E-3</v>
      </c>
      <c r="L241">
        <f>+G241</f>
        <v>-6.6849998911493458E-3</v>
      </c>
      <c r="O241">
        <f ca="1">+C$11+C$12*$F241</f>
        <v>-6.9826466168669702E-3</v>
      </c>
      <c r="Q241" s="2">
        <f>+C241-15018.5</f>
        <v>41157.026800000109</v>
      </c>
    </row>
    <row r="242" spans="1:17" x14ac:dyDescent="0.2">
      <c r="A242" s="81" t="s">
        <v>218</v>
      </c>
      <c r="B242" s="82" t="s">
        <v>33</v>
      </c>
      <c r="C242" s="83">
        <v>56178.391600000206</v>
      </c>
      <c r="D242" s="83">
        <v>8.9999999999999998E-4</v>
      </c>
      <c r="E242" s="34">
        <f>+(C242-C$7)/C$8</f>
        <v>5747.9840740493401</v>
      </c>
      <c r="F242">
        <f>ROUND(2*E242,0)/2</f>
        <v>5748</v>
      </c>
      <c r="G242">
        <f>+C242-(C$7+F242*C$8)</f>
        <v>-7.0199997935560532E-3</v>
      </c>
      <c r="L242">
        <f>+G242</f>
        <v>-7.0199997935560532E-3</v>
      </c>
      <c r="O242">
        <f ca="1">+C$11+C$12*$F242</f>
        <v>-6.9870470907673274E-3</v>
      </c>
      <c r="Q242" s="2">
        <f>+C242-15018.5</f>
        <v>41159.891600000206</v>
      </c>
    </row>
    <row r="243" spans="1:17" x14ac:dyDescent="0.2">
      <c r="A243" s="81" t="s">
        <v>218</v>
      </c>
      <c r="B243" s="82" t="s">
        <v>42</v>
      </c>
      <c r="C243" s="83">
        <v>56178.611699999776</v>
      </c>
      <c r="D243" s="83">
        <v>4.0000000000000002E-4</v>
      </c>
      <c r="E243" s="34">
        <f>+(C243-C$7)/C$8</f>
        <v>5748.48340479543</v>
      </c>
      <c r="F243">
        <f>ROUND(2*E243,0)/2</f>
        <v>5748.5</v>
      </c>
      <c r="G243">
        <f>+C243-(C$7+F243*C$8)</f>
        <v>-7.3150002208421938E-3</v>
      </c>
      <c r="L243">
        <f>+G243</f>
        <v>-7.3150002208421938E-3</v>
      </c>
      <c r="O243">
        <f ca="1">+C$11+C$12*$F243</f>
        <v>-6.987385588759663E-3</v>
      </c>
      <c r="Q243" s="2">
        <f>+C243-15018.5</f>
        <v>41160.111699999776</v>
      </c>
    </row>
    <row r="244" spans="1:17" x14ac:dyDescent="0.2">
      <c r="A244" s="81" t="s">
        <v>218</v>
      </c>
      <c r="B244" s="82" t="s">
        <v>42</v>
      </c>
      <c r="C244" s="83">
        <v>56179.49310000008</v>
      </c>
      <c r="D244" s="83">
        <v>2.9999999999999997E-4</v>
      </c>
      <c r="E244" s="34">
        <f>+(C244-C$7)/C$8</f>
        <v>5750.4829964383989</v>
      </c>
      <c r="F244">
        <f>ROUND(2*E244,0)/2</f>
        <v>5750.5</v>
      </c>
      <c r="G244">
        <f>+C244-(C$7+F244*C$8)</f>
        <v>-7.4949999179807492E-3</v>
      </c>
      <c r="L244">
        <f>+G244</f>
        <v>-7.4949999179807492E-3</v>
      </c>
      <c r="O244">
        <f ca="1">+C$11+C$12*$F244</f>
        <v>-6.988739580729003E-3</v>
      </c>
      <c r="Q244" s="2">
        <f>+C244-15018.5</f>
        <v>41160.99310000008</v>
      </c>
    </row>
    <row r="245" spans="1:17" x14ac:dyDescent="0.2">
      <c r="A245" s="81" t="s">
        <v>218</v>
      </c>
      <c r="B245" s="82" t="s">
        <v>33</v>
      </c>
      <c r="C245" s="83">
        <v>56181.476499999873</v>
      </c>
      <c r="D245" s="83">
        <v>2.9999999999999997E-4</v>
      </c>
      <c r="E245" s="34">
        <f>+(C245-C$7)/C$8</f>
        <v>5754.9826447965597</v>
      </c>
      <c r="F245">
        <f>ROUND(2*E245,0)/2</f>
        <v>5755</v>
      </c>
      <c r="G245">
        <f>+C245-(C$7+F245*C$8)</f>
        <v>-7.6500001232489012E-3</v>
      </c>
      <c r="L245">
        <f>+G245</f>
        <v>-7.6500001232489012E-3</v>
      </c>
      <c r="O245">
        <f ca="1">+C$11+C$12*$F245</f>
        <v>-6.9917860626600194E-3</v>
      </c>
      <c r="Q245" s="2">
        <f>+C245-15018.5</f>
        <v>41162.976499999873</v>
      </c>
    </row>
    <row r="246" spans="1:17" x14ac:dyDescent="0.2">
      <c r="A246" s="81" t="s">
        <v>218</v>
      </c>
      <c r="B246" s="82" t="s">
        <v>42</v>
      </c>
      <c r="C246" s="83">
        <v>56182.578999999911</v>
      </c>
      <c r="D246" s="83">
        <v>2.0000000000000001E-4</v>
      </c>
      <c r="E246" s="34">
        <f>+(C246-C$7)/C$8</f>
        <v>5757.4838358399975</v>
      </c>
      <c r="F246">
        <f>ROUND(2*E246,0)/2</f>
        <v>5757.5</v>
      </c>
      <c r="G246">
        <f>+C246-(C$7+F246*C$8)</f>
        <v>-7.1250000910367817E-3</v>
      </c>
      <c r="L246">
        <f>+G246</f>
        <v>-7.1250000910367817E-3</v>
      </c>
      <c r="O246">
        <f ca="1">+C$11+C$12*$F246</f>
        <v>-6.9934785526216958E-3</v>
      </c>
      <c r="Q246" s="2">
        <f>+C246-15018.5</f>
        <v>41164.078999999911</v>
      </c>
    </row>
    <row r="247" spans="1:17" x14ac:dyDescent="0.2">
      <c r="A247" s="81" t="s">
        <v>218</v>
      </c>
      <c r="B247" s="82" t="s">
        <v>42</v>
      </c>
      <c r="C247" s="83">
        <v>56186.54609999992</v>
      </c>
      <c r="D247" s="83">
        <v>2.9999999999999997E-4</v>
      </c>
      <c r="E247" s="34">
        <f>+(C247-C$7)/C$8</f>
        <v>5766.483813153478</v>
      </c>
      <c r="F247">
        <f>ROUND(2*E247,0)/2</f>
        <v>5766.5</v>
      </c>
      <c r="G247">
        <f>+C247-(C$7+F247*C$8)</f>
        <v>-7.135000079870224E-3</v>
      </c>
      <c r="L247">
        <f>+G247</f>
        <v>-7.135000079870224E-3</v>
      </c>
      <c r="O247">
        <f ca="1">+C$11+C$12*$F247</f>
        <v>-6.9995715164837286E-3</v>
      </c>
      <c r="Q247" s="2">
        <f>+C247-15018.5</f>
        <v>41168.04609999992</v>
      </c>
    </row>
    <row r="248" spans="1:17" x14ac:dyDescent="0.2">
      <c r="A248" s="81" t="s">
        <v>218</v>
      </c>
      <c r="B248" s="82" t="s">
        <v>42</v>
      </c>
      <c r="C248" s="83">
        <v>56187.430399999954</v>
      </c>
      <c r="D248" s="83">
        <v>8.9999999999999998E-4</v>
      </c>
      <c r="E248" s="34">
        <f>+(C248-C$7)/C$8</f>
        <v>5768.4899838924566</v>
      </c>
      <c r="F248">
        <f>ROUND(2*E248,0)/2</f>
        <v>5768.5</v>
      </c>
      <c r="G248">
        <f>+C248-(C$7+F248*C$8)</f>
        <v>-4.415000046719797E-3</v>
      </c>
      <c r="L248">
        <f>+G248</f>
        <v>-4.415000046719797E-3</v>
      </c>
      <c r="O248">
        <f ca="1">+C$11+C$12*$F248</f>
        <v>-7.0009255084530694E-3</v>
      </c>
      <c r="Q248" s="2">
        <f>+C248-15018.5</f>
        <v>41168.930399999954</v>
      </c>
    </row>
    <row r="249" spans="1:17" x14ac:dyDescent="0.2">
      <c r="A249" s="81" t="s">
        <v>218</v>
      </c>
      <c r="B249" s="82" t="s">
        <v>33</v>
      </c>
      <c r="C249" s="83">
        <v>56188.522499999963</v>
      </c>
      <c r="D249" s="83">
        <v>4.0000000000000002E-4</v>
      </c>
      <c r="E249" s="34">
        <f>+(C249-C$7)/C$8</f>
        <v>5770.9675809341516</v>
      </c>
      <c r="F249">
        <f>ROUND(2*E249,0)/2</f>
        <v>5771</v>
      </c>
      <c r="G249">
        <f>+C249-(C$7+F249*C$8)</f>
        <v>-1.4290000035543926E-2</v>
      </c>
      <c r="L249">
        <f>+G249</f>
        <v>-1.4290000035543926E-2</v>
      </c>
      <c r="O249">
        <f ca="1">+C$11+C$12*$F249</f>
        <v>-7.002617998414745E-3</v>
      </c>
      <c r="Q249" s="2">
        <f>+C249-15018.5</f>
        <v>41170.022499999963</v>
      </c>
    </row>
    <row r="250" spans="1:17" x14ac:dyDescent="0.2">
      <c r="A250" s="81" t="s">
        <v>218</v>
      </c>
      <c r="B250" s="82" t="s">
        <v>42</v>
      </c>
      <c r="C250" s="83">
        <v>56189.632799999788</v>
      </c>
      <c r="D250" s="83">
        <v>8.9999999999999998E-4</v>
      </c>
      <c r="E250" s="34">
        <f>+(C250-C$7)/C$8</f>
        <v>5773.4864674783694</v>
      </c>
      <c r="F250">
        <f>ROUND(2*E250,0)/2</f>
        <v>5773.5</v>
      </c>
      <c r="G250">
        <f>+C250-(C$7+F250*C$8)</f>
        <v>-5.9650002076523378E-3</v>
      </c>
      <c r="L250">
        <f>+G250</f>
        <v>-5.9650002076523378E-3</v>
      </c>
      <c r="O250">
        <f ca="1">+C$11+C$12*$F250</f>
        <v>-7.0043104883764206E-3</v>
      </c>
      <c r="Q250" s="2">
        <f>+C250-15018.5</f>
        <v>41171.132799999788</v>
      </c>
    </row>
    <row r="251" spans="1:17" x14ac:dyDescent="0.2">
      <c r="A251" s="81" t="s">
        <v>218</v>
      </c>
      <c r="B251" s="82" t="s">
        <v>42</v>
      </c>
      <c r="C251" s="83">
        <v>56190.513300000224</v>
      </c>
      <c r="D251" s="83">
        <v>4.0000000000000002E-4</v>
      </c>
      <c r="E251" s="34">
        <f>+(C251-C$7)/C$8</f>
        <v>5775.4840173330304</v>
      </c>
      <c r="F251">
        <f>ROUND(2*E251,0)/2</f>
        <v>5775.5</v>
      </c>
      <c r="G251">
        <f>+C251-(C$7+F251*C$8)</f>
        <v>-7.0449997729156166E-3</v>
      </c>
      <c r="L251">
        <f>+G251</f>
        <v>-7.0449997729156166E-3</v>
      </c>
      <c r="O251">
        <f ca="1">+C$11+C$12*$F251</f>
        <v>-7.0056644803457614E-3</v>
      </c>
      <c r="Q251" s="2">
        <f>+C251-15018.5</f>
        <v>41172.013300000224</v>
      </c>
    </row>
    <row r="252" spans="1:17" x14ac:dyDescent="0.2">
      <c r="A252" s="81" t="s">
        <v>218</v>
      </c>
      <c r="B252" s="82" t="s">
        <v>42</v>
      </c>
      <c r="C252" s="83">
        <v>56191.392299999949</v>
      </c>
      <c r="D252" s="83">
        <v>1.6000000000000001E-3</v>
      </c>
      <c r="E252" s="34">
        <f>+(C252-C$7)/C$8</f>
        <v>5777.4781642050648</v>
      </c>
      <c r="F252">
        <f>ROUND(2*E252,0)/2</f>
        <v>5777.5</v>
      </c>
      <c r="G252">
        <f>+C252-(C$7+F252*C$8)</f>
        <v>-9.6250000497093424E-3</v>
      </c>
      <c r="L252">
        <f>+G252</f>
        <v>-9.6250000497093424E-3</v>
      </c>
      <c r="O252">
        <f ca="1">+C$11+C$12*$F252</f>
        <v>-7.0070184723151022E-3</v>
      </c>
      <c r="Q252" s="2">
        <f>+C252-15018.5</f>
        <v>41172.892299999949</v>
      </c>
    </row>
    <row r="253" spans="1:17" x14ac:dyDescent="0.2">
      <c r="A253" s="81" t="s">
        <v>218</v>
      </c>
      <c r="B253" s="82" t="s">
        <v>42</v>
      </c>
      <c r="C253" s="83">
        <v>56195.362499999814</v>
      </c>
      <c r="D253" s="83">
        <v>6.9999999999999999E-4</v>
      </c>
      <c r="E253" s="34">
        <f>+(C253-C$7)/C$8</f>
        <v>5786.4851743456429</v>
      </c>
      <c r="F253">
        <f>ROUND(2*E253,0)/2</f>
        <v>5786.5</v>
      </c>
      <c r="G253">
        <f>+C253-(C$7+F253*C$8)</f>
        <v>-6.5350001823389903E-3</v>
      </c>
      <c r="L253">
        <f>+G253</f>
        <v>-6.5350001823389903E-3</v>
      </c>
      <c r="O253">
        <f ca="1">+C$11+C$12*$F253</f>
        <v>-7.013111436177135E-3</v>
      </c>
      <c r="Q253" s="2">
        <f>+C253-15018.5</f>
        <v>41176.862499999814</v>
      </c>
    </row>
    <row r="254" spans="1:17" x14ac:dyDescent="0.2">
      <c r="A254" s="81" t="s">
        <v>218</v>
      </c>
      <c r="B254" s="82" t="s">
        <v>33</v>
      </c>
      <c r="C254" s="83">
        <v>56195.582599999849</v>
      </c>
      <c r="D254" s="83">
        <v>2.0000000000000001E-4</v>
      </c>
      <c r="E254" s="34">
        <f>+(C254-C$7)/C$8</f>
        <v>5786.9845050927897</v>
      </c>
      <c r="F254">
        <f>ROUND(2*E254,0)/2</f>
        <v>5787</v>
      </c>
      <c r="G254">
        <f>+C254-(C$7+F254*C$8)</f>
        <v>-6.8300001512398012E-3</v>
      </c>
      <c r="L254">
        <f>+G254</f>
        <v>-6.8300001512398012E-3</v>
      </c>
      <c r="O254">
        <f ca="1">+C$11+C$12*$F254</f>
        <v>-7.0134499341694707E-3</v>
      </c>
      <c r="Q254" s="2">
        <f>+C254-15018.5</f>
        <v>41177.082599999849</v>
      </c>
    </row>
    <row r="255" spans="1:17" x14ac:dyDescent="0.2">
      <c r="A255" s="81" t="s">
        <v>218</v>
      </c>
      <c r="B255" s="82" t="s">
        <v>33</v>
      </c>
      <c r="C255" s="83">
        <v>56196.463899999857</v>
      </c>
      <c r="D255" s="83">
        <v>2.9999999999999997E-4</v>
      </c>
      <c r="E255" s="34">
        <f>+(C255-C$7)/C$8</f>
        <v>5788.9838698696858</v>
      </c>
      <c r="F255">
        <f>ROUND(2*E255,0)/2</f>
        <v>5789</v>
      </c>
      <c r="G255">
        <f>+C255-(C$7+F255*C$8)</f>
        <v>-7.1100001441664062E-3</v>
      </c>
      <c r="L255">
        <f>+G255</f>
        <v>-7.1100001441664062E-3</v>
      </c>
      <c r="O255">
        <f ca="1">+C$11+C$12*$F255</f>
        <v>-7.0148039261388106E-3</v>
      </c>
      <c r="Q255" s="2">
        <f>+C255-15018.5</f>
        <v>41177.963899999857</v>
      </c>
    </row>
    <row r="256" spans="1:17" x14ac:dyDescent="0.2">
      <c r="A256" s="81" t="s">
        <v>218</v>
      </c>
      <c r="B256" s="82" t="s">
        <v>33</v>
      </c>
      <c r="C256" s="83">
        <v>56197.345300000161</v>
      </c>
      <c r="D256" s="83">
        <v>1.6999999999999999E-3</v>
      </c>
      <c r="E256" s="34">
        <f>+(C256-C$7)/C$8</f>
        <v>5790.9834615126547</v>
      </c>
      <c r="F256">
        <f>ROUND(2*E256,0)/2</f>
        <v>5791</v>
      </c>
      <c r="G256">
        <f>+C256-(C$7+F256*C$8)</f>
        <v>-7.289999834029004E-3</v>
      </c>
      <c r="L256">
        <f>+G256</f>
        <v>-7.289999834029004E-3</v>
      </c>
      <c r="O256">
        <f ca="1">+C$11+C$12*$F256</f>
        <v>-7.0161579181081514E-3</v>
      </c>
      <c r="Q256" s="2">
        <f>+C256-15018.5</f>
        <v>41178.845300000161</v>
      </c>
    </row>
    <row r="257" spans="1:17" x14ac:dyDescent="0.2">
      <c r="A257" s="81" t="s">
        <v>218</v>
      </c>
      <c r="B257" s="82" t="s">
        <v>33</v>
      </c>
      <c r="C257" s="83">
        <v>56200.430999999866</v>
      </c>
      <c r="D257" s="83">
        <v>4.0000000000000002E-4</v>
      </c>
      <c r="E257" s="34">
        <f>+(C257-C$7)/C$8</f>
        <v>5797.9838471831663</v>
      </c>
      <c r="F257">
        <f>ROUND(2*E257,0)/2</f>
        <v>5798</v>
      </c>
      <c r="G257">
        <f>+C257-(C$7+F257*C$8)</f>
        <v>-7.1200001329998486E-3</v>
      </c>
      <c r="L257">
        <f>+G257</f>
        <v>-7.1200001329998486E-3</v>
      </c>
      <c r="O257">
        <f ca="1">+C$11+C$12*$F257</f>
        <v>-7.0208968900008443E-3</v>
      </c>
      <c r="Q257" s="2">
        <f>+C257-15018.5</f>
        <v>41181.930999999866</v>
      </c>
    </row>
    <row r="258" spans="1:17" x14ac:dyDescent="0.2">
      <c r="A258" s="81" t="s">
        <v>218</v>
      </c>
      <c r="B258" s="82" t="s">
        <v>42</v>
      </c>
      <c r="C258" s="83">
        <v>56201.533499999903</v>
      </c>
      <c r="D258" s="83">
        <v>6.9999999999999999E-4</v>
      </c>
      <c r="E258" s="34">
        <f>+(C258-C$7)/C$8</f>
        <v>5800.485038226605</v>
      </c>
      <c r="F258">
        <f>ROUND(2*E258,0)/2</f>
        <v>5800.5</v>
      </c>
      <c r="G258">
        <f>+C258-(C$7+F258*C$8)</f>
        <v>-6.5950000935117714E-3</v>
      </c>
      <c r="L258">
        <f>+G258</f>
        <v>-6.5950000935117714E-3</v>
      </c>
      <c r="O258">
        <f ca="1">+C$11+C$12*$F258</f>
        <v>-7.0225893799625199E-3</v>
      </c>
      <c r="Q258" s="2">
        <f>+C258-15018.5</f>
        <v>41183.033499999903</v>
      </c>
    </row>
    <row r="259" spans="1:17" x14ac:dyDescent="0.2">
      <c r="A259" s="81" t="s">
        <v>218</v>
      </c>
      <c r="B259" s="82" t="s">
        <v>42</v>
      </c>
      <c r="C259" s="83">
        <v>56202.416600000113</v>
      </c>
      <c r="D259" s="83">
        <v>1.1000000000000001E-3</v>
      </c>
      <c r="E259" s="34">
        <f>+(C259-C$7)/C$8</f>
        <v>5802.4884865811728</v>
      </c>
      <c r="F259">
        <f>ROUND(2*E259,0)/2</f>
        <v>5802.5</v>
      </c>
      <c r="G259">
        <f>+C259-(C$7+F259*C$8)</f>
        <v>-5.0749998845276423E-3</v>
      </c>
      <c r="L259">
        <f>+G259</f>
        <v>-5.0749998845276423E-3</v>
      </c>
      <c r="O259">
        <f ca="1">+C$11+C$12*$F259</f>
        <v>-7.0239433719318607E-3</v>
      </c>
      <c r="Q259" s="2">
        <f>+C259-15018.5</f>
        <v>41183.916600000113</v>
      </c>
    </row>
    <row r="260" spans="1:17" x14ac:dyDescent="0.2">
      <c r="A260" s="81" t="s">
        <v>218</v>
      </c>
      <c r="B260" s="82" t="s">
        <v>33</v>
      </c>
      <c r="C260" s="83">
        <v>56207.485400000121</v>
      </c>
      <c r="D260" s="83">
        <v>1.4E-3</v>
      </c>
      <c r="E260" s="34">
        <f>+(C260-C$7)/C$8</f>
        <v>5813.9878400148</v>
      </c>
      <c r="F260">
        <f>ROUND(2*E260,0)/2</f>
        <v>5814</v>
      </c>
      <c r="G260">
        <f>+C260-(C$7+F260*C$8)</f>
        <v>-5.3599998791469261E-3</v>
      </c>
      <c r="L260">
        <f>+G260</f>
        <v>-5.3599998791469261E-3</v>
      </c>
      <c r="O260">
        <f ca="1">+C$11+C$12*$F260</f>
        <v>-7.0317288257555691E-3</v>
      </c>
      <c r="Q260" s="2">
        <f>+C260-15018.5</f>
        <v>41188.985400000121</v>
      </c>
    </row>
    <row r="261" spans="1:17" x14ac:dyDescent="0.2">
      <c r="A261" s="81" t="s">
        <v>218</v>
      </c>
      <c r="B261" s="82" t="s">
        <v>33</v>
      </c>
      <c r="C261" s="83">
        <v>56211.450699999928</v>
      </c>
      <c r="D261" s="83">
        <v>2.0000000000000001E-4</v>
      </c>
      <c r="E261" s="34">
        <f>+(C261-C$7)/C$8</f>
        <v>5822.9837337506078</v>
      </c>
      <c r="F261">
        <f>ROUND(2*E261,0)/2</f>
        <v>5823</v>
      </c>
      <c r="G261">
        <f>+C261-(C$7+F261*C$8)</f>
        <v>-7.1700000698911026E-3</v>
      </c>
      <c r="L261">
        <f>+G261</f>
        <v>-7.1700000698911026E-3</v>
      </c>
      <c r="O261">
        <f ca="1">+C$11+C$12*$F261</f>
        <v>-7.0378217896176027E-3</v>
      </c>
      <c r="Q261" s="2">
        <f>+C261-15018.5</f>
        <v>41192.950699999928</v>
      </c>
    </row>
    <row r="262" spans="1:17" x14ac:dyDescent="0.2">
      <c r="A262" s="81" t="s">
        <v>218</v>
      </c>
      <c r="B262" s="82" t="s">
        <v>33</v>
      </c>
      <c r="C262" s="83">
        <v>56212.332299999893</v>
      </c>
      <c r="D262" s="83">
        <v>2.9999999999999997E-4</v>
      </c>
      <c r="E262" s="34">
        <f>+(C262-C$7)/C$8</f>
        <v>5824.9837791236068</v>
      </c>
      <c r="F262">
        <f>ROUND(2*E262,0)/2</f>
        <v>5825</v>
      </c>
      <c r="G262">
        <f>+C262-(C$7+F262*C$8)</f>
        <v>-7.1500001067761332E-3</v>
      </c>
      <c r="L262">
        <f>+G262</f>
        <v>-7.1500001067761332E-3</v>
      </c>
      <c r="O262">
        <f ca="1">+C$11+C$12*$F262</f>
        <v>-7.0391757815869427E-3</v>
      </c>
      <c r="Q262" s="2">
        <f>+C262-15018.5</f>
        <v>41193.832299999893</v>
      </c>
    </row>
    <row r="263" spans="1:17" x14ac:dyDescent="0.2">
      <c r="A263" s="81" t="s">
        <v>218</v>
      </c>
      <c r="B263" s="82" t="s">
        <v>42</v>
      </c>
      <c r="C263" s="83">
        <v>56212.553100000136</v>
      </c>
      <c r="D263" s="83">
        <v>2.9999999999999997E-4</v>
      </c>
      <c r="E263" s="34">
        <f>+(C263-C$7)/C$8</f>
        <v>5825.4846979290314</v>
      </c>
      <c r="F263">
        <f>ROUND(2*E263,0)/2</f>
        <v>5825.5</v>
      </c>
      <c r="G263">
        <f>+C263-(C$7+F263*C$8)</f>
        <v>-6.7449998605297878E-3</v>
      </c>
      <c r="L263">
        <f>+G263</f>
        <v>-6.7449998605297878E-3</v>
      </c>
      <c r="O263">
        <f ca="1">+C$11+C$12*$F263</f>
        <v>-7.0395142795792783E-3</v>
      </c>
      <c r="Q263" s="2">
        <f>+C263-15018.5</f>
        <v>41194.053100000136</v>
      </c>
    </row>
    <row r="264" spans="1:17" x14ac:dyDescent="0.2">
      <c r="A264" s="81" t="s">
        <v>218</v>
      </c>
      <c r="B264" s="82" t="s">
        <v>42</v>
      </c>
      <c r="C264" s="83">
        <v>56214.314999999944</v>
      </c>
      <c r="D264" s="83">
        <v>5.9999999999999995E-4</v>
      </c>
      <c r="E264" s="34">
        <f>+(C264-C$7)/C$8</f>
        <v>5829.4818394245476</v>
      </c>
      <c r="F264">
        <f>ROUND(2*E264,0)/2</f>
        <v>5829.5</v>
      </c>
      <c r="G264">
        <f>+C264-(C$7+F264*C$8)</f>
        <v>-8.0050000542541966E-3</v>
      </c>
      <c r="L264">
        <f>+G264</f>
        <v>-8.0050000542541966E-3</v>
      </c>
      <c r="O264">
        <f ca="1">+C$11+C$12*$F264</f>
        <v>-7.0422222635179599E-3</v>
      </c>
      <c r="Q264" s="2">
        <f>+C264-15018.5</f>
        <v>41195.814999999944</v>
      </c>
    </row>
    <row r="265" spans="1:17" x14ac:dyDescent="0.2">
      <c r="A265" s="81" t="s">
        <v>218</v>
      </c>
      <c r="B265" s="82" t="s">
        <v>33</v>
      </c>
      <c r="C265" s="83">
        <v>56214.535999999847</v>
      </c>
      <c r="D265" s="83">
        <v>2.0000000000000001E-4</v>
      </c>
      <c r="E265" s="34">
        <f>+(C265-C$7)/C$8</f>
        <v>5829.9832119600023</v>
      </c>
      <c r="F265">
        <f>ROUND(2*E265,0)/2</f>
        <v>5830</v>
      </c>
      <c r="G265">
        <f>+C265-(C$7+F265*C$8)</f>
        <v>-7.4000001477543265E-3</v>
      </c>
      <c r="L265">
        <f>+G265</f>
        <v>-7.4000001477543265E-3</v>
      </c>
      <c r="O265">
        <f ca="1">+C$11+C$12*$F265</f>
        <v>-7.0425607615102947E-3</v>
      </c>
      <c r="Q265" s="2">
        <f>+C265-15018.5</f>
        <v>41196.035999999847</v>
      </c>
    </row>
    <row r="266" spans="1:17" x14ac:dyDescent="0.2">
      <c r="A266" s="81" t="s">
        <v>218</v>
      </c>
      <c r="B266" s="82" t="s">
        <v>42</v>
      </c>
      <c r="C266" s="83">
        <v>56225.336099999957</v>
      </c>
      <c r="D266" s="83">
        <v>4.0000000000000002E-4</v>
      </c>
      <c r="E266" s="34">
        <f>+(C266-C$7)/C$8</f>
        <v>5854.4849021074861</v>
      </c>
      <c r="F266">
        <f>ROUND(2*E266,0)/2</f>
        <v>5854.5</v>
      </c>
      <c r="G266">
        <f>+C266-(C$7+F266*C$8)</f>
        <v>-6.6550000410643406E-3</v>
      </c>
      <c r="L266">
        <f>+G266</f>
        <v>-6.6550000410643406E-3</v>
      </c>
      <c r="O266">
        <f ca="1">+C$11+C$12*$F266</f>
        <v>-7.0591471631347175E-3</v>
      </c>
      <c r="Q266" s="2">
        <f>+C266-15018.5</f>
        <v>41206.836099999957</v>
      </c>
    </row>
    <row r="267" spans="1:17" x14ac:dyDescent="0.2">
      <c r="A267" s="81" t="s">
        <v>218</v>
      </c>
      <c r="B267" s="82" t="s">
        <v>33</v>
      </c>
      <c r="C267" s="83">
        <v>56225.556100000162</v>
      </c>
      <c r="D267" s="83">
        <v>2.0000000000000001E-4</v>
      </c>
      <c r="E267" s="34">
        <f>+(C267-C$7)/C$8</f>
        <v>5854.9840059896178</v>
      </c>
      <c r="F267">
        <f>ROUND(2*E267,0)/2</f>
        <v>5855</v>
      </c>
      <c r="G267">
        <f>+C267-(C$7+F267*C$8)</f>
        <v>-7.0499998400919139E-3</v>
      </c>
      <c r="L267">
        <f>+G267</f>
        <v>-7.0499998400919139E-3</v>
      </c>
      <c r="O267">
        <f ca="1">+C$11+C$12*$F267</f>
        <v>-7.0594856611270532E-3</v>
      </c>
      <c r="Q267" s="2">
        <f>+C267-15018.5</f>
        <v>41207.056100000162</v>
      </c>
    </row>
    <row r="268" spans="1:17" x14ac:dyDescent="0.2">
      <c r="A268" s="81" t="s">
        <v>218</v>
      </c>
      <c r="B268" s="82" t="s">
        <v>33</v>
      </c>
      <c r="C268" s="83">
        <v>56229.523899999913</v>
      </c>
      <c r="D268" s="83">
        <v>5.9999999999999995E-4</v>
      </c>
      <c r="E268" s="34">
        <f>+(C268-C$7)/C$8</f>
        <v>5863.9855713603183</v>
      </c>
      <c r="F268">
        <f>ROUND(2*E268,0)/2</f>
        <v>5864</v>
      </c>
      <c r="G268">
        <f>+C268-(C$7+F268*C$8)</f>
        <v>-6.3600000867154449E-3</v>
      </c>
      <c r="L268">
        <f>+G268</f>
        <v>-6.3600000867154449E-3</v>
      </c>
      <c r="O268">
        <f ca="1">+C$11+C$12*$F268</f>
        <v>-7.065578624989086E-3</v>
      </c>
      <c r="Q268" s="2">
        <f>+C268-15018.5</f>
        <v>41211.023899999913</v>
      </c>
    </row>
    <row r="269" spans="1:17" x14ac:dyDescent="0.2">
      <c r="A269" s="81" t="s">
        <v>218</v>
      </c>
      <c r="B269" s="82" t="s">
        <v>42</v>
      </c>
      <c r="C269" s="83">
        <v>56232.388300000224</v>
      </c>
      <c r="D269" s="83">
        <v>8.9999999999999998E-4</v>
      </c>
      <c r="E269" s="34">
        <f>+(C269-C$7)/C$8</f>
        <v>5870.48390390033</v>
      </c>
      <c r="F269">
        <f>ROUND(2*E269,0)/2</f>
        <v>5870.5</v>
      </c>
      <c r="G269">
        <f>+C269-(C$7+F269*C$8)</f>
        <v>-7.0949997752904892E-3</v>
      </c>
      <c r="L269">
        <f>+G269</f>
        <v>-7.0949997752904892E-3</v>
      </c>
      <c r="O269">
        <f ca="1">+C$11+C$12*$F269</f>
        <v>-7.0699790988894432E-3</v>
      </c>
      <c r="Q269" s="2">
        <f>+C269-15018.5</f>
        <v>41213.888300000224</v>
      </c>
    </row>
    <row r="270" spans="1:17" x14ac:dyDescent="0.2">
      <c r="A270" s="81" t="s">
        <v>218</v>
      </c>
      <c r="B270" s="82" t="s">
        <v>42</v>
      </c>
      <c r="C270" s="83">
        <v>56233.264599999879</v>
      </c>
      <c r="D270" s="83">
        <v>2E-3</v>
      </c>
      <c r="E270" s="34">
        <f>+(C270-C$7)/C$8</f>
        <v>5872.4719254063857</v>
      </c>
      <c r="F270">
        <f>ROUND(2*E270,0)/2</f>
        <v>5872.5</v>
      </c>
      <c r="G270">
        <f>+C270-(C$7+F270*C$8)</f>
        <v>-1.2375000122119673E-2</v>
      </c>
      <c r="L270">
        <f>+G270</f>
        <v>-1.2375000122119673E-2</v>
      </c>
      <c r="O270">
        <f ca="1">+C$11+C$12*$F270</f>
        <v>-7.071333090858784E-3</v>
      </c>
      <c r="Q270" s="2">
        <f>+C270-15018.5</f>
        <v>41214.764599999879</v>
      </c>
    </row>
    <row r="271" spans="1:17" x14ac:dyDescent="0.2">
      <c r="A271" s="81" t="s">
        <v>218</v>
      </c>
      <c r="B271" s="82" t="s">
        <v>33</v>
      </c>
      <c r="C271" s="83">
        <v>56233.490199999884</v>
      </c>
      <c r="D271" s="83">
        <v>1.6000000000000001E-3</v>
      </c>
      <c r="E271" s="34">
        <f>+(C271-C$7)/C$8</f>
        <v>5872.9837337505069</v>
      </c>
      <c r="F271">
        <f>ROUND(2*E271,0)/2</f>
        <v>5873</v>
      </c>
      <c r="G271">
        <f>+C271-(C$7+F271*C$8)</f>
        <v>-7.1700001135468483E-3</v>
      </c>
      <c r="L271">
        <f>+G271</f>
        <v>-7.1700001135468483E-3</v>
      </c>
      <c r="O271">
        <f ca="1">+C$11+C$12*$F271</f>
        <v>-7.0716715888511188E-3</v>
      </c>
      <c r="Q271" s="2">
        <f>+C271-15018.5</f>
        <v>41214.990199999884</v>
      </c>
    </row>
    <row r="272" spans="1:17" x14ac:dyDescent="0.2">
      <c r="A272" s="81" t="s">
        <v>218</v>
      </c>
      <c r="B272" s="82" t="s">
        <v>42</v>
      </c>
      <c r="C272" s="83">
        <v>56236.358700000215</v>
      </c>
      <c r="D272" s="83">
        <v>6.9999999999999999E-4</v>
      </c>
      <c r="E272" s="34">
        <f>+(C272-C$7)/C$8</f>
        <v>5879.4913677719942</v>
      </c>
      <c r="F272">
        <f>ROUND(2*E272,0)/2</f>
        <v>5879.5</v>
      </c>
      <c r="G272">
        <f>+C272-(C$7+F272*C$8)</f>
        <v>-3.804999782005325E-3</v>
      </c>
      <c r="L272">
        <f>+G272</f>
        <v>-3.804999782005325E-3</v>
      </c>
      <c r="O272">
        <f ca="1">+C$11+C$12*$F272</f>
        <v>-7.076072062751476E-3</v>
      </c>
      <c r="Q272" s="2">
        <f>+C272-15018.5</f>
        <v>41217.858700000215</v>
      </c>
    </row>
    <row r="273" spans="1:17" x14ac:dyDescent="0.2">
      <c r="A273" s="81" t="s">
        <v>218</v>
      </c>
      <c r="B273" s="82" t="s">
        <v>42</v>
      </c>
      <c r="C273" s="83">
        <v>56239.439499999862</v>
      </c>
      <c r="D273" s="83">
        <v>8.0000000000000004E-4</v>
      </c>
      <c r="E273" s="34">
        <f>+(C273-C$7)/C$8</f>
        <v>5886.4806370377373</v>
      </c>
      <c r="F273">
        <f>ROUND(2*E273,0)/2</f>
        <v>5886.5</v>
      </c>
      <c r="G273">
        <f>+C273-(C$7+F273*C$8)</f>
        <v>-8.5350001390906982E-3</v>
      </c>
      <c r="L273">
        <f>+G273</f>
        <v>-8.5350001390906982E-3</v>
      </c>
      <c r="O273">
        <f ca="1">+C$11+C$12*$F273</f>
        <v>-7.0808110346441688E-3</v>
      </c>
      <c r="Q273" s="2">
        <f>+C273-15018.5</f>
        <v>41220.939499999862</v>
      </c>
    </row>
    <row r="274" spans="1:17" x14ac:dyDescent="0.2">
      <c r="A274" s="81" t="s">
        <v>218</v>
      </c>
      <c r="B274" s="82" t="s">
        <v>33</v>
      </c>
      <c r="C274" s="83">
        <v>56241.42379999999</v>
      </c>
      <c r="D274" s="83">
        <v>2.0000000000000001E-4</v>
      </c>
      <c r="E274" s="34">
        <f>+(C274-C$7)/C$8</f>
        <v>5890.982327185262</v>
      </c>
      <c r="F274">
        <f>ROUND(2*E274,0)/2</f>
        <v>5891</v>
      </c>
      <c r="G274">
        <f>+C274-(C$7+F274*C$8)</f>
        <v>-7.7900000105728395E-3</v>
      </c>
      <c r="L274">
        <f>+G274</f>
        <v>-7.7900000105728395E-3</v>
      </c>
      <c r="O274">
        <f ca="1">+C$11+C$12*$F274</f>
        <v>-7.0838575165751852E-3</v>
      </c>
      <c r="Q274" s="2">
        <f>+C274-15018.5</f>
        <v>41222.92379999999</v>
      </c>
    </row>
    <row r="275" spans="1:17" x14ac:dyDescent="0.2">
      <c r="A275" s="81" t="s">
        <v>218</v>
      </c>
      <c r="B275" s="82" t="s">
        <v>33</v>
      </c>
      <c r="C275" s="83">
        <v>56242.305999999866</v>
      </c>
      <c r="D275" s="83">
        <v>2.0000000000000001E-4</v>
      </c>
      <c r="E275" s="34">
        <f>+(C275-C$7)/C$8</f>
        <v>5892.9837337504659</v>
      </c>
      <c r="F275">
        <f>ROUND(2*E275,0)/2</f>
        <v>5893</v>
      </c>
      <c r="G275">
        <f>+C275-(C$7+F275*C$8)</f>
        <v>-7.1700001353747211E-3</v>
      </c>
      <c r="L275">
        <f>+G275</f>
        <v>-7.1700001353747211E-3</v>
      </c>
      <c r="O275">
        <f ca="1">+C$11+C$12*$F275</f>
        <v>-7.085211508544526E-3</v>
      </c>
      <c r="Q275" s="2">
        <f>+C275-15018.5</f>
        <v>41223.805999999866</v>
      </c>
    </row>
    <row r="276" spans="1:17" x14ac:dyDescent="0.2">
      <c r="A276" s="81" t="s">
        <v>218</v>
      </c>
      <c r="B276" s="82" t="s">
        <v>42</v>
      </c>
      <c r="C276" s="83">
        <v>56242.526200000197</v>
      </c>
      <c r="D276" s="83">
        <v>2.0000000000000001E-4</v>
      </c>
      <c r="E276" s="34">
        <f>+(C276-C$7)/C$8</f>
        <v>5893.4832913636847</v>
      </c>
      <c r="F276">
        <f>ROUND(2*E276,0)/2</f>
        <v>5893.5</v>
      </c>
      <c r="G276">
        <f>+C276-(C$7+F276*C$8)</f>
        <v>-7.3649998012115248E-3</v>
      </c>
      <c r="L276">
        <f>+G276</f>
        <v>-7.3649998012115248E-3</v>
      </c>
      <c r="O276">
        <f ca="1">+C$11+C$12*$F276</f>
        <v>-7.0855500065368608E-3</v>
      </c>
      <c r="Q276" s="2">
        <f>+C276-15018.5</f>
        <v>41224.026200000197</v>
      </c>
    </row>
    <row r="277" spans="1:17" x14ac:dyDescent="0.2">
      <c r="A277" s="81" t="s">
        <v>218</v>
      </c>
      <c r="B277" s="82" t="s">
        <v>33</v>
      </c>
      <c r="C277" s="83">
        <v>56245.39140000008</v>
      </c>
      <c r="D277" s="83">
        <v>2.0000000000000001E-4</v>
      </c>
      <c r="E277" s="34">
        <f>+(C277-C$7)/C$8</f>
        <v>5899.9834388259314</v>
      </c>
      <c r="F277">
        <f>ROUND(2*E277,0)/2</f>
        <v>5900</v>
      </c>
      <c r="G277">
        <f>+C277-(C$7+F277*C$8)</f>
        <v>-7.2999999174498953E-3</v>
      </c>
      <c r="L277">
        <f>+G277</f>
        <v>-7.2999999174498953E-3</v>
      </c>
      <c r="O277">
        <f ca="1">+C$11+C$12*$F277</f>
        <v>-7.089950480437218E-3</v>
      </c>
      <c r="Q277" s="2">
        <f>+C277-15018.5</f>
        <v>41226.89140000008</v>
      </c>
    </row>
    <row r="278" spans="1:17" x14ac:dyDescent="0.2">
      <c r="A278" s="81" t="s">
        <v>218</v>
      </c>
      <c r="B278" s="82" t="s">
        <v>33</v>
      </c>
      <c r="C278" s="83">
        <v>56246.274699999951</v>
      </c>
      <c r="D278" s="83">
        <v>5.9999999999999995E-4</v>
      </c>
      <c r="E278" s="34">
        <f>+(C278-C$7)/C$8</f>
        <v>5901.9873409105312</v>
      </c>
      <c r="F278">
        <f>ROUND(2*E278,0)/2</f>
        <v>5902</v>
      </c>
      <c r="G278">
        <f>+C278-(C$7+F278*C$8)</f>
        <v>-5.5800000482122414E-3</v>
      </c>
      <c r="L278">
        <f>+G278</f>
        <v>-5.5800000482122414E-3</v>
      </c>
      <c r="O278">
        <f ca="1">+C$11+C$12*$F278</f>
        <v>-7.0913044724065588E-3</v>
      </c>
      <c r="Q278" s="2">
        <f>+C278-15018.5</f>
        <v>41227.774699999951</v>
      </c>
    </row>
    <row r="279" spans="1:17" x14ac:dyDescent="0.2">
      <c r="A279" s="81" t="s">
        <v>218</v>
      </c>
      <c r="B279" s="82" t="s">
        <v>42</v>
      </c>
      <c r="C279" s="83">
        <v>56246.49040000001</v>
      </c>
      <c r="D279" s="83">
        <v>1.1999999999999999E-3</v>
      </c>
      <c r="E279" s="34">
        <f>+(C279-C$7)/C$8</f>
        <v>5902.4766895800985</v>
      </c>
      <c r="F279">
        <f>ROUND(2*E279,0)/2</f>
        <v>5902.5</v>
      </c>
      <c r="G279">
        <f>+C279-(C$7+F279*C$8)</f>
        <v>-1.0274999985995237E-2</v>
      </c>
      <c r="L279">
        <f>+G279</f>
        <v>-1.0274999985995237E-2</v>
      </c>
      <c r="O279">
        <f ca="1">+C$11+C$12*$F279</f>
        <v>-7.0916429703988936E-3</v>
      </c>
      <c r="Q279" s="2">
        <f>+C279-15018.5</f>
        <v>41227.99040000001</v>
      </c>
    </row>
    <row r="280" spans="1:17" x14ac:dyDescent="0.2">
      <c r="A280" s="81" t="s">
        <v>218</v>
      </c>
      <c r="B280" s="82" t="s">
        <v>42</v>
      </c>
      <c r="C280" s="83">
        <v>56247.375</v>
      </c>
      <c r="D280" s="83">
        <v>1.1000000000000001E-3</v>
      </c>
      <c r="E280" s="34">
        <f>+(C280-C$7)/C$8</f>
        <v>5904.4835409151801</v>
      </c>
      <c r="F280">
        <f>ROUND(2*E280,0)/2</f>
        <v>5904.5</v>
      </c>
      <c r="G280">
        <f>+C280-(C$7+F280*C$8)</f>
        <v>-7.2549999968032353E-3</v>
      </c>
      <c r="L280">
        <f>+G280</f>
        <v>-7.2549999968032353E-3</v>
      </c>
      <c r="O280">
        <f ca="1">+C$11+C$12*$F280</f>
        <v>-7.0929969623682344E-3</v>
      </c>
      <c r="Q280" s="2">
        <f>+C280-15018.5</f>
        <v>41228.875</v>
      </c>
    </row>
    <row r="281" spans="1:17" x14ac:dyDescent="0.2">
      <c r="A281" s="81" t="s">
        <v>218</v>
      </c>
      <c r="B281" s="82" t="s">
        <v>33</v>
      </c>
      <c r="C281" s="83">
        <v>56248.476799999829</v>
      </c>
      <c r="D281" s="83">
        <v>2.9999999999999997E-4</v>
      </c>
      <c r="E281" s="34">
        <f>+(C281-C$7)/C$8</f>
        <v>5906.983143900341</v>
      </c>
      <c r="F281">
        <f>ROUND(2*E281,0)/2</f>
        <v>5907</v>
      </c>
      <c r="G281">
        <f>+C281-(C$7+F281*C$8)</f>
        <v>-7.4300001651863568E-3</v>
      </c>
      <c r="L281">
        <f>+G281</f>
        <v>-7.4300001651863568E-3</v>
      </c>
      <c r="O281">
        <f ca="1">+C$11+C$12*$F281</f>
        <v>-7.09468945232991E-3</v>
      </c>
      <c r="Q281" s="2">
        <f>+C281-15018.5</f>
        <v>41229.976799999829</v>
      </c>
    </row>
    <row r="282" spans="1:17" x14ac:dyDescent="0.2">
      <c r="A282" s="81" t="s">
        <v>218</v>
      </c>
      <c r="B282" s="82" t="s">
        <v>33</v>
      </c>
      <c r="C282" s="83">
        <v>56249.358700000215</v>
      </c>
      <c r="D282" s="83">
        <v>2.0000000000000001E-4</v>
      </c>
      <c r="E282" s="34">
        <f>+(C282-C$7)/C$8</f>
        <v>5908.9838698704989</v>
      </c>
      <c r="F282">
        <f>ROUND(2*E282,0)/2</f>
        <v>5909</v>
      </c>
      <c r="G282">
        <f>+C282-(C$7+F282*C$8)</f>
        <v>-7.1099997803685255E-3</v>
      </c>
      <c r="L282">
        <f>+G282</f>
        <v>-7.1099997803685255E-3</v>
      </c>
      <c r="O282">
        <f ca="1">+C$11+C$12*$F282</f>
        <v>-7.0960434442992508E-3</v>
      </c>
      <c r="Q282" s="2">
        <f>+C282-15018.5</f>
        <v>41230.858700000215</v>
      </c>
    </row>
    <row r="283" spans="1:17" x14ac:dyDescent="0.2">
      <c r="A283" s="81" t="s">
        <v>218</v>
      </c>
      <c r="B283" s="82" t="s">
        <v>42</v>
      </c>
      <c r="C283" s="83">
        <v>56250.459900000133</v>
      </c>
      <c r="D283" s="83">
        <v>5.0000000000000001E-4</v>
      </c>
      <c r="E283" s="34">
        <f>+(C283-C$7)/C$8</f>
        <v>5911.4821116634557</v>
      </c>
      <c r="F283">
        <f>ROUND(2*E283,0)/2</f>
        <v>5911.5</v>
      </c>
      <c r="G283">
        <f>+C283-(C$7+F283*C$8)</f>
        <v>-7.8849998681107536E-3</v>
      </c>
      <c r="L283">
        <f>+G283</f>
        <v>-7.8849998681107536E-3</v>
      </c>
      <c r="O283">
        <f ca="1">+C$11+C$12*$F283</f>
        <v>-7.0977359342609273E-3</v>
      </c>
      <c r="Q283" s="2">
        <f>+C283-15018.5</f>
        <v>41231.959900000133</v>
      </c>
    </row>
    <row r="284" spans="1:17" x14ac:dyDescent="0.2">
      <c r="A284" s="81" t="s">
        <v>218</v>
      </c>
      <c r="B284" s="82" t="s">
        <v>42</v>
      </c>
      <c r="C284" s="83">
        <v>56251.342399999965</v>
      </c>
      <c r="D284" s="83">
        <v>2.9999999999999997E-4</v>
      </c>
      <c r="E284" s="34">
        <f>+(C284-C$7)/C$8</f>
        <v>5913.4841988247626</v>
      </c>
      <c r="F284">
        <f>ROUND(2*E284,0)/2</f>
        <v>5913.5</v>
      </c>
      <c r="G284">
        <f>+C284-(C$7+F284*C$8)</f>
        <v>-6.9650000295951031E-3</v>
      </c>
      <c r="L284">
        <f>+G284</f>
        <v>-6.9650000295951031E-3</v>
      </c>
      <c r="O284">
        <f ca="1">+C$11+C$12*$F284</f>
        <v>-7.0990899262302672E-3</v>
      </c>
      <c r="Q284" s="2">
        <f>+C284-15018.5</f>
        <v>41232.842399999965</v>
      </c>
    </row>
    <row r="285" spans="1:17" x14ac:dyDescent="0.2">
      <c r="A285" s="81" t="s">
        <v>218</v>
      </c>
      <c r="B285" s="82" t="s">
        <v>33</v>
      </c>
      <c r="C285" s="83">
        <v>56253.325600000098</v>
      </c>
      <c r="D285" s="83">
        <v>2.9999999999999997E-4</v>
      </c>
      <c r="E285" s="34">
        <f>+(C285-C$7)/C$8</f>
        <v>5917.9833934528924</v>
      </c>
      <c r="F285">
        <f>ROUND(2*E285,0)/2</f>
        <v>5918</v>
      </c>
      <c r="G285">
        <f>+C285-(C$7+F285*C$8)</f>
        <v>-7.3199999023927376E-3</v>
      </c>
      <c r="L285">
        <f>+G285</f>
        <v>-7.3199999023927376E-3</v>
      </c>
      <c r="O285">
        <f ca="1">+C$11+C$12*$F285</f>
        <v>-7.1021364081612836E-3</v>
      </c>
      <c r="Q285" s="2">
        <f>+C285-15018.5</f>
        <v>41234.825600000098</v>
      </c>
    </row>
    <row r="286" spans="1:17" x14ac:dyDescent="0.2">
      <c r="A286" s="81" t="s">
        <v>218</v>
      </c>
      <c r="B286" s="82" t="s">
        <v>42</v>
      </c>
      <c r="C286" s="83">
        <v>56254.427300000098</v>
      </c>
      <c r="D286" s="83">
        <v>5.0000000000000001E-4</v>
      </c>
      <c r="E286" s="34">
        <f>+(C286-C$7)/C$8</f>
        <v>5920.4827695730382</v>
      </c>
      <c r="F286">
        <f>ROUND(2*E286,0)/2</f>
        <v>5920.5</v>
      </c>
      <c r="G286">
        <f>+C286-(C$7+F286*C$8)</f>
        <v>-7.5949999009026214E-3</v>
      </c>
      <c r="L286">
        <f>+G286</f>
        <v>-7.5949999009026214E-3</v>
      </c>
      <c r="O286">
        <f ca="1">+C$11+C$12*$F286</f>
        <v>-7.1038288981229601E-3</v>
      </c>
      <c r="Q286" s="2">
        <f>+C286-15018.5</f>
        <v>41235.927300000098</v>
      </c>
    </row>
    <row r="287" spans="1:17" x14ac:dyDescent="0.2">
      <c r="A287" s="81" t="s">
        <v>218</v>
      </c>
      <c r="B287" s="82" t="s">
        <v>42</v>
      </c>
      <c r="C287" s="83">
        <v>56255.309499999974</v>
      </c>
      <c r="D287" s="83">
        <v>5.0000000000000001E-4</v>
      </c>
      <c r="E287" s="34">
        <f>+(C287-C$7)/C$8</f>
        <v>5922.4841761382422</v>
      </c>
      <c r="F287">
        <f>ROUND(2*E287,0)/2</f>
        <v>5922.5</v>
      </c>
      <c r="G287">
        <f>+C287-(C$7+F287*C$8)</f>
        <v>-6.9750000257045031E-3</v>
      </c>
      <c r="L287">
        <f>+G287</f>
        <v>-6.9750000257045031E-3</v>
      </c>
      <c r="O287">
        <f ca="1">+C$11+C$12*$F287</f>
        <v>-7.1051828900923009E-3</v>
      </c>
      <c r="Q287" s="2">
        <f>+C287-15018.5</f>
        <v>41236.809499999974</v>
      </c>
    </row>
    <row r="288" spans="1:17" x14ac:dyDescent="0.2">
      <c r="A288" s="81" t="s">
        <v>218</v>
      </c>
      <c r="B288" s="82" t="s">
        <v>33</v>
      </c>
      <c r="C288" s="83">
        <v>56255.530999999959</v>
      </c>
      <c r="D288" s="83">
        <v>8.0000000000000004E-4</v>
      </c>
      <c r="E288" s="34">
        <f>+(C288-C$7)/C$8</f>
        <v>5922.9866830008868</v>
      </c>
      <c r="F288">
        <f>ROUND(2*E288,0)/2</f>
        <v>5923</v>
      </c>
      <c r="G288">
        <f>+C288-(C$7+F288*C$8)</f>
        <v>-5.8700000372482464E-3</v>
      </c>
      <c r="L288">
        <f>+G288</f>
        <v>-5.8700000372482464E-3</v>
      </c>
      <c r="O288">
        <f ca="1">+C$11+C$12*$F288</f>
        <v>-7.1055213880846357E-3</v>
      </c>
      <c r="Q288" s="2">
        <f>+C288-15018.5</f>
        <v>41237.030999999959</v>
      </c>
    </row>
    <row r="289" spans="1:17" x14ac:dyDescent="0.2">
      <c r="A289" s="81" t="s">
        <v>218</v>
      </c>
      <c r="B289" s="82" t="s">
        <v>33</v>
      </c>
      <c r="C289" s="83">
        <v>56257.293699999806</v>
      </c>
      <c r="D289" s="83">
        <v>8.0000000000000004E-4</v>
      </c>
      <c r="E289" s="34">
        <f>+(C289-C$7)/C$8</f>
        <v>5926.9856394196959</v>
      </c>
      <c r="F289">
        <f>ROUND(2*E289,0)/2</f>
        <v>5927</v>
      </c>
      <c r="G289">
        <f>+C289-(C$7+F289*C$8)</f>
        <v>-6.3300001929746941E-3</v>
      </c>
      <c r="L289">
        <f>+G289</f>
        <v>-6.3300001929746941E-3</v>
      </c>
      <c r="O289">
        <f ca="1">+C$11+C$12*$F289</f>
        <v>-7.1082293720233173E-3</v>
      </c>
      <c r="Q289" s="2">
        <f>+C289-15018.5</f>
        <v>41238.793699999806</v>
      </c>
    </row>
    <row r="290" spans="1:17" x14ac:dyDescent="0.2">
      <c r="A290" s="81" t="s">
        <v>218</v>
      </c>
      <c r="B290" s="82" t="s">
        <v>42</v>
      </c>
      <c r="C290" s="83">
        <v>56257.513199999928</v>
      </c>
      <c r="D290" s="83">
        <v>1E-3</v>
      </c>
      <c r="E290" s="34">
        <f>+(C290-C$7)/C$8</f>
        <v>5927.4836089746377</v>
      </c>
      <c r="F290">
        <f>ROUND(2*E290,0)/2</f>
        <v>5927.5</v>
      </c>
      <c r="G290">
        <f>+C290-(C$7+F290*C$8)</f>
        <v>-7.2250000666826963E-3</v>
      </c>
      <c r="L290">
        <f>+G290</f>
        <v>-7.2250000666826963E-3</v>
      </c>
      <c r="O290">
        <f ca="1">+C$11+C$12*$F290</f>
        <v>-7.1085678700156521E-3</v>
      </c>
      <c r="Q290" s="2">
        <f>+C290-15018.5</f>
        <v>41239.013199999928</v>
      </c>
    </row>
    <row r="291" spans="1:17" x14ac:dyDescent="0.2">
      <c r="A291" s="81" t="s">
        <v>218</v>
      </c>
      <c r="B291" s="82" t="s">
        <v>42</v>
      </c>
      <c r="C291" s="83">
        <v>56258.393600000069</v>
      </c>
      <c r="D291" s="83">
        <v>1E-3</v>
      </c>
      <c r="E291" s="34">
        <f>+(C291-C$7)/C$8</f>
        <v>5929.4809319632268</v>
      </c>
      <c r="F291">
        <f>ROUND(2*E291,0)/2</f>
        <v>5929.5</v>
      </c>
      <c r="G291">
        <f>+C291-(C$7+F291*C$8)</f>
        <v>-8.4049999277340248E-3</v>
      </c>
      <c r="L291">
        <f>+G291</f>
        <v>-8.4049999277340248E-3</v>
      </c>
      <c r="O291">
        <f ca="1">+C$11+C$12*$F291</f>
        <v>-7.1099218619849929E-3</v>
      </c>
      <c r="Q291" s="2">
        <f>+C291-15018.5</f>
        <v>41239.893600000069</v>
      </c>
    </row>
    <row r="292" spans="1:17" x14ac:dyDescent="0.2">
      <c r="A292" s="81" t="s">
        <v>218</v>
      </c>
      <c r="B292" s="82" t="s">
        <v>42</v>
      </c>
      <c r="C292" s="83">
        <v>56259.279300000053</v>
      </c>
      <c r="D292" s="83">
        <v>3.3999999999999998E-3</v>
      </c>
      <c r="E292" s="34">
        <f>+(C292-C$7)/C$8</f>
        <v>5931.4902788177023</v>
      </c>
      <c r="F292">
        <f>ROUND(2*E292,0)/2</f>
        <v>5931.5</v>
      </c>
      <c r="G292">
        <f>+C292-(C$7+F292*C$8)</f>
        <v>-4.2849999445024878E-3</v>
      </c>
      <c r="L292">
        <f>+G292</f>
        <v>-4.2849999445024878E-3</v>
      </c>
      <c r="O292">
        <f ca="1">+C$11+C$12*$F292</f>
        <v>-7.1112758539543337E-3</v>
      </c>
      <c r="Q292" s="2">
        <f>+C292-15018.5</f>
        <v>41240.779300000053</v>
      </c>
    </row>
    <row r="293" spans="1:17" x14ac:dyDescent="0.2">
      <c r="A293" s="81" t="s">
        <v>218</v>
      </c>
      <c r="B293" s="82" t="s">
        <v>33</v>
      </c>
      <c r="C293" s="83">
        <v>56259.496300000232</v>
      </c>
      <c r="D293" s="83">
        <v>6.9999999999999999E-4</v>
      </c>
      <c r="E293" s="34">
        <f>+(C293-C$7)/C$8</f>
        <v>5931.9825767377524</v>
      </c>
      <c r="F293">
        <f>ROUND(2*E293,0)/2</f>
        <v>5932</v>
      </c>
      <c r="G293">
        <f>+C293-(C$7+F293*C$8)</f>
        <v>-7.6799997696070932E-3</v>
      </c>
      <c r="L293">
        <f>+G293</f>
        <v>-7.6799997696070932E-3</v>
      </c>
      <c r="O293">
        <f ca="1">+C$11+C$12*$F293</f>
        <v>-7.1116143519466685E-3</v>
      </c>
      <c r="Q293" s="2">
        <f>+C293-15018.5</f>
        <v>41240.996300000232</v>
      </c>
    </row>
    <row r="294" spans="1:17" x14ac:dyDescent="0.2">
      <c r="A294" s="81" t="s">
        <v>218</v>
      </c>
      <c r="B294" s="82" t="s">
        <v>33</v>
      </c>
      <c r="C294" s="83">
        <v>56260.377299999818</v>
      </c>
      <c r="D294" s="83">
        <v>5.0000000000000001E-4</v>
      </c>
      <c r="E294" s="34">
        <f>+(C294-C$7)/C$8</f>
        <v>5933.9812609174896</v>
      </c>
      <c r="F294">
        <f>ROUND(2*E294,0)/2</f>
        <v>5934</v>
      </c>
      <c r="G294">
        <f>+C294-(C$7+F294*C$8)</f>
        <v>-8.2600001769606024E-3</v>
      </c>
      <c r="L294">
        <f>+G294</f>
        <v>-8.2600001769606024E-3</v>
      </c>
      <c r="O294">
        <f ca="1">+C$11+C$12*$F294</f>
        <v>-7.1129683439160093E-3</v>
      </c>
      <c r="Q294" s="2">
        <f>+C294-15018.5</f>
        <v>41241.877299999818</v>
      </c>
    </row>
    <row r="295" spans="1:17" x14ac:dyDescent="0.2">
      <c r="A295" s="81" t="s">
        <v>218</v>
      </c>
      <c r="B295" s="82" t="s">
        <v>33</v>
      </c>
      <c r="C295" s="83">
        <v>56264.345100000035</v>
      </c>
      <c r="D295" s="83">
        <v>2.0000000000000001E-4</v>
      </c>
      <c r="E295" s="34">
        <f>+(C295-C$7)/C$8</f>
        <v>5942.982826289247</v>
      </c>
      <c r="F295">
        <f>ROUND(2*E295,0)/2</f>
        <v>5943</v>
      </c>
      <c r="G295">
        <f>+C295-(C$7+F295*C$8)</f>
        <v>-7.5699999651988037E-3</v>
      </c>
      <c r="L295">
        <f>+G295</f>
        <v>-7.5699999651988037E-3</v>
      </c>
      <c r="O295">
        <f ca="1">+C$11+C$12*$F295</f>
        <v>-7.1190613077780421E-3</v>
      </c>
      <c r="Q295" s="2">
        <f>+C295-15018.5</f>
        <v>41245.845100000035</v>
      </c>
    </row>
    <row r="296" spans="1:17" x14ac:dyDescent="0.2">
      <c r="A296" s="81" t="s">
        <v>218</v>
      </c>
      <c r="B296" s="82" t="s">
        <v>42</v>
      </c>
      <c r="C296" s="83">
        <v>56265.44570000004</v>
      </c>
      <c r="D296" s="83">
        <v>1E-3</v>
      </c>
      <c r="E296" s="34">
        <f>+(C296-C$7)/C$8</f>
        <v>5945.4797068899979</v>
      </c>
      <c r="F296">
        <f>ROUND(2*E296,0)/2</f>
        <v>5945.5</v>
      </c>
      <c r="G296">
        <f>+C296-(C$7+F296*C$8)</f>
        <v>-8.9449999577482231E-3</v>
      </c>
      <c r="L296">
        <f>+G296</f>
        <v>-8.9449999577482231E-3</v>
      </c>
      <c r="O296">
        <f ca="1">+C$11+C$12*$F296</f>
        <v>-7.1207537977397185E-3</v>
      </c>
      <c r="Q296" s="2">
        <f>+C296-15018.5</f>
        <v>41246.94570000004</v>
      </c>
    </row>
    <row r="297" spans="1:17" x14ac:dyDescent="0.2">
      <c r="A297" s="81" t="s">
        <v>218</v>
      </c>
      <c r="B297" s="82" t="s">
        <v>33</v>
      </c>
      <c r="C297" s="83">
        <v>56268.31100000022</v>
      </c>
      <c r="D297" s="83">
        <v>4.0000000000000002E-4</v>
      </c>
      <c r="E297" s="34">
        <f>+(C297-C$7)/C$8</f>
        <v>5951.9800812183166</v>
      </c>
      <c r="F297">
        <f>ROUND(2*E297,0)/2</f>
        <v>5952</v>
      </c>
      <c r="G297">
        <f>+C297-(C$7+F297*C$8)</f>
        <v>-8.7799997781985439E-3</v>
      </c>
      <c r="L297">
        <f>+G297</f>
        <v>-8.7799997781985439E-3</v>
      </c>
      <c r="O297">
        <f ca="1">+C$11+C$12*$F297</f>
        <v>-7.1251542716400757E-3</v>
      </c>
      <c r="Q297" s="2">
        <f>+C297-15018.5</f>
        <v>41249.81100000022</v>
      </c>
    </row>
    <row r="298" spans="1:17" x14ac:dyDescent="0.2">
      <c r="A298" s="81" t="s">
        <v>218</v>
      </c>
      <c r="B298" s="82" t="s">
        <v>42</v>
      </c>
      <c r="C298" s="83">
        <v>56270.295400000177</v>
      </c>
      <c r="D298" s="83">
        <v>4.0000000000000002E-4</v>
      </c>
      <c r="E298" s="34">
        <f>+(C298-C$7)/C$8</f>
        <v>5956.4819982308572</v>
      </c>
      <c r="F298">
        <f>ROUND(2*E298,0)/2</f>
        <v>5956.5</v>
      </c>
      <c r="G298">
        <f>+C298-(C$7+F298*C$8)</f>
        <v>-7.9349998195539229E-3</v>
      </c>
      <c r="L298">
        <f>+G298</f>
        <v>-7.9349998195539229E-3</v>
      </c>
      <c r="O298">
        <f ca="1">+C$11+C$12*$F298</f>
        <v>-7.1282007535710921E-3</v>
      </c>
      <c r="Q298" s="2">
        <f>+C298-15018.5</f>
        <v>41251.795400000177</v>
      </c>
    </row>
    <row r="299" spans="1:17" x14ac:dyDescent="0.2">
      <c r="A299" s="81" t="s">
        <v>218</v>
      </c>
      <c r="B299" s="82" t="s">
        <v>42</v>
      </c>
      <c r="C299" s="83">
        <v>56273.382100000046</v>
      </c>
      <c r="D299" s="83">
        <v>2.0000000000000001E-4</v>
      </c>
      <c r="E299" s="34">
        <f>+(C299-C$7)/C$8</f>
        <v>5963.4846525557477</v>
      </c>
      <c r="F299">
        <f>ROUND(2*E299,0)/2</f>
        <v>5963.5</v>
      </c>
      <c r="G299">
        <f>+C299-(C$7+F299*C$8)</f>
        <v>-6.7649999546119943E-3</v>
      </c>
      <c r="L299">
        <f>+G299</f>
        <v>-6.7649999546119943E-3</v>
      </c>
      <c r="O299">
        <f ca="1">+C$11+C$12*$F299</f>
        <v>-7.1329397254637841E-3</v>
      </c>
      <c r="Q299" s="2">
        <f>+C299-15018.5</f>
        <v>41254.882100000046</v>
      </c>
    </row>
    <row r="300" spans="1:17" x14ac:dyDescent="0.2">
      <c r="A300" s="81" t="s">
        <v>218</v>
      </c>
      <c r="B300" s="82" t="s">
        <v>42</v>
      </c>
      <c r="C300" s="83">
        <v>56281.315599999856</v>
      </c>
      <c r="D300" s="83">
        <v>4.0000000000000002E-4</v>
      </c>
      <c r="E300" s="34">
        <f>+(C300-C$7)/C$8</f>
        <v>5981.4830191244318</v>
      </c>
      <c r="F300">
        <f>ROUND(2*E300,0)/2</f>
        <v>5981.5</v>
      </c>
      <c r="G300">
        <f>+C300-(C$7+F300*C$8)</f>
        <v>-7.4850001401500776E-3</v>
      </c>
      <c r="L300">
        <f>+G300</f>
        <v>-7.4850001401500776E-3</v>
      </c>
      <c r="O300">
        <f ca="1">+C$11+C$12*$F300</f>
        <v>-7.1451256531878506E-3</v>
      </c>
      <c r="Q300" s="2">
        <f>+C300-15018.5</f>
        <v>41262.815599999856</v>
      </c>
    </row>
    <row r="301" spans="1:17" x14ac:dyDescent="0.2">
      <c r="A301" s="81" t="s">
        <v>218</v>
      </c>
      <c r="B301" s="82" t="s">
        <v>33</v>
      </c>
      <c r="C301" s="83">
        <v>56282.418000000063</v>
      </c>
      <c r="D301" s="83">
        <v>8.9999999999999998E-4</v>
      </c>
      <c r="E301" s="34">
        <f>+(C301-C$7)/C$8</f>
        <v>5983.9839833028545</v>
      </c>
      <c r="F301">
        <f>ROUND(2*E301,0)/2</f>
        <v>5984</v>
      </c>
      <c r="G301">
        <f>+C301-(C$7+F301*C$8)</f>
        <v>-7.0599999307887629E-3</v>
      </c>
      <c r="L301">
        <f>+G301</f>
        <v>-7.0599999307887629E-3</v>
      </c>
      <c r="O301">
        <f ca="1">+C$11+C$12*$F301</f>
        <v>-7.1468181431495262E-3</v>
      </c>
      <c r="Q301" s="2">
        <f>+C301-15018.5</f>
        <v>41263.918000000063</v>
      </c>
    </row>
    <row r="302" spans="1:17" x14ac:dyDescent="0.2">
      <c r="A302" s="51" t="s">
        <v>179</v>
      </c>
      <c r="B302" s="53" t="s">
        <v>42</v>
      </c>
      <c r="C302" s="52">
        <v>56287.928399999997</v>
      </c>
      <c r="D302" s="52" t="s">
        <v>59</v>
      </c>
      <c r="E302" s="34">
        <f>+(C302-C$7)/C$8</f>
        <v>5996.4851743460586</v>
      </c>
      <c r="F302">
        <f>ROUND(2*E302,0)/2</f>
        <v>5996.5</v>
      </c>
      <c r="G302">
        <f>+C302-(C$7+F302*C$8)</f>
        <v>-6.5350000004400499E-3</v>
      </c>
      <c r="I302">
        <f>+G302</f>
        <v>-6.5350000004400499E-3</v>
      </c>
      <c r="O302">
        <f ca="1">+C$11+C$12*$F302</f>
        <v>-7.155280592957905E-3</v>
      </c>
      <c r="Q302" s="2">
        <f>+C302-15018.5</f>
        <v>41269.428399999997</v>
      </c>
    </row>
    <row r="303" spans="1:17" x14ac:dyDescent="0.2">
      <c r="A303" s="81" t="s">
        <v>218</v>
      </c>
      <c r="B303" s="82" t="s">
        <v>42</v>
      </c>
      <c r="C303" s="83">
        <v>56480.555300000124</v>
      </c>
      <c r="D303" s="83">
        <v>1.6000000000000001E-3</v>
      </c>
      <c r="E303" s="34">
        <f>+(C303-C$7)/C$8</f>
        <v>6433.4889629985382</v>
      </c>
      <c r="F303">
        <f>ROUND(2*E303,0)/2</f>
        <v>6433.5</v>
      </c>
      <c r="G303">
        <f>+C303-(C$7+F303*C$8)</f>
        <v>-4.8649998716427945E-3</v>
      </c>
      <c r="L303">
        <f>+G303</f>
        <v>-4.8649998716427945E-3</v>
      </c>
      <c r="O303">
        <f ca="1">+C$11+C$12*$F303</f>
        <v>-7.4511278382588409E-3</v>
      </c>
      <c r="Q303" s="2">
        <f>+C303-15018.5</f>
        <v>41462.055300000124</v>
      </c>
    </row>
    <row r="304" spans="1:17" x14ac:dyDescent="0.2">
      <c r="A304" s="81" t="s">
        <v>218</v>
      </c>
      <c r="B304" s="82" t="s">
        <v>33</v>
      </c>
      <c r="C304" s="83">
        <v>56481.655300000217</v>
      </c>
      <c r="D304" s="83">
        <v>5.0000000000000001E-4</v>
      </c>
      <c r="E304" s="34">
        <f>+(C304-C$7)/C$8</f>
        <v>6435.9844824070851</v>
      </c>
      <c r="F304">
        <f>ROUND(2*E304,0)/2</f>
        <v>6436</v>
      </c>
      <c r="G304">
        <f>+C304-(C$7+F304*C$8)</f>
        <v>-6.8399997835513204E-3</v>
      </c>
      <c r="L304">
        <f>+G304</f>
        <v>-6.8399997835513204E-3</v>
      </c>
      <c r="O304">
        <f ca="1">+C$11+C$12*$F304</f>
        <v>-7.4528203282205165E-3</v>
      </c>
      <c r="Q304" s="2">
        <f>+C304-15018.5</f>
        <v>41463.155300000217</v>
      </c>
    </row>
    <row r="305" spans="1:17" x14ac:dyDescent="0.2">
      <c r="A305" s="81" t="s">
        <v>218</v>
      </c>
      <c r="B305" s="82" t="s">
        <v>42</v>
      </c>
      <c r="C305" s="83">
        <v>56487.601100000087</v>
      </c>
      <c r="D305" s="83">
        <v>5.8999999999999999E-3</v>
      </c>
      <c r="E305" s="34">
        <f>+(C305-C$7)/C$8</f>
        <v>6449.473445405044</v>
      </c>
      <c r="F305">
        <f>ROUND(2*E305,0)/2</f>
        <v>6449.5</v>
      </c>
      <c r="G305">
        <f>+C305-(C$7+F305*C$8)</f>
        <v>-1.1704999909852631E-2</v>
      </c>
      <c r="L305">
        <f>+G305</f>
        <v>-1.1704999909852631E-2</v>
      </c>
      <c r="O305">
        <f ca="1">+C$11+C$12*$F305</f>
        <v>-7.4619597740135666E-3</v>
      </c>
      <c r="Q305" s="2">
        <f>+C305-15018.5</f>
        <v>41469.101100000087</v>
      </c>
    </row>
    <row r="306" spans="1:17" x14ac:dyDescent="0.2">
      <c r="A306" s="81" t="s">
        <v>218</v>
      </c>
      <c r="B306" s="82" t="s">
        <v>42</v>
      </c>
      <c r="C306" s="83">
        <v>56491.571500000078</v>
      </c>
      <c r="D306" s="83">
        <v>1E-3</v>
      </c>
      <c r="E306" s="34">
        <f>+(C306-C$7)/C$8</f>
        <v>6458.4809092767082</v>
      </c>
      <c r="F306">
        <f>ROUND(2*E306,0)/2</f>
        <v>6458.5</v>
      </c>
      <c r="G306">
        <f>+C306-(C$7+F306*C$8)</f>
        <v>-8.4149999165674672E-3</v>
      </c>
      <c r="L306">
        <f>+G306</f>
        <v>-8.4149999165674672E-3</v>
      </c>
      <c r="O306">
        <f ca="1">+C$11+C$12*$F306</f>
        <v>-7.4680527378755994E-3</v>
      </c>
      <c r="Q306" s="2">
        <f>+C306-15018.5</f>
        <v>41473.071500000078</v>
      </c>
    </row>
    <row r="307" spans="1:17" x14ac:dyDescent="0.2">
      <c r="A307" s="81" t="s">
        <v>218</v>
      </c>
      <c r="B307" s="82" t="s">
        <v>42</v>
      </c>
      <c r="C307" s="83">
        <v>56495.539900000207</v>
      </c>
      <c r="D307" s="83">
        <v>1E-3</v>
      </c>
      <c r="E307" s="34">
        <f>+(C307-C$7)/C$8</f>
        <v>6467.4838358406705</v>
      </c>
      <c r="F307">
        <f>ROUND(2*E307,0)/2</f>
        <v>6467.5</v>
      </c>
      <c r="G307">
        <f>+C307-(C$7+F307*C$8)</f>
        <v>-7.1249997927225195E-3</v>
      </c>
      <c r="L307">
        <f>+G307</f>
        <v>-7.1249997927225195E-3</v>
      </c>
      <c r="O307">
        <f ca="1">+C$11+C$12*$F307</f>
        <v>-7.4741457017376322E-3</v>
      </c>
      <c r="Q307" s="2">
        <f>+C307-15018.5</f>
        <v>41477.039900000207</v>
      </c>
    </row>
    <row r="308" spans="1:17" x14ac:dyDescent="0.2">
      <c r="A308" s="81" t="s">
        <v>218</v>
      </c>
      <c r="B308" s="82" t="s">
        <v>42</v>
      </c>
      <c r="C308" s="83">
        <v>56498.625399999786</v>
      </c>
      <c r="D308" s="83">
        <v>5.9999999999999995E-4</v>
      </c>
      <c r="E308" s="34">
        <f>+(C308-C$7)/C$8</f>
        <v>6474.4837677800951</v>
      </c>
      <c r="F308">
        <f>ROUND(2*E308,0)/2</f>
        <v>6474.5</v>
      </c>
      <c r="G308">
        <f>+C308-(C$7+F308*C$8)</f>
        <v>-7.1550002103322186E-3</v>
      </c>
      <c r="L308">
        <f>+G308</f>
        <v>-7.1550002103322186E-3</v>
      </c>
      <c r="O308">
        <f ca="1">+C$11+C$12*$F308</f>
        <v>-7.478884673630325E-3</v>
      </c>
      <c r="Q308" s="2">
        <f>+C308-15018.5</f>
        <v>41480.125399999786</v>
      </c>
    </row>
    <row r="309" spans="1:17" x14ac:dyDescent="0.2">
      <c r="A309" s="81" t="s">
        <v>218</v>
      </c>
      <c r="B309" s="82" t="s">
        <v>42</v>
      </c>
      <c r="C309" s="83">
        <v>56499.505900000222</v>
      </c>
      <c r="D309" s="83">
        <v>2.3999999999999998E-3</v>
      </c>
      <c r="E309" s="34">
        <f>+(C309-C$7)/C$8</f>
        <v>6476.4813176347561</v>
      </c>
      <c r="F309">
        <f>ROUND(2*E309,0)/2</f>
        <v>6476.5</v>
      </c>
      <c r="G309">
        <f>+C309-(C$7+F309*C$8)</f>
        <v>-8.2349997755954973E-3</v>
      </c>
      <c r="L309">
        <f>+G309</f>
        <v>-8.2349997755954973E-3</v>
      </c>
      <c r="O309">
        <f ca="1">+C$11+C$12*$F309</f>
        <v>-7.480238665599665E-3</v>
      </c>
      <c r="Q309" s="2">
        <f>+C309-15018.5</f>
        <v>41481.005900000222</v>
      </c>
    </row>
    <row r="310" spans="1:17" x14ac:dyDescent="0.2">
      <c r="A310" s="81" t="s">
        <v>218</v>
      </c>
      <c r="B310" s="82" t="s">
        <v>33</v>
      </c>
      <c r="C310" s="83">
        <v>56504.575999999885</v>
      </c>
      <c r="D310" s="83">
        <v>4.0000000000000002E-4</v>
      </c>
      <c r="E310" s="34">
        <f>+(C310-C$7)/C$8</f>
        <v>6487.9836203178083</v>
      </c>
      <c r="F310">
        <f>ROUND(2*E310,0)/2</f>
        <v>6488</v>
      </c>
      <c r="G310">
        <f>+C310-(C$7+F310*C$8)</f>
        <v>-7.2200001159217209E-3</v>
      </c>
      <c r="L310">
        <f>+G310</f>
        <v>-7.2200001159217209E-3</v>
      </c>
      <c r="O310">
        <f ca="1">+C$11+C$12*$F310</f>
        <v>-7.4880241194233742E-3</v>
      </c>
      <c r="Q310" s="2">
        <f>+C310-15018.5</f>
        <v>41486.075999999885</v>
      </c>
    </row>
    <row r="311" spans="1:17" x14ac:dyDescent="0.2">
      <c r="A311" s="81" t="s">
        <v>218</v>
      </c>
      <c r="B311" s="82" t="s">
        <v>42</v>
      </c>
      <c r="C311" s="83">
        <v>56505.679700000212</v>
      </c>
      <c r="D311" s="83">
        <v>1.1999999999999999E-3</v>
      </c>
      <c r="E311" s="34">
        <f>+(C311-C$7)/C$8</f>
        <v>6490.4875337467129</v>
      </c>
      <c r="F311">
        <f>ROUND(2*E311,0)/2</f>
        <v>6490.5</v>
      </c>
      <c r="G311">
        <f>+C311-(C$7+F311*C$8)</f>
        <v>-5.4949997866060585E-3</v>
      </c>
      <c r="L311">
        <f>+G311</f>
        <v>-5.4949997866060585E-3</v>
      </c>
      <c r="O311">
        <f ca="1">+C$11+C$12*$F311</f>
        <v>-7.4897166093850498E-3</v>
      </c>
      <c r="Q311" s="2">
        <f>+C311-15018.5</f>
        <v>41487.179700000212</v>
      </c>
    </row>
    <row r="312" spans="1:17" x14ac:dyDescent="0.2">
      <c r="A312" s="81" t="s">
        <v>218</v>
      </c>
      <c r="B312" s="82" t="s">
        <v>42</v>
      </c>
      <c r="C312" s="83">
        <v>56506.561400000006</v>
      </c>
      <c r="D312" s="83">
        <v>7.3000000000000001E-3</v>
      </c>
      <c r="E312" s="34">
        <f>+(C312-C$7)/C$8</f>
        <v>6492.4878059847279</v>
      </c>
      <c r="F312">
        <f>ROUND(2*E312,0)/2</f>
        <v>6492.5</v>
      </c>
      <c r="G312">
        <f>+C312-(C$7+F312*C$8)</f>
        <v>-5.3749999933643267E-3</v>
      </c>
      <c r="L312">
        <f>+G312</f>
        <v>-5.3749999933643267E-3</v>
      </c>
      <c r="O312">
        <f ca="1">+C$11+C$12*$F312</f>
        <v>-7.4910706013543906E-3</v>
      </c>
      <c r="Q312" s="2">
        <f>+C312-15018.5</f>
        <v>41488.061400000006</v>
      </c>
    </row>
    <row r="313" spans="1:17" x14ac:dyDescent="0.2">
      <c r="A313" s="81" t="s">
        <v>218</v>
      </c>
      <c r="B313" s="82" t="s">
        <v>33</v>
      </c>
      <c r="C313" s="83">
        <v>56507.661600000225</v>
      </c>
      <c r="D313" s="83">
        <v>2.9999999999999997E-4</v>
      </c>
      <c r="E313" s="34">
        <f>+(C313-C$7)/C$8</f>
        <v>6494.9837791243608</v>
      </c>
      <c r="F313">
        <f>ROUND(2*E313,0)/2</f>
        <v>6495</v>
      </c>
      <c r="G313">
        <f>+C313-(C$7+F313*C$8)</f>
        <v>-7.1499997720820829E-3</v>
      </c>
      <c r="L313">
        <f>+G313</f>
        <v>-7.1499997720820829E-3</v>
      </c>
      <c r="O313">
        <f ca="1">+C$11+C$12*$F313</f>
        <v>-7.4927630913160662E-3</v>
      </c>
      <c r="Q313" s="2">
        <f>+C313-15018.5</f>
        <v>41489.161600000225</v>
      </c>
    </row>
    <row r="314" spans="1:17" x14ac:dyDescent="0.2">
      <c r="A314" s="81" t="s">
        <v>218</v>
      </c>
      <c r="B314" s="82" t="s">
        <v>33</v>
      </c>
      <c r="C314" s="83">
        <v>56508.543500000145</v>
      </c>
      <c r="D314" s="83">
        <v>4.0000000000000002E-4</v>
      </c>
      <c r="E314" s="34">
        <f>+(C314-C$7)/C$8</f>
        <v>6496.9845050934628</v>
      </c>
      <c r="F314">
        <f>ROUND(2*E314,0)/2</f>
        <v>6497</v>
      </c>
      <c r="G314">
        <f>+C314-(C$7+F314*C$8)</f>
        <v>-6.829999852925539E-3</v>
      </c>
      <c r="L314">
        <f>+G314</f>
        <v>-6.829999852925539E-3</v>
      </c>
      <c r="O314">
        <f ca="1">+C$11+C$12*$F314</f>
        <v>-7.494117083285407E-3</v>
      </c>
      <c r="Q314" s="2">
        <f>+C314-15018.5</f>
        <v>41490.043500000145</v>
      </c>
    </row>
    <row r="315" spans="1:17" x14ac:dyDescent="0.2">
      <c r="A315" s="81" t="s">
        <v>218</v>
      </c>
      <c r="B315" s="82" t="s">
        <v>42</v>
      </c>
      <c r="C315" s="83">
        <v>56509.645299999975</v>
      </c>
      <c r="D315" s="83">
        <v>4.0000000000000002E-4</v>
      </c>
      <c r="E315" s="34">
        <f>+(C315-C$7)/C$8</f>
        <v>6499.4841080786236</v>
      </c>
      <c r="F315">
        <f>ROUND(2*E315,0)/2</f>
        <v>6499.5</v>
      </c>
      <c r="G315">
        <f>+C315-(C$7+F315*C$8)</f>
        <v>-7.0050000213086605E-3</v>
      </c>
      <c r="L315">
        <f>+G315</f>
        <v>-7.0050000213086605E-3</v>
      </c>
      <c r="O315">
        <f ca="1">+C$11+C$12*$F315</f>
        <v>-7.4958095732470835E-3</v>
      </c>
      <c r="Q315" s="2">
        <f>+C315-15018.5</f>
        <v>41491.145299999975</v>
      </c>
    </row>
    <row r="316" spans="1:17" x14ac:dyDescent="0.2">
      <c r="A316" s="81" t="s">
        <v>218</v>
      </c>
      <c r="B316" s="82" t="s">
        <v>42</v>
      </c>
      <c r="C316" s="83">
        <v>56510.526300000027</v>
      </c>
      <c r="D316" s="83">
        <v>1E-3</v>
      </c>
      <c r="E316" s="34">
        <f>+(C316-C$7)/C$8</f>
        <v>6501.4827922594177</v>
      </c>
      <c r="F316">
        <f>ROUND(2*E316,0)/2</f>
        <v>6501.5</v>
      </c>
      <c r="G316">
        <f>+C316-(C$7+F316*C$8)</f>
        <v>-7.58499997027684E-3</v>
      </c>
      <c r="L316">
        <f>+G316</f>
        <v>-7.58499997027684E-3</v>
      </c>
      <c r="O316">
        <f ca="1">+C$11+C$12*$F316</f>
        <v>-7.4971635652164234E-3</v>
      </c>
      <c r="Q316" s="2">
        <f>+C316-15018.5</f>
        <v>41492.026300000027</v>
      </c>
    </row>
    <row r="317" spans="1:17" x14ac:dyDescent="0.2">
      <c r="A317" s="81" t="s">
        <v>218</v>
      </c>
      <c r="B317" s="82" t="s">
        <v>33</v>
      </c>
      <c r="C317" s="83">
        <v>56515.595199999865</v>
      </c>
      <c r="D317" s="83">
        <v>2.9999999999999997E-4</v>
      </c>
      <c r="E317" s="34">
        <f>+(C317-C$7)/C$8</f>
        <v>6512.98237255806</v>
      </c>
      <c r="F317">
        <f>ROUND(2*E317,0)/2</f>
        <v>6513</v>
      </c>
      <c r="G317">
        <f>+C317-(C$7+F317*C$8)</f>
        <v>-7.7700001347693615E-3</v>
      </c>
      <c r="L317">
        <f>+G317</f>
        <v>-7.7700001347693615E-3</v>
      </c>
      <c r="O317">
        <f ca="1">+C$11+C$12*$F317</f>
        <v>-7.5049490190401327E-3</v>
      </c>
      <c r="Q317" s="2">
        <f>+C317-15018.5</f>
        <v>41497.095199999865</v>
      </c>
    </row>
    <row r="318" spans="1:17" x14ac:dyDescent="0.2">
      <c r="A318" s="81" t="s">
        <v>218</v>
      </c>
      <c r="B318" s="82" t="s">
        <v>42</v>
      </c>
      <c r="C318" s="83">
        <v>56524.632900000084</v>
      </c>
      <c r="D318" s="83">
        <v>8.0000000000000004E-4</v>
      </c>
      <c r="E318" s="34">
        <f>+(C318-C$7)/C$8</f>
        <v>6533.4857868828385</v>
      </c>
      <c r="F318">
        <f>ROUND(2*E318,0)/2</f>
        <v>6533.5</v>
      </c>
      <c r="G318">
        <f>+C318-(C$7+F318*C$8)</f>
        <v>-6.2649999163113534E-3</v>
      </c>
      <c r="L318">
        <f>+G318</f>
        <v>-6.2649999163113534E-3</v>
      </c>
      <c r="O318">
        <f ca="1">+C$11+C$12*$F318</f>
        <v>-7.5188274367258747E-3</v>
      </c>
      <c r="Q318" s="2">
        <f>+C318-15018.5</f>
        <v>41506.132900000084</v>
      </c>
    </row>
    <row r="319" spans="1:17" x14ac:dyDescent="0.2">
      <c r="A319" s="81" t="s">
        <v>218</v>
      </c>
      <c r="B319" s="82" t="s">
        <v>33</v>
      </c>
      <c r="C319" s="83">
        <v>56527.496700000018</v>
      </c>
      <c r="D319" s="83">
        <v>5.0000000000000001E-4</v>
      </c>
      <c r="E319" s="34">
        <f>+(C319-C$7)/C$8</f>
        <v>6539.9827582295875</v>
      </c>
      <c r="F319">
        <f>ROUND(2*E319,0)/2</f>
        <v>6540</v>
      </c>
      <c r="G319">
        <f>+C319-(C$7+F319*C$8)</f>
        <v>-7.599999982630834E-3</v>
      </c>
      <c r="L319">
        <f>+G319</f>
        <v>-7.599999982630834E-3</v>
      </c>
      <c r="O319">
        <f ca="1">+C$11+C$12*$F319</f>
        <v>-7.5232279106262319E-3</v>
      </c>
      <c r="Q319" s="2">
        <f>+C319-15018.5</f>
        <v>41508.996700000018</v>
      </c>
    </row>
    <row r="320" spans="1:17" x14ac:dyDescent="0.2">
      <c r="A320" s="81" t="s">
        <v>218</v>
      </c>
      <c r="B320" s="82" t="s">
        <v>33</v>
      </c>
      <c r="C320" s="83">
        <v>56531.464099999983</v>
      </c>
      <c r="D320" s="83">
        <v>5.0000000000000001E-4</v>
      </c>
      <c r="E320" s="34">
        <f>+(C320-C$7)/C$8</f>
        <v>6548.98341613917</v>
      </c>
      <c r="F320">
        <f>ROUND(2*E320,0)/2</f>
        <v>6549</v>
      </c>
      <c r="G320">
        <f>+C320-(C$7+F320*C$8)</f>
        <v>-7.3100000154227018E-3</v>
      </c>
      <c r="L320">
        <f>+G320</f>
        <v>-7.3100000154227018E-3</v>
      </c>
      <c r="O320">
        <f ca="1">+C$11+C$12*$F320</f>
        <v>-7.5293208744882647E-3</v>
      </c>
      <c r="Q320" s="2">
        <f>+C320-15018.5</f>
        <v>41512.964099999983</v>
      </c>
    </row>
    <row r="321" spans="1:17" x14ac:dyDescent="0.2">
      <c r="A321" s="81" t="s">
        <v>218</v>
      </c>
      <c r="B321" s="82" t="s">
        <v>42</v>
      </c>
      <c r="C321" s="83">
        <v>56537.415099999867</v>
      </c>
      <c r="D321" s="83">
        <v>5.9999999999999995E-4</v>
      </c>
      <c r="E321" s="34">
        <f>+(C321-C$7)/C$8</f>
        <v>6562.4841761380012</v>
      </c>
      <c r="F321">
        <f>ROUND(2*E321,0)/2</f>
        <v>6562.5</v>
      </c>
      <c r="G321">
        <f>+C321-(C$7+F321*C$8)</f>
        <v>-6.9750001275679097E-3</v>
      </c>
      <c r="L321">
        <f>+G321</f>
        <v>-6.9750001275679097E-3</v>
      </c>
      <c r="O321">
        <f ca="1">+C$11+C$12*$F321</f>
        <v>-7.5384603202813139E-3</v>
      </c>
      <c r="Q321" s="2">
        <f>+C321-15018.5</f>
        <v>41518.915099999867</v>
      </c>
    </row>
    <row r="322" spans="1:17" x14ac:dyDescent="0.2">
      <c r="A322" s="81" t="s">
        <v>218</v>
      </c>
      <c r="B322" s="82" t="s">
        <v>33</v>
      </c>
      <c r="C322" s="83">
        <v>56537.635699999984</v>
      </c>
      <c r="D322" s="83">
        <v>2.0000000000000001E-4</v>
      </c>
      <c r="E322" s="34">
        <f>+(C322-C$7)/C$8</f>
        <v>6562.9846412123379</v>
      </c>
      <c r="F322">
        <f>ROUND(2*E322,0)/2</f>
        <v>6563</v>
      </c>
      <c r="G322">
        <f>+C322-(C$7+F322*C$8)</f>
        <v>-6.770000014512334E-3</v>
      </c>
      <c r="L322">
        <f>+G322</f>
        <v>-6.770000014512334E-3</v>
      </c>
      <c r="O322">
        <f ca="1">+C$11+C$12*$F322</f>
        <v>-7.5387988182736496E-3</v>
      </c>
      <c r="Q322" s="2">
        <f>+C322-15018.5</f>
        <v>41519.135699999984</v>
      </c>
    </row>
    <row r="323" spans="1:17" x14ac:dyDescent="0.2">
      <c r="A323" s="81" t="s">
        <v>218</v>
      </c>
      <c r="B323" s="82" t="s">
        <v>33</v>
      </c>
      <c r="C323" s="83">
        <v>56538.516600000206</v>
      </c>
      <c r="D323" s="83">
        <v>5.0000000000000001E-4</v>
      </c>
      <c r="E323" s="34">
        <f>+(C323-C$7)/C$8</f>
        <v>6564.983098528116</v>
      </c>
      <c r="F323">
        <f>ROUND(2*E323,0)/2</f>
        <v>6565</v>
      </c>
      <c r="G323">
        <f>+C323-(C$7+F323*C$8)</f>
        <v>-7.4499997936072759E-3</v>
      </c>
      <c r="L323">
        <f>+G323</f>
        <v>-7.4499997936072759E-3</v>
      </c>
      <c r="O323">
        <f ca="1">+C$11+C$12*$F323</f>
        <v>-7.5401528102429895E-3</v>
      </c>
      <c r="Q323" s="2">
        <f>+C323-15018.5</f>
        <v>41520.016600000206</v>
      </c>
    </row>
    <row r="324" spans="1:17" x14ac:dyDescent="0.2">
      <c r="A324" s="81" t="s">
        <v>218</v>
      </c>
      <c r="B324" s="82" t="s">
        <v>42</v>
      </c>
      <c r="C324" s="83">
        <v>56539.618900000118</v>
      </c>
      <c r="D324" s="83">
        <v>2.9999999999999997E-4</v>
      </c>
      <c r="E324" s="34">
        <f>+(C324-C$7)/C$8</f>
        <v>6567.4838358404677</v>
      </c>
      <c r="F324">
        <f>ROUND(2*E324,0)/2</f>
        <v>6567.5</v>
      </c>
      <c r="G324">
        <f>+C324-(C$7+F324*C$8)</f>
        <v>-7.1249998800340109E-3</v>
      </c>
      <c r="L324">
        <f>+G324</f>
        <v>-7.1249998800340109E-3</v>
      </c>
      <c r="O324">
        <f ca="1">+C$11+C$12*$F324</f>
        <v>-7.541845300204666E-3</v>
      </c>
      <c r="Q324" s="2">
        <f>+C324-15018.5</f>
        <v>41521.118900000118</v>
      </c>
    </row>
    <row r="325" spans="1:17" x14ac:dyDescent="0.2">
      <c r="A325" s="81" t="s">
        <v>218</v>
      </c>
      <c r="B325" s="82" t="s">
        <v>42</v>
      </c>
      <c r="C325" s="83">
        <v>56540.500399999786</v>
      </c>
      <c r="D325" s="83">
        <v>4.0000000000000002E-4</v>
      </c>
      <c r="E325" s="34">
        <f>+(C325-C$7)/C$8</f>
        <v>6569.4836543473948</v>
      </c>
      <c r="F325">
        <f>ROUND(2*E325,0)/2</f>
        <v>6569.5</v>
      </c>
      <c r="G325">
        <f>+C325-(C$7+F325*C$8)</f>
        <v>-7.2050002127070911E-3</v>
      </c>
      <c r="L325">
        <f>+G325</f>
        <v>-7.2050002127070911E-3</v>
      </c>
      <c r="O325">
        <f ca="1">+C$11+C$12*$F325</f>
        <v>-7.5431992921740068E-3</v>
      </c>
      <c r="Q325" s="2">
        <f>+C325-15018.5</f>
        <v>41522.000399999786</v>
      </c>
    </row>
    <row r="326" spans="1:17" x14ac:dyDescent="0.2">
      <c r="A326" s="81" t="s">
        <v>218</v>
      </c>
      <c r="B326" s="82" t="s">
        <v>33</v>
      </c>
      <c r="C326" s="83">
        <v>56541.602700000163</v>
      </c>
      <c r="D326" s="83">
        <v>2.9999999999999997E-4</v>
      </c>
      <c r="E326" s="34">
        <f>+(C326-C$7)/C$8</f>
        <v>6571.9843916608024</v>
      </c>
      <c r="F326">
        <f>ROUND(2*E326,0)/2</f>
        <v>6572</v>
      </c>
      <c r="G326">
        <f>+C326-(C$7+F326*C$8)</f>
        <v>-6.8799998334725387E-3</v>
      </c>
      <c r="L326">
        <f>+G326</f>
        <v>-6.8799998334725387E-3</v>
      </c>
      <c r="O326">
        <f ca="1">+C$11+C$12*$F326</f>
        <v>-7.5448917821356824E-3</v>
      </c>
      <c r="Q326" s="2">
        <f>+C326-15018.5</f>
        <v>41523.102700000163</v>
      </c>
    </row>
    <row r="327" spans="1:17" x14ac:dyDescent="0.2">
      <c r="A327" s="81" t="s">
        <v>218</v>
      </c>
      <c r="B327" s="82" t="s">
        <v>33</v>
      </c>
      <c r="C327" s="83">
        <v>56542.483800000045</v>
      </c>
      <c r="D327" s="83">
        <v>2.9999999999999997E-4</v>
      </c>
      <c r="E327" s="34">
        <f>+(C327-C$7)/C$8</f>
        <v>6573.9833027066115</v>
      </c>
      <c r="F327">
        <f>ROUND(2*E327,0)/2</f>
        <v>6574</v>
      </c>
      <c r="G327">
        <f>+C327-(C$7+F327*C$8)</f>
        <v>-7.3599999523139559E-3</v>
      </c>
      <c r="L327">
        <f>+G327</f>
        <v>-7.3599999523139559E-3</v>
      </c>
      <c r="O327">
        <f ca="1">+C$11+C$12*$F327</f>
        <v>-7.5462457741050232E-3</v>
      </c>
      <c r="Q327" s="2">
        <f>+C327-15018.5</f>
        <v>41523.983800000045</v>
      </c>
    </row>
    <row r="328" spans="1:17" x14ac:dyDescent="0.2">
      <c r="A328" s="81" t="s">
        <v>218</v>
      </c>
      <c r="B328" s="82" t="s">
        <v>42</v>
      </c>
      <c r="C328" s="83">
        <v>56548.433699999936</v>
      </c>
      <c r="D328" s="83">
        <v>5.9999999999999995E-4</v>
      </c>
      <c r="E328" s="34">
        <f>+(C328-C$7)/C$8</f>
        <v>6587.4815671860479</v>
      </c>
      <c r="F328">
        <f>ROUND(2*E328,0)/2</f>
        <v>6587.5</v>
      </c>
      <c r="G328">
        <f>+C328-(C$7+F328*C$8)</f>
        <v>-8.1250000657746568E-3</v>
      </c>
      <c r="L328">
        <f>+G328</f>
        <v>-8.1250000657746568E-3</v>
      </c>
      <c r="O328">
        <f ca="1">+C$11+C$12*$F328</f>
        <v>-7.5553852198980724E-3</v>
      </c>
      <c r="Q328" s="2">
        <f>+C328-15018.5</f>
        <v>41529.933699999936</v>
      </c>
    </row>
    <row r="329" spans="1:17" x14ac:dyDescent="0.2">
      <c r="A329" s="81" t="s">
        <v>218</v>
      </c>
      <c r="B329" s="82" t="s">
        <v>33</v>
      </c>
      <c r="C329" s="83">
        <v>56548.656599999871</v>
      </c>
      <c r="D329" s="83">
        <v>1.6999999999999999E-3</v>
      </c>
      <c r="E329" s="34">
        <f>+(C329-C$7)/C$8</f>
        <v>6587.9872501641894</v>
      </c>
      <c r="F329">
        <f>ROUND(2*E329,0)/2</f>
        <v>6588</v>
      </c>
      <c r="G329">
        <f>+C329-(C$7+F329*C$8)</f>
        <v>-5.6200001272372901E-3</v>
      </c>
      <c r="L329">
        <f>+G329</f>
        <v>-5.6200001272372901E-3</v>
      </c>
      <c r="O329">
        <f ca="1">+C$11+C$12*$F329</f>
        <v>-7.5557237178904071E-3</v>
      </c>
      <c r="Q329" s="2">
        <f>+C329-15018.5</f>
        <v>41530.156599999871</v>
      </c>
    </row>
    <row r="330" spans="1:17" x14ac:dyDescent="0.2">
      <c r="A330" s="81" t="s">
        <v>218</v>
      </c>
      <c r="B330" s="82" t="s">
        <v>33</v>
      </c>
      <c r="C330" s="83">
        <v>56552.621799999848</v>
      </c>
      <c r="D330" s="83">
        <v>2.9999999999999997E-4</v>
      </c>
      <c r="E330" s="34">
        <f>+(C330-C$7)/C$8</f>
        <v>6596.9829170349831</v>
      </c>
      <c r="F330">
        <f>ROUND(2*E330,0)/2</f>
        <v>6597</v>
      </c>
      <c r="G330">
        <f>+C330-(C$7+F330*C$8)</f>
        <v>-7.530000148108229E-3</v>
      </c>
      <c r="L330">
        <f>+G330</f>
        <v>-7.530000148108229E-3</v>
      </c>
      <c r="O330">
        <f ca="1">+C$11+C$12*$F330</f>
        <v>-7.5618166817524408E-3</v>
      </c>
      <c r="Q330" s="2">
        <f>+C330-15018.5</f>
        <v>41534.121799999848</v>
      </c>
    </row>
    <row r="331" spans="1:17" x14ac:dyDescent="0.2">
      <c r="A331" s="81" t="s">
        <v>218</v>
      </c>
      <c r="B331" s="82" t="s">
        <v>33</v>
      </c>
      <c r="C331" s="83">
        <v>56553.50400000019</v>
      </c>
      <c r="D331" s="83">
        <v>5.0000000000000001E-4</v>
      </c>
      <c r="E331" s="34">
        <f>+(C331-C$7)/C$8</f>
        <v>6598.984323601243</v>
      </c>
      <c r="F331">
        <f>ROUND(2*E331,0)/2</f>
        <v>6599</v>
      </c>
      <c r="G331">
        <f>+C331-(C$7+F331*C$8)</f>
        <v>-6.9099998072488233E-3</v>
      </c>
      <c r="L331">
        <f>+G331</f>
        <v>-6.9099998072488233E-3</v>
      </c>
      <c r="O331">
        <f ca="1">+C$11+C$12*$F331</f>
        <v>-7.5631706737217816E-3</v>
      </c>
      <c r="Q331" s="2">
        <f>+C331-15018.5</f>
        <v>41535.00400000019</v>
      </c>
    </row>
    <row r="332" spans="1:17" x14ac:dyDescent="0.2">
      <c r="A332" s="81" t="s">
        <v>218</v>
      </c>
      <c r="B332" s="82" t="s">
        <v>33</v>
      </c>
      <c r="C332" s="83">
        <v>56558.349700000137</v>
      </c>
      <c r="D332" s="83">
        <v>2.8999999999999998E-3</v>
      </c>
      <c r="E332" s="34">
        <f>+(C332-C$7)/C$8</f>
        <v>6609.9775403256408</v>
      </c>
      <c r="F332">
        <f>ROUND(2*E332,0)/2</f>
        <v>6610</v>
      </c>
      <c r="G332">
        <f>+C332-(C$7+F332*C$8)</f>
        <v>-9.8999998590443283E-3</v>
      </c>
      <c r="L332">
        <f>+G332</f>
        <v>-9.8999998590443283E-3</v>
      </c>
      <c r="O332">
        <f ca="1">+C$11+C$12*$F332</f>
        <v>-7.5706176295531552E-3</v>
      </c>
      <c r="Q332" s="2">
        <f>+C332-15018.5</f>
        <v>41539.849700000137</v>
      </c>
    </row>
    <row r="333" spans="1:17" x14ac:dyDescent="0.2">
      <c r="A333" s="81" t="s">
        <v>218</v>
      </c>
      <c r="B333" s="82" t="s">
        <v>42</v>
      </c>
      <c r="C333" s="83">
        <v>56558.572699999902</v>
      </c>
      <c r="D333" s="83">
        <v>8.9999999999999998E-4</v>
      </c>
      <c r="E333" s="34">
        <f>+(C333-C$7)/C$8</f>
        <v>6610.4834501687983</v>
      </c>
      <c r="F333">
        <f>ROUND(2*E333,0)/2</f>
        <v>6610.5</v>
      </c>
      <c r="G333">
        <f>+C333-(C$7+F333*C$8)</f>
        <v>-7.2950000976561569E-3</v>
      </c>
      <c r="L333">
        <f>+G333</f>
        <v>-7.2950000976561569E-3</v>
      </c>
      <c r="O333">
        <f ca="1">+C$11+C$12*$F333</f>
        <v>-7.57095612754549E-3</v>
      </c>
      <c r="Q333" s="2">
        <f>+C333-15018.5</f>
        <v>41540.072699999902</v>
      </c>
    </row>
    <row r="334" spans="1:17" x14ac:dyDescent="0.2">
      <c r="A334" s="81" t="s">
        <v>218</v>
      </c>
      <c r="B334" s="82" t="s">
        <v>42</v>
      </c>
      <c r="C334" s="83">
        <v>56559.454899999779</v>
      </c>
      <c r="D334" s="83">
        <v>8.9999999999999998E-4</v>
      </c>
      <c r="E334" s="34">
        <f>+(C334-C$7)/C$8</f>
        <v>6612.4848567340023</v>
      </c>
      <c r="F334">
        <f>ROUND(2*E334,0)/2</f>
        <v>6612.5</v>
      </c>
      <c r="G334">
        <f>+C334-(C$7+F334*C$8)</f>
        <v>-6.6750002224580385E-3</v>
      </c>
      <c r="L334">
        <f>+G334</f>
        <v>-6.6750002224580385E-3</v>
      </c>
      <c r="O334">
        <f ca="1">+C$11+C$12*$F334</f>
        <v>-7.5723101195148308E-3</v>
      </c>
      <c r="Q334" s="2">
        <f>+C334-15018.5</f>
        <v>41540.954899999779</v>
      </c>
    </row>
    <row r="335" spans="1:17" x14ac:dyDescent="0.2">
      <c r="A335" s="81" t="s">
        <v>218</v>
      </c>
      <c r="B335" s="82" t="s">
        <v>42</v>
      </c>
      <c r="C335" s="83">
        <v>56560.339499999769</v>
      </c>
      <c r="D335" s="83">
        <v>2E-3</v>
      </c>
      <c r="E335" s="34">
        <f>+(C335-C$7)/C$8</f>
        <v>6614.491708069083</v>
      </c>
      <c r="F335">
        <f>ROUND(2*E335,0)/2</f>
        <v>6614.5</v>
      </c>
      <c r="G335">
        <f>+C335-(C$7+F335*C$8)</f>
        <v>-3.6550002259900793E-3</v>
      </c>
      <c r="L335">
        <f>+G335</f>
        <v>-3.6550002259900793E-3</v>
      </c>
      <c r="O335">
        <f ca="1">+C$11+C$12*$F335</f>
        <v>-7.5736641114841716E-3</v>
      </c>
      <c r="Q335" s="2">
        <f>+C335-15018.5</f>
        <v>41541.839499999769</v>
      </c>
    </row>
    <row r="336" spans="1:17" x14ac:dyDescent="0.2">
      <c r="A336" s="81" t="s">
        <v>218</v>
      </c>
      <c r="B336" s="82" t="s">
        <v>33</v>
      </c>
      <c r="C336" s="83">
        <v>56560.555900000036</v>
      </c>
      <c r="D336" s="83">
        <v>5.0000000000000001E-4</v>
      </c>
      <c r="E336" s="34">
        <f>+(C336-C$7)/C$8</f>
        <v>6614.9826447969281</v>
      </c>
      <c r="F336">
        <f>ROUND(2*E336,0)/2</f>
        <v>6615</v>
      </c>
      <c r="G336">
        <f>+C336-(C$7+F336*C$8)</f>
        <v>-7.6499999631778337E-3</v>
      </c>
      <c r="L336">
        <f>+G336</f>
        <v>-7.6499999631778337E-3</v>
      </c>
      <c r="O336">
        <f ca="1">+C$11+C$12*$F336</f>
        <v>-7.5740026094765064E-3</v>
      </c>
      <c r="Q336" s="2">
        <f>+C336-15018.5</f>
        <v>41542.055900000036</v>
      </c>
    </row>
    <row r="337" spans="1:17" x14ac:dyDescent="0.2">
      <c r="A337" s="81" t="s">
        <v>218</v>
      </c>
      <c r="B337" s="82" t="s">
        <v>33</v>
      </c>
      <c r="C337" s="83">
        <v>56561.438099999912</v>
      </c>
      <c r="D337" s="83">
        <v>4.0000000000000002E-4</v>
      </c>
      <c r="E337" s="34">
        <f>+(C337-C$7)/C$8</f>
        <v>6616.984051362132</v>
      </c>
      <c r="F337">
        <f>ROUND(2*E337,0)/2</f>
        <v>6617</v>
      </c>
      <c r="G337">
        <f>+C337-(C$7+F337*C$8)</f>
        <v>-7.0300000879797153E-3</v>
      </c>
      <c r="L337">
        <f>+G337</f>
        <v>-7.0300000879797153E-3</v>
      </c>
      <c r="O337">
        <f ca="1">+C$11+C$12*$F337</f>
        <v>-7.5753566014458472E-3</v>
      </c>
      <c r="Q337" s="2">
        <f>+C337-15018.5</f>
        <v>41542.938099999912</v>
      </c>
    </row>
    <row r="338" spans="1:17" x14ac:dyDescent="0.2">
      <c r="A338" s="81" t="s">
        <v>218</v>
      </c>
      <c r="B338" s="82" t="s">
        <v>33</v>
      </c>
      <c r="C338" s="83">
        <v>56565.404600000009</v>
      </c>
      <c r="D338" s="83">
        <v>2.0000000000000001E-4</v>
      </c>
      <c r="E338" s="34">
        <f>+(C338-C$7)/C$8</f>
        <v>6625.9826674834067</v>
      </c>
      <c r="F338">
        <f>ROUND(2*E338,0)/2</f>
        <v>6626</v>
      </c>
      <c r="G338">
        <f>+C338-(C$7+F338*C$8)</f>
        <v>-7.6399999888963066E-3</v>
      </c>
      <c r="L338">
        <f>+G338</f>
        <v>-7.6399999888963066E-3</v>
      </c>
      <c r="O338">
        <f ca="1">+C$11+C$12*$F338</f>
        <v>-7.58144956530788E-3</v>
      </c>
      <c r="Q338" s="2">
        <f>+C338-15018.5</f>
        <v>41546.904600000009</v>
      </c>
    </row>
    <row r="339" spans="1:17" x14ac:dyDescent="0.2">
      <c r="A339" s="81" t="s">
        <v>218</v>
      </c>
      <c r="B339" s="82" t="s">
        <v>42</v>
      </c>
      <c r="C339" s="83">
        <v>56565.621499999892</v>
      </c>
      <c r="D339" s="83">
        <v>5.9999999999999995E-4</v>
      </c>
      <c r="E339" s="34">
        <f>+(C339-C$7)/C$8</f>
        <v>6626.4747385373848</v>
      </c>
      <c r="F339">
        <f>ROUND(2*E339,0)/2</f>
        <v>6626.5</v>
      </c>
      <c r="G339">
        <f>+C339-(C$7+F339*C$8)</f>
        <v>-1.1135000109788962E-2</v>
      </c>
      <c r="L339">
        <f>+G339</f>
        <v>-1.1135000109788962E-2</v>
      </c>
      <c r="O339">
        <f ca="1">+C$11+C$12*$F339</f>
        <v>-7.5817880633002157E-3</v>
      </c>
      <c r="Q339" s="2">
        <f>+C339-15018.5</f>
        <v>41547.121499999892</v>
      </c>
    </row>
    <row r="340" spans="1:17" x14ac:dyDescent="0.2">
      <c r="A340" s="81" t="s">
        <v>218</v>
      </c>
      <c r="B340" s="82" t="s">
        <v>42</v>
      </c>
      <c r="C340" s="83">
        <v>56567.388499999885</v>
      </c>
      <c r="D340" s="83">
        <v>4.0000000000000002E-4</v>
      </c>
      <c r="E340" s="34">
        <f>+(C340-C$7)/C$8</f>
        <v>6630.4834501687574</v>
      </c>
      <c r="F340">
        <f>ROUND(2*E340,0)/2</f>
        <v>6630.5</v>
      </c>
      <c r="G340">
        <f>+C340-(C$7+F340*C$8)</f>
        <v>-7.2950001122080721E-3</v>
      </c>
      <c r="L340">
        <f>+G340</f>
        <v>-7.2950001122080721E-3</v>
      </c>
      <c r="O340">
        <f ca="1">+C$11+C$12*$F340</f>
        <v>-7.5844960472388964E-3</v>
      </c>
      <c r="Q340" s="2">
        <f>+C340-15018.5</f>
        <v>41548.888499999885</v>
      </c>
    </row>
    <row r="341" spans="1:17" x14ac:dyDescent="0.2">
      <c r="A341" s="81" t="s">
        <v>218</v>
      </c>
      <c r="B341" s="82" t="s">
        <v>33</v>
      </c>
      <c r="C341" s="83">
        <v>56567.608200000133</v>
      </c>
      <c r="D341" s="83">
        <v>4.0000000000000002E-4</v>
      </c>
      <c r="E341" s="34">
        <f>+(C341-C$7)/C$8</f>
        <v>6630.9818734547871</v>
      </c>
      <c r="F341">
        <f>ROUND(2*E341,0)/2</f>
        <v>6631</v>
      </c>
      <c r="G341">
        <f>+C341-(C$7+F341*C$8)</f>
        <v>-7.9899998672772199E-3</v>
      </c>
      <c r="L341">
        <f>+G341</f>
        <v>-7.9899998672772199E-3</v>
      </c>
      <c r="O341">
        <f ca="1">+C$11+C$12*$F341</f>
        <v>-7.5848345452312321E-3</v>
      </c>
      <c r="Q341" s="2">
        <f>+C341-15018.5</f>
        <v>41549.108200000133</v>
      </c>
    </row>
    <row r="342" spans="1:17" x14ac:dyDescent="0.2">
      <c r="A342" s="81" t="s">
        <v>218</v>
      </c>
      <c r="B342" s="82" t="s">
        <v>33</v>
      </c>
      <c r="C342" s="83">
        <v>56569.374400000088</v>
      </c>
      <c r="D342" s="83">
        <v>5.0000000000000001E-4</v>
      </c>
      <c r="E342" s="34">
        <f>+(C342-C$7)/C$8</f>
        <v>6634.9887701628668</v>
      </c>
      <c r="F342">
        <f>ROUND(2*E342,0)/2</f>
        <v>6635</v>
      </c>
      <c r="G342">
        <f>+C342-(C$7+F342*C$8)</f>
        <v>-4.9499999076942913E-3</v>
      </c>
      <c r="L342">
        <f>+G342</f>
        <v>-4.9499999076942913E-3</v>
      </c>
      <c r="O342">
        <f ca="1">+C$11+C$12*$F342</f>
        <v>-7.5875425291699128E-3</v>
      </c>
      <c r="Q342" s="2">
        <f>+C342-15018.5</f>
        <v>41550.874400000088</v>
      </c>
    </row>
    <row r="343" spans="1:17" x14ac:dyDescent="0.2">
      <c r="A343" s="81" t="s">
        <v>218</v>
      </c>
      <c r="B343" s="82" t="s">
        <v>42</v>
      </c>
      <c r="C343" s="83">
        <v>56569.592800000217</v>
      </c>
      <c r="D343" s="83">
        <v>2.9999999999999997E-4</v>
      </c>
      <c r="E343" s="34">
        <f>+(C343-C$7)/C$8</f>
        <v>6635.4842441984138</v>
      </c>
      <c r="F343">
        <f>ROUND(2*E343,0)/2</f>
        <v>6635.5</v>
      </c>
      <c r="G343">
        <f>+C343-(C$7+F343*C$8)</f>
        <v>-6.9449997827177867E-3</v>
      </c>
      <c r="L343">
        <f>+G343</f>
        <v>-6.9449997827177867E-3</v>
      </c>
      <c r="O343">
        <f ca="1">+C$11+C$12*$F343</f>
        <v>-7.5878810271622485E-3</v>
      </c>
      <c r="Q343" s="2">
        <f>+C343-15018.5</f>
        <v>41551.092800000217</v>
      </c>
    </row>
    <row r="344" spans="1:17" x14ac:dyDescent="0.2">
      <c r="A344" s="81" t="s">
        <v>218</v>
      </c>
      <c r="B344" s="82" t="s">
        <v>42</v>
      </c>
      <c r="C344" s="83">
        <v>56571.358299999963</v>
      </c>
      <c r="D344" s="83">
        <v>4.4999999999999997E-3</v>
      </c>
      <c r="E344" s="34">
        <f>+(C344-C$7)/C$8</f>
        <v>6639.4895528482166</v>
      </c>
      <c r="F344">
        <f>ROUND(2*E344,0)/2</f>
        <v>6639.5</v>
      </c>
      <c r="G344">
        <f>+C344-(C$7+F344*C$8)</f>
        <v>-4.6050000382820144E-3</v>
      </c>
      <c r="L344">
        <f>+G344</f>
        <v>-4.6050000382820144E-3</v>
      </c>
      <c r="O344">
        <f ca="1">+C$11+C$12*$F344</f>
        <v>-7.5905890111009301E-3</v>
      </c>
      <c r="Q344" s="2">
        <f>+C344-15018.5</f>
        <v>41552.858299999963</v>
      </c>
    </row>
    <row r="345" spans="1:17" x14ac:dyDescent="0.2">
      <c r="A345" s="81" t="s">
        <v>218</v>
      </c>
      <c r="B345" s="82" t="s">
        <v>33</v>
      </c>
      <c r="C345" s="83">
        <v>56572.457400000188</v>
      </c>
      <c r="D345" s="83">
        <v>4.0000000000000002E-4</v>
      </c>
      <c r="E345" s="34">
        <f>+(C345-C$7)/C$8</f>
        <v>6641.9830304684556</v>
      </c>
      <c r="F345">
        <f>ROUND(2*E345,0)/2</f>
        <v>6642</v>
      </c>
      <c r="G345">
        <f>+C345-(C$7+F345*C$8)</f>
        <v>-7.4799998110393062E-3</v>
      </c>
      <c r="L345">
        <f>+G345</f>
        <v>-7.4799998110393062E-3</v>
      </c>
      <c r="O345">
        <f ca="1">+C$11+C$12*$F345</f>
        <v>-7.5922815010626057E-3</v>
      </c>
      <c r="Q345" s="2">
        <f>+C345-15018.5</f>
        <v>41553.957400000188</v>
      </c>
    </row>
    <row r="346" spans="1:17" x14ac:dyDescent="0.2">
      <c r="A346" s="81" t="s">
        <v>218</v>
      </c>
      <c r="B346" s="82" t="s">
        <v>33</v>
      </c>
      <c r="C346" s="83">
        <v>56573.338700000197</v>
      </c>
      <c r="D346" s="83">
        <v>4.0000000000000002E-4</v>
      </c>
      <c r="E346" s="34">
        <f>+(C346-C$7)/C$8</f>
        <v>6643.9823952453517</v>
      </c>
      <c r="F346">
        <f>ROUND(2*E346,0)/2</f>
        <v>6644</v>
      </c>
      <c r="G346">
        <f>+C346-(C$7+F346*C$8)</f>
        <v>-7.7599998039659113E-3</v>
      </c>
      <c r="L346">
        <f>+G346</f>
        <v>-7.7599998039659113E-3</v>
      </c>
      <c r="O346">
        <f ca="1">+C$11+C$12*$F346</f>
        <v>-7.5936354930319465E-3</v>
      </c>
      <c r="Q346" s="2">
        <f>+C346-15018.5</f>
        <v>41554.838700000197</v>
      </c>
    </row>
    <row r="347" spans="1:17" x14ac:dyDescent="0.2">
      <c r="A347" s="81" t="s">
        <v>218</v>
      </c>
      <c r="B347" s="82" t="s">
        <v>42</v>
      </c>
      <c r="C347" s="83">
        <v>56574.44169999985</v>
      </c>
      <c r="D347" s="83">
        <v>4.0000000000000002E-4</v>
      </c>
      <c r="E347" s="34">
        <f>+(C347-C$7)/C$8</f>
        <v>6646.4847206149243</v>
      </c>
      <c r="F347">
        <f>ROUND(2*E347,0)/2</f>
        <v>6646.5</v>
      </c>
      <c r="G347">
        <f>+C347-(C$7+F347*C$8)</f>
        <v>-6.7350001481827348E-3</v>
      </c>
      <c r="L347">
        <f>+G347</f>
        <v>-6.7350001481827348E-3</v>
      </c>
      <c r="O347">
        <f ca="1">+C$11+C$12*$F347</f>
        <v>-7.5953279829936221E-3</v>
      </c>
      <c r="Q347" s="2">
        <f>+C347-15018.5</f>
        <v>41555.94169999985</v>
      </c>
    </row>
    <row r="348" spans="1:17" x14ac:dyDescent="0.2">
      <c r="A348" s="81" t="s">
        <v>218</v>
      </c>
      <c r="B348" s="82" t="s">
        <v>42</v>
      </c>
      <c r="C348" s="83">
        <v>56575.321800000034</v>
      </c>
      <c r="D348" s="83">
        <v>6.9999999999999999E-4</v>
      </c>
      <c r="E348" s="34">
        <f>+(C348-C$7)/C$8</f>
        <v>6648.4813630074104</v>
      </c>
      <c r="F348">
        <f>ROUND(2*E348,0)/2</f>
        <v>6648.5</v>
      </c>
      <c r="G348">
        <f>+C348-(C$7+F348*C$8)</f>
        <v>-8.2149999652756378E-3</v>
      </c>
      <c r="L348">
        <f>+G348</f>
        <v>-8.2149999652756378E-3</v>
      </c>
      <c r="O348">
        <f ca="1">+C$11+C$12*$F348</f>
        <v>-7.5966819749629629E-3</v>
      </c>
      <c r="Q348" s="2">
        <f>+C348-15018.5</f>
        <v>41556.821800000034</v>
      </c>
    </row>
    <row r="349" spans="1:17" x14ac:dyDescent="0.2">
      <c r="A349" s="81" t="s">
        <v>218</v>
      </c>
      <c r="B349" s="82" t="s">
        <v>42</v>
      </c>
      <c r="C349" s="83">
        <v>56579.285000000149</v>
      </c>
      <c r="D349" s="83">
        <v>5.7999999999999996E-3</v>
      </c>
      <c r="E349" s="34">
        <f>+(C349-C$7)/C$8</f>
        <v>6657.4724925705004</v>
      </c>
      <c r="F349">
        <f>ROUND(2*E349,0)/2</f>
        <v>6657.5</v>
      </c>
      <c r="G349">
        <f>+C349-(C$7+F349*C$8)</f>
        <v>-1.2124999848310836E-2</v>
      </c>
      <c r="L349">
        <f>+G349</f>
        <v>-1.2124999848310836E-2</v>
      </c>
      <c r="O349">
        <f ca="1">+C$11+C$12*$F349</f>
        <v>-7.6027749388249957E-3</v>
      </c>
      <c r="Q349" s="2">
        <f>+C349-15018.5</f>
        <v>41560.785000000149</v>
      </c>
    </row>
    <row r="350" spans="1:17" x14ac:dyDescent="0.2">
      <c r="A350" s="81" t="s">
        <v>218</v>
      </c>
      <c r="B350" s="82" t="s">
        <v>33</v>
      </c>
      <c r="C350" s="83">
        <v>56580.390500000212</v>
      </c>
      <c r="D350" s="83">
        <v>5.9999999999999995E-4</v>
      </c>
      <c r="E350" s="34">
        <f>+(C350-C$7)/C$8</f>
        <v>6659.9804895760208</v>
      </c>
      <c r="F350">
        <f>ROUND(2*E350,0)/2</f>
        <v>6660</v>
      </c>
      <c r="G350">
        <f>+C350-(C$7+F350*C$8)</f>
        <v>-8.5999997827457264E-3</v>
      </c>
      <c r="L350">
        <f>+G350</f>
        <v>-8.5999997827457264E-3</v>
      </c>
      <c r="O350">
        <f ca="1">+C$11+C$12*$F350</f>
        <v>-7.6044674287866713E-3</v>
      </c>
      <c r="Q350" s="2">
        <f>+C350-15018.5</f>
        <v>41561.890500000212</v>
      </c>
    </row>
    <row r="351" spans="1:17" x14ac:dyDescent="0.2">
      <c r="A351" s="81" t="s">
        <v>218</v>
      </c>
      <c r="B351" s="82" t="s">
        <v>42</v>
      </c>
      <c r="C351" s="83">
        <v>56580.61279999977</v>
      </c>
      <c r="D351" s="83">
        <v>1.4E-3</v>
      </c>
      <c r="E351" s="34">
        <f>+(C351-C$7)/C$8</f>
        <v>6660.4848113609014</v>
      </c>
      <c r="F351">
        <f>ROUND(2*E351,0)/2</f>
        <v>6660.5</v>
      </c>
      <c r="G351">
        <f>+C351-(C$7+F351*C$8)</f>
        <v>-6.6950002292287536E-3</v>
      </c>
      <c r="L351">
        <f>+G351</f>
        <v>-6.6950002292287536E-3</v>
      </c>
      <c r="O351">
        <f ca="1">+C$11+C$12*$F351</f>
        <v>-7.6048059267790069E-3</v>
      </c>
      <c r="Q351" s="2">
        <f>+C351-15018.5</f>
        <v>41562.11279999977</v>
      </c>
    </row>
    <row r="352" spans="1:17" x14ac:dyDescent="0.2">
      <c r="A352" s="81" t="s">
        <v>218</v>
      </c>
      <c r="B352" s="82" t="s">
        <v>42</v>
      </c>
      <c r="C352" s="83">
        <v>56585.461500000209</v>
      </c>
      <c r="D352" s="83">
        <v>1.1000000000000001E-3</v>
      </c>
      <c r="E352" s="34">
        <f>+(C352-C$7)/C$8</f>
        <v>6671.4848340484368</v>
      </c>
      <c r="F352">
        <f>ROUND(2*E352,0)/2</f>
        <v>6671.5</v>
      </c>
      <c r="G352">
        <f>+C352-(C$7+F352*C$8)</f>
        <v>-6.6849997892859392E-3</v>
      </c>
      <c r="L352">
        <f>+G352</f>
        <v>-6.6849997892859392E-3</v>
      </c>
      <c r="O352">
        <f ca="1">+C$11+C$12*$F352</f>
        <v>-7.6122528826103805E-3</v>
      </c>
      <c r="Q352" s="2">
        <f>+C352-15018.5</f>
        <v>41566.961500000209</v>
      </c>
    </row>
    <row r="353" spans="1:17" x14ac:dyDescent="0.2">
      <c r="A353" s="81" t="s">
        <v>218</v>
      </c>
      <c r="B353" s="82" t="s">
        <v>42</v>
      </c>
      <c r="C353" s="83">
        <v>56589.427300000098</v>
      </c>
      <c r="D353" s="83">
        <v>8.9999999999999998E-4</v>
      </c>
      <c r="E353" s="34">
        <f>+(C353-C$7)/C$8</f>
        <v>6680.4818621114355</v>
      </c>
      <c r="F353">
        <f>ROUND(2*E353,0)/2</f>
        <v>6680.5</v>
      </c>
      <c r="G353">
        <f>+C353-(C$7+F353*C$8)</f>
        <v>-7.9949998980737291E-3</v>
      </c>
      <c r="L353">
        <f>+G353</f>
        <v>-7.9949998980737291E-3</v>
      </c>
      <c r="O353">
        <f ca="1">+C$11+C$12*$F353</f>
        <v>-7.6183458464724133E-3</v>
      </c>
      <c r="Q353" s="2">
        <f>+C353-15018.5</f>
        <v>41570.927300000098</v>
      </c>
    </row>
    <row r="354" spans="1:17" x14ac:dyDescent="0.2">
      <c r="A354" s="51" t="s">
        <v>184</v>
      </c>
      <c r="B354" s="53" t="s">
        <v>42</v>
      </c>
      <c r="C354" s="52">
        <v>56596.039599999996</v>
      </c>
      <c r="D354" s="52" t="s">
        <v>59</v>
      </c>
      <c r="E354" s="34">
        <f>+(C354-C$7)/C$8</f>
        <v>6695.4828830055094</v>
      </c>
      <c r="F354">
        <f>ROUND(2*E354,0)/2</f>
        <v>6695.5</v>
      </c>
      <c r="G354">
        <f>+C354-(C$7+F354*C$8)</f>
        <v>-7.5450000003911555E-3</v>
      </c>
      <c r="I354">
        <f>+G354</f>
        <v>-7.5450000003911555E-3</v>
      </c>
      <c r="O354">
        <f ca="1">+C$11+C$12*$F354</f>
        <v>-7.6285007862424686E-3</v>
      </c>
      <c r="Q354" s="2">
        <f>+C354-15018.5</f>
        <v>41577.539599999996</v>
      </c>
    </row>
    <row r="355" spans="1:17" x14ac:dyDescent="0.2">
      <c r="A355" s="81" t="s">
        <v>218</v>
      </c>
      <c r="B355" s="82" t="s">
        <v>33</v>
      </c>
      <c r="C355" s="83">
        <v>56599.345000000205</v>
      </c>
      <c r="D355" s="83">
        <v>4.0000000000000002E-4</v>
      </c>
      <c r="E355" s="34">
        <f>+(C355-C$7)/C$8</f>
        <v>6702.9816919626282</v>
      </c>
      <c r="F355">
        <f>ROUND(2*E355,0)/2</f>
        <v>6703</v>
      </c>
      <c r="G355">
        <f>+C355-(C$7+F355*C$8)</f>
        <v>-8.0699997924966738E-3</v>
      </c>
      <c r="L355">
        <f>+G355</f>
        <v>-8.0699997924966738E-3</v>
      </c>
      <c r="O355">
        <f ca="1">+C$11+C$12*$F355</f>
        <v>-7.6335782561274962E-3</v>
      </c>
      <c r="Q355" s="2">
        <f>+C355-15018.5</f>
        <v>41580.845000000205</v>
      </c>
    </row>
    <row r="356" spans="1:17" x14ac:dyDescent="0.2">
      <c r="A356" s="81" t="s">
        <v>218</v>
      </c>
      <c r="B356" s="82" t="s">
        <v>42</v>
      </c>
      <c r="C356" s="83">
        <v>56599.564699999988</v>
      </c>
      <c r="D356" s="83">
        <v>1.5E-3</v>
      </c>
      <c r="E356" s="34">
        <f>+(C356-C$7)/C$8</f>
        <v>6703.4801152476011</v>
      </c>
      <c r="F356">
        <f>ROUND(2*E356,0)/2</f>
        <v>6703.5</v>
      </c>
      <c r="G356">
        <f>+C356-(C$7+F356*C$8)</f>
        <v>-8.7650000132271089E-3</v>
      </c>
      <c r="L356">
        <f>+G356</f>
        <v>-8.7650000132271089E-3</v>
      </c>
      <c r="O356">
        <f ca="1">+C$11+C$12*$F356</f>
        <v>-7.633916754119831E-3</v>
      </c>
      <c r="Q356" s="2">
        <f>+C356-15018.5</f>
        <v>41581.064699999988</v>
      </c>
    </row>
    <row r="357" spans="1:17" x14ac:dyDescent="0.2">
      <c r="A357" s="81" t="s">
        <v>218</v>
      </c>
      <c r="B357" s="82" t="s">
        <v>42</v>
      </c>
      <c r="C357" s="83">
        <v>56601.324500000104</v>
      </c>
      <c r="D357" s="83">
        <v>3.8999999999999998E-3</v>
      </c>
      <c r="E357" s="34">
        <f>+(C357-C$7)/C$8</f>
        <v>6707.4724925703995</v>
      </c>
      <c r="F357">
        <f>ROUND(2*E357,0)/2</f>
        <v>6707.5</v>
      </c>
      <c r="G357">
        <f>+C357-(C$7+F357*C$8)</f>
        <v>-1.2124999891966581E-2</v>
      </c>
      <c r="L357">
        <f>+G357</f>
        <v>-1.2124999891966581E-2</v>
      </c>
      <c r="O357">
        <f ca="1">+C$11+C$12*$F357</f>
        <v>-7.6366247380585126E-3</v>
      </c>
      <c r="Q357" s="2">
        <f>+C357-15018.5</f>
        <v>41582.824500000104</v>
      </c>
    </row>
    <row r="358" spans="1:17" x14ac:dyDescent="0.2">
      <c r="A358" s="81" t="s">
        <v>218</v>
      </c>
      <c r="B358" s="82" t="s">
        <v>33</v>
      </c>
      <c r="C358" s="83">
        <v>56601.549399999902</v>
      </c>
      <c r="D358" s="83">
        <v>2.9999999999999997E-4</v>
      </c>
      <c r="E358" s="34">
        <f>+(C358-C$7)/C$8</f>
        <v>6707.9827128562438</v>
      </c>
      <c r="F358">
        <f>ROUND(2*E358,0)/2</f>
        <v>6708</v>
      </c>
      <c r="G358">
        <f>+C358-(C$7+F358*C$8)</f>
        <v>-7.6200000985409133E-3</v>
      </c>
      <c r="L358">
        <f>+G358</f>
        <v>-7.6200000985409133E-3</v>
      </c>
      <c r="O358">
        <f ca="1">+C$11+C$12*$F358</f>
        <v>-7.6369632360508474E-3</v>
      </c>
      <c r="Q358" s="2">
        <f>+C358-15018.5</f>
        <v>41583.049399999902</v>
      </c>
    </row>
    <row r="359" spans="1:17" x14ac:dyDescent="0.2">
      <c r="A359" s="51" t="s">
        <v>184</v>
      </c>
      <c r="B359" s="53" t="s">
        <v>33</v>
      </c>
      <c r="C359" s="52">
        <v>56601.990899999997</v>
      </c>
      <c r="D359" s="52" t="s">
        <v>59</v>
      </c>
      <c r="E359" s="34">
        <f>+(C359-C$7)/C$8</f>
        <v>6708.9843236008055</v>
      </c>
      <c r="F359">
        <f>ROUND(2*E359,0)/2</f>
        <v>6709</v>
      </c>
      <c r="G359">
        <f>+C359-(C$7+F359*C$8)</f>
        <v>-6.9100000036996789E-3</v>
      </c>
      <c r="I359">
        <f>+G359</f>
        <v>-6.9100000036996789E-3</v>
      </c>
      <c r="O359">
        <f ca="1">+C$11+C$12*$F359</f>
        <v>-7.6376402320355178E-3</v>
      </c>
      <c r="Q359" s="2">
        <f>+C359-15018.5</f>
        <v>41583.490899999997</v>
      </c>
    </row>
    <row r="360" spans="1:17" x14ac:dyDescent="0.2">
      <c r="A360" s="51" t="s">
        <v>184</v>
      </c>
      <c r="B360" s="53" t="s">
        <v>42</v>
      </c>
      <c r="C360" s="52">
        <v>56603.977200000001</v>
      </c>
      <c r="D360" s="52" t="s">
        <v>59</v>
      </c>
      <c r="E360" s="34">
        <f>+(C360-C$7)/C$8</f>
        <v>6713.4905510560657</v>
      </c>
      <c r="F360">
        <f>ROUND(2*E360,0)/2</f>
        <v>6713.5</v>
      </c>
      <c r="G360">
        <f>+C360-(C$7+F360*C$8)</f>
        <v>-4.1649999984656461E-3</v>
      </c>
      <c r="I360">
        <f>+G360</f>
        <v>-4.1649999984656461E-3</v>
      </c>
      <c r="O360">
        <f ca="1">+C$11+C$12*$F360</f>
        <v>-7.6406867139665342E-3</v>
      </c>
      <c r="Q360" s="2">
        <f>+C360-15018.5</f>
        <v>41585.477200000001</v>
      </c>
    </row>
    <row r="361" spans="1:17" x14ac:dyDescent="0.2">
      <c r="A361" s="81" t="s">
        <v>218</v>
      </c>
      <c r="B361" s="82" t="s">
        <v>42</v>
      </c>
      <c r="C361" s="83">
        <v>56604.419100000057</v>
      </c>
      <c r="D361" s="83">
        <v>1.2999999999999999E-3</v>
      </c>
      <c r="E361" s="34">
        <f>+(C361-C$7)/C$8</f>
        <v>6714.4930692621419</v>
      </c>
      <c r="F361">
        <f>ROUND(2*E361,0)/2</f>
        <v>6714.5</v>
      </c>
      <c r="G361">
        <f>+C361-(C$7+F361*C$8)</f>
        <v>-3.0549999428330921E-3</v>
      </c>
      <c r="L361">
        <f>+G361</f>
        <v>-3.0549999428330921E-3</v>
      </c>
      <c r="O361">
        <f ca="1">+C$11+C$12*$F361</f>
        <v>-7.6413637099512046E-3</v>
      </c>
      <c r="Q361" s="2">
        <f>+C361-15018.5</f>
        <v>41585.919100000057</v>
      </c>
    </row>
    <row r="362" spans="1:17" x14ac:dyDescent="0.2">
      <c r="A362" s="81" t="s">
        <v>218</v>
      </c>
      <c r="B362" s="82" t="s">
        <v>33</v>
      </c>
      <c r="C362" s="83">
        <v>56605.511599999852</v>
      </c>
      <c r="D362" s="83">
        <v>4.1000000000000003E-3</v>
      </c>
      <c r="E362" s="34">
        <f>+(C362-C$7)/C$8</f>
        <v>6716.9715737649549</v>
      </c>
      <c r="F362">
        <f>ROUND(2*E362,0)/2</f>
        <v>6717</v>
      </c>
      <c r="G362">
        <f>+C362-(C$7+F362*C$8)</f>
        <v>-1.2530000145488884E-2</v>
      </c>
      <c r="L362">
        <f>+G362</f>
        <v>-1.2530000145488884E-2</v>
      </c>
      <c r="O362">
        <f ca="1">+C$11+C$12*$F362</f>
        <v>-7.6430561999128802E-3</v>
      </c>
      <c r="Q362" s="2">
        <f>+C362-15018.5</f>
        <v>41587.011599999852</v>
      </c>
    </row>
    <row r="363" spans="1:17" x14ac:dyDescent="0.2">
      <c r="A363" s="81" t="s">
        <v>218</v>
      </c>
      <c r="B363" s="82" t="s">
        <v>33</v>
      </c>
      <c r="C363" s="83">
        <v>56606.38720000023</v>
      </c>
      <c r="D363" s="83">
        <v>6.1999999999999998E-3</v>
      </c>
      <c r="E363" s="34">
        <f>+(C363-C$7)/C$8</f>
        <v>6718.9580072148465</v>
      </c>
      <c r="F363">
        <f>ROUND(2*E363,0)/2</f>
        <v>6719</v>
      </c>
      <c r="G363">
        <f>+C363-(C$7+F363*C$8)</f>
        <v>-1.8509999768866692E-2</v>
      </c>
      <c r="L363">
        <f>+G363</f>
        <v>-1.8509999768866692E-2</v>
      </c>
      <c r="O363">
        <f ca="1">+C$11+C$12*$F363</f>
        <v>-7.644410191882221E-3</v>
      </c>
      <c r="Q363" s="2">
        <f>+C363-15018.5</f>
        <v>41587.88720000023</v>
      </c>
    </row>
    <row r="364" spans="1:17" x14ac:dyDescent="0.2">
      <c r="A364" s="81" t="s">
        <v>218</v>
      </c>
      <c r="B364" s="82" t="s">
        <v>33</v>
      </c>
      <c r="C364" s="83">
        <v>56607.280100000091</v>
      </c>
      <c r="D364" s="83">
        <v>8.0000000000000004E-4</v>
      </c>
      <c r="E364" s="34">
        <f>+(C364-C$7)/C$8</f>
        <v>6720.9836883778962</v>
      </c>
      <c r="F364">
        <f>ROUND(2*E364,0)/2</f>
        <v>6721</v>
      </c>
      <c r="G364">
        <f>+C364-(C$7+F364*C$8)</f>
        <v>-7.1899999093147926E-3</v>
      </c>
      <c r="L364">
        <f>+G364</f>
        <v>-7.1899999093147926E-3</v>
      </c>
      <c r="O364">
        <f ca="1">+C$11+C$12*$F364</f>
        <v>-7.6457641838515618E-3</v>
      </c>
      <c r="Q364" s="2">
        <f>+C364-15018.5</f>
        <v>41588.780100000091</v>
      </c>
    </row>
    <row r="365" spans="1:17" x14ac:dyDescent="0.2">
      <c r="A365" s="81" t="s">
        <v>218</v>
      </c>
      <c r="B365" s="82" t="s">
        <v>42</v>
      </c>
      <c r="C365" s="83">
        <v>56607.500599999912</v>
      </c>
      <c r="D365" s="83">
        <v>4.0000000000000002E-4</v>
      </c>
      <c r="E365" s="34">
        <f>+(C365-C$7)/C$8</f>
        <v>6721.4839265861619</v>
      </c>
      <c r="F365">
        <f>ROUND(2*E365,0)/2</f>
        <v>6721.5</v>
      </c>
      <c r="G365">
        <f>+C365-(C$7+F365*C$8)</f>
        <v>-7.085000084771309E-3</v>
      </c>
      <c r="L365">
        <f>+G365</f>
        <v>-7.085000084771309E-3</v>
      </c>
      <c r="O365">
        <f ca="1">+C$11+C$12*$F365</f>
        <v>-7.6461026818438974E-3</v>
      </c>
      <c r="Q365" s="2">
        <f>+C365-15018.5</f>
        <v>41589.000599999912</v>
      </c>
    </row>
    <row r="366" spans="1:17" x14ac:dyDescent="0.2">
      <c r="A366" s="81" t="s">
        <v>218</v>
      </c>
      <c r="B366" s="82" t="s">
        <v>33</v>
      </c>
      <c r="C366" s="83">
        <v>56609.483800000045</v>
      </c>
      <c r="D366" s="83">
        <v>5.9999999999999995E-4</v>
      </c>
      <c r="E366" s="34">
        <f>+(C366-C$7)/C$8</f>
        <v>6725.9831212142917</v>
      </c>
      <c r="F366">
        <f>ROUND(2*E366,0)/2</f>
        <v>6726</v>
      </c>
      <c r="G366">
        <f>+C366-(C$7+F366*C$8)</f>
        <v>-7.4399999502929859E-3</v>
      </c>
      <c r="L366">
        <f>+G366</f>
        <v>-7.4399999502929859E-3</v>
      </c>
      <c r="O366">
        <f ca="1">+C$11+C$12*$F366</f>
        <v>-7.6491491637749138E-3</v>
      </c>
      <c r="Q366" s="2">
        <f>+C366-15018.5</f>
        <v>41590.983800000045</v>
      </c>
    </row>
    <row r="367" spans="1:17" x14ac:dyDescent="0.2">
      <c r="A367" s="81" t="s">
        <v>218</v>
      </c>
      <c r="B367" s="82" t="s">
        <v>33</v>
      </c>
      <c r="C367" s="83">
        <v>56610.364800000098</v>
      </c>
      <c r="D367" s="83">
        <v>8.0000000000000004E-4</v>
      </c>
      <c r="E367" s="34">
        <f>+(C367-C$7)/C$8</f>
        <v>6727.9818053950848</v>
      </c>
      <c r="F367">
        <f>ROUND(2*E367,0)/2</f>
        <v>6728</v>
      </c>
      <c r="G367">
        <f>+C367-(C$7+F367*C$8)</f>
        <v>-8.0199998992611654E-3</v>
      </c>
      <c r="L367">
        <f>+G367</f>
        <v>-8.0199998992611654E-3</v>
      </c>
      <c r="O367">
        <f ca="1">+C$11+C$12*$F367</f>
        <v>-7.6505031557442546E-3</v>
      </c>
      <c r="Q367" s="2">
        <f>+C367-15018.5</f>
        <v>41591.864800000098</v>
      </c>
    </row>
    <row r="368" spans="1:17" x14ac:dyDescent="0.2">
      <c r="A368" s="51" t="s">
        <v>184</v>
      </c>
      <c r="B368" s="53" t="s">
        <v>42</v>
      </c>
      <c r="C368" s="52">
        <v>56614.994200000001</v>
      </c>
      <c r="D368" s="52" t="s">
        <v>59</v>
      </c>
      <c r="E368" s="34">
        <f>+(C368-C$7)/C$8</f>
        <v>6738.4843122575448</v>
      </c>
      <c r="F368">
        <f>ROUND(2*E368,0)/2</f>
        <v>6738.5</v>
      </c>
      <c r="G368">
        <f>+C368-(C$7+F368*C$8)</f>
        <v>-6.9149999981164001E-3</v>
      </c>
      <c r="I368">
        <f>+G368</f>
        <v>-6.9149999981164001E-3</v>
      </c>
      <c r="O368">
        <f ca="1">+C$11+C$12*$F368</f>
        <v>-7.6576116135832926E-3</v>
      </c>
      <c r="Q368" s="2">
        <f>+C368-15018.5</f>
        <v>41596.494200000001</v>
      </c>
    </row>
    <row r="369" spans="1:17" x14ac:dyDescent="0.2">
      <c r="A369" s="81" t="s">
        <v>218</v>
      </c>
      <c r="B369" s="82" t="s">
        <v>42</v>
      </c>
      <c r="C369" s="83">
        <v>56618.519700000063</v>
      </c>
      <c r="D369" s="83">
        <v>5.0000000000000001E-4</v>
      </c>
      <c r="E369" s="34">
        <f>+(C369-C$7)/C$8</f>
        <v>6746.4824519613976</v>
      </c>
      <c r="F369">
        <f>ROUND(2*E369,0)/2</f>
        <v>6746.5</v>
      </c>
      <c r="G369">
        <f>+C369-(C$7+F369*C$8)</f>
        <v>-7.734999933745712E-3</v>
      </c>
      <c r="L369">
        <f>+G369</f>
        <v>-7.734999933745712E-3</v>
      </c>
      <c r="O369">
        <f ca="1">+C$11+C$12*$F369</f>
        <v>-7.663027581460655E-3</v>
      </c>
      <c r="Q369" s="2">
        <f>+C369-15018.5</f>
        <v>41600.019700000063</v>
      </c>
    </row>
    <row r="370" spans="1:17" x14ac:dyDescent="0.2">
      <c r="A370" s="81" t="s">
        <v>218</v>
      </c>
      <c r="B370" s="82" t="s">
        <v>42</v>
      </c>
      <c r="C370" s="83">
        <v>56619.401200000197</v>
      </c>
      <c r="D370" s="83">
        <v>4.0000000000000002E-4</v>
      </c>
      <c r="E370" s="34">
        <f>+(C370-C$7)/C$8</f>
        <v>6748.4822704693815</v>
      </c>
      <c r="F370">
        <f>ROUND(2*E370,0)/2</f>
        <v>6748.5</v>
      </c>
      <c r="G370">
        <f>+C370-(C$7+F370*C$8)</f>
        <v>-7.814999800757505E-3</v>
      </c>
      <c r="L370">
        <f>+G370</f>
        <v>-7.814999800757505E-3</v>
      </c>
      <c r="O370">
        <f ca="1">+C$11+C$12*$F370</f>
        <v>-7.6643815734299958E-3</v>
      </c>
      <c r="Q370" s="2">
        <f>+C370-15018.5</f>
        <v>41600.901200000197</v>
      </c>
    </row>
    <row r="371" spans="1:17" x14ac:dyDescent="0.2">
      <c r="A371" s="81" t="s">
        <v>218</v>
      </c>
      <c r="B371" s="82" t="s">
        <v>33</v>
      </c>
      <c r="C371" s="83">
        <v>56621.384000000078</v>
      </c>
      <c r="D371" s="83">
        <v>1.1999999999999999E-3</v>
      </c>
      <c r="E371" s="34">
        <f>+(C371-C$7)/C$8</f>
        <v>6752.9805576353374</v>
      </c>
      <c r="F371">
        <f>ROUND(2*E371,0)/2</f>
        <v>6753</v>
      </c>
      <c r="G371">
        <f>+C371-(C$7+F371*C$8)</f>
        <v>-8.569999918108806E-3</v>
      </c>
      <c r="L371">
        <f>+G371</f>
        <v>-8.569999918108806E-3</v>
      </c>
      <c r="O371">
        <f ca="1">+C$11+C$12*$F371</f>
        <v>-7.6674280553610122E-3</v>
      </c>
      <c r="Q371" s="2">
        <f>+C371-15018.5</f>
        <v>41602.884000000078</v>
      </c>
    </row>
    <row r="372" spans="1:17" x14ac:dyDescent="0.2">
      <c r="A372" s="81" t="s">
        <v>218</v>
      </c>
      <c r="B372" s="82" t="s">
        <v>42</v>
      </c>
      <c r="C372" s="83">
        <v>56622.490600000136</v>
      </c>
      <c r="D372" s="83">
        <v>1.6000000000000001E-3</v>
      </c>
      <c r="E372" s="34">
        <f>+(C372-C$7)/C$8</f>
        <v>6755.4910501602526</v>
      </c>
      <c r="F372">
        <f>ROUND(2*E372,0)/2</f>
        <v>6755.5</v>
      </c>
      <c r="G372">
        <f>+C372-(C$7+F372*C$8)</f>
        <v>-3.9449998585041612E-3</v>
      </c>
      <c r="L372">
        <f>+G372</f>
        <v>-3.9449998585041612E-3</v>
      </c>
      <c r="O372">
        <f ca="1">+C$11+C$12*$F372</f>
        <v>-7.6691205453226887E-3</v>
      </c>
      <c r="Q372" s="2">
        <f>+C372-15018.5</f>
        <v>41603.990600000136</v>
      </c>
    </row>
    <row r="373" spans="1:17" x14ac:dyDescent="0.2">
      <c r="A373" s="81" t="s">
        <v>218</v>
      </c>
      <c r="B373" s="82" t="s">
        <v>33</v>
      </c>
      <c r="C373" s="83">
        <v>56625.352599999867</v>
      </c>
      <c r="D373" s="83">
        <v>2.0000000000000001E-4</v>
      </c>
      <c r="E373" s="34">
        <f>+(C373-C$7)/C$8</f>
        <v>6761.9839379293298</v>
      </c>
      <c r="F373">
        <f>ROUND(2*E373,0)/2</f>
        <v>6762</v>
      </c>
      <c r="G373">
        <f>+C373-(C$7+F373*C$8)</f>
        <v>-7.080000126734376E-3</v>
      </c>
      <c r="L373">
        <f>+G373</f>
        <v>-7.080000126734376E-3</v>
      </c>
      <c r="O373">
        <f ca="1">+C$11+C$12*$F373</f>
        <v>-7.6735210192230459E-3</v>
      </c>
      <c r="Q373" s="2">
        <f>+C373-15018.5</f>
        <v>41606.852599999867</v>
      </c>
    </row>
    <row r="374" spans="1:17" x14ac:dyDescent="0.2">
      <c r="A374" s="81" t="s">
        <v>218</v>
      </c>
      <c r="B374" s="82" t="s">
        <v>42</v>
      </c>
      <c r="C374" s="83">
        <v>56630.420899999794</v>
      </c>
      <c r="D374" s="83">
        <v>8.9999999999999998E-4</v>
      </c>
      <c r="E374" s="34">
        <f>+(C374-C$7)/C$8</f>
        <v>6773.4821570357672</v>
      </c>
      <c r="F374">
        <f>ROUND(2*E374,0)/2</f>
        <v>6773.5</v>
      </c>
      <c r="G374">
        <f>+C374-(C$7+F374*C$8)</f>
        <v>-7.8650002033100463E-3</v>
      </c>
      <c r="L374">
        <f>+G374</f>
        <v>-7.8650002033100463E-3</v>
      </c>
      <c r="O374">
        <f ca="1">+C$11+C$12*$F374</f>
        <v>-7.6813064730467543E-3</v>
      </c>
      <c r="Q374" s="2">
        <f>+C374-15018.5</f>
        <v>41611.920899999794</v>
      </c>
    </row>
    <row r="375" spans="1:17" x14ac:dyDescent="0.2">
      <c r="A375" s="81" t="s">
        <v>218</v>
      </c>
      <c r="B375" s="82" t="s">
        <v>33</v>
      </c>
      <c r="C375" s="83">
        <v>56632.396300000139</v>
      </c>
      <c r="D375" s="83">
        <v>7.1999999999999998E-3</v>
      </c>
      <c r="E375" s="34">
        <f>+(C375-C$7)/C$8</f>
        <v>6777.9636561631178</v>
      </c>
      <c r="F375">
        <f>ROUND(2*E375,0)/2</f>
        <v>6778</v>
      </c>
      <c r="G375">
        <f>+C375-(C$7+F375*C$8)</f>
        <v>-1.6019999857235234E-2</v>
      </c>
      <c r="L375">
        <f>+G375</f>
        <v>-1.6019999857235234E-2</v>
      </c>
      <c r="O375">
        <f ca="1">+C$11+C$12*$F375</f>
        <v>-7.6843529549777707E-3</v>
      </c>
      <c r="Q375" s="2">
        <f>+C375-15018.5</f>
        <v>41613.896300000139</v>
      </c>
    </row>
    <row r="376" spans="1:17" x14ac:dyDescent="0.2">
      <c r="A376" s="81" t="s">
        <v>218</v>
      </c>
      <c r="B376" s="82" t="s">
        <v>42</v>
      </c>
      <c r="C376" s="83">
        <v>56645.407899999991</v>
      </c>
      <c r="D376" s="83">
        <v>4.0000000000000002E-4</v>
      </c>
      <c r="E376" s="34">
        <f>+(C376-C$7)/C$8</f>
        <v>6807.4824746477761</v>
      </c>
      <c r="F376">
        <f>ROUND(2*E376,0)/2</f>
        <v>6807.5</v>
      </c>
      <c r="G376">
        <f>+C376-(C$7+F376*C$8)</f>
        <v>-7.7250000031199306E-3</v>
      </c>
      <c r="L376">
        <f>+G376</f>
        <v>-7.7250000031199306E-3</v>
      </c>
      <c r="O376">
        <f ca="1">+C$11+C$12*$F376</f>
        <v>-7.7043243365255455E-3</v>
      </c>
      <c r="Q376" s="2">
        <f>+C376-15018.5</f>
        <v>41626.907899999991</v>
      </c>
    </row>
    <row r="377" spans="1:17" x14ac:dyDescent="0.2">
      <c r="A377" s="81" t="s">
        <v>218</v>
      </c>
      <c r="B377" s="82" t="s">
        <v>42</v>
      </c>
      <c r="C377" s="83">
        <v>56646.294000000227</v>
      </c>
      <c r="D377" s="83">
        <v>5.0000000000000001E-4</v>
      </c>
      <c r="E377" s="34">
        <f>+(C377-C$7)/C$8</f>
        <v>6809.4927289644256</v>
      </c>
      <c r="F377">
        <f>ROUND(2*E377,0)/2</f>
        <v>6809.5</v>
      </c>
      <c r="G377">
        <f>+C377-(C$7+F377*C$8)</f>
        <v>-3.2049997680587694E-3</v>
      </c>
      <c r="L377">
        <f>+G377</f>
        <v>-3.2049997680587694E-3</v>
      </c>
      <c r="O377">
        <f ca="1">+C$11+C$12*$F377</f>
        <v>-7.7056783284948863E-3</v>
      </c>
      <c r="Q377" s="2">
        <f>+C377-15018.5</f>
        <v>41627.794000000227</v>
      </c>
    </row>
    <row r="378" spans="1:17" x14ac:dyDescent="0.2">
      <c r="A378" s="81" t="s">
        <v>218</v>
      </c>
      <c r="B378" s="82" t="s">
        <v>33</v>
      </c>
      <c r="C378" s="83">
        <v>56647.391900000162</v>
      </c>
      <c r="D378" s="83">
        <v>4.0000000000000002E-4</v>
      </c>
      <c r="E378" s="34">
        <f>+(C378-C$7)/C$8</f>
        <v>6811.9834841991978</v>
      </c>
      <c r="F378">
        <f>ROUND(2*E378,0)/2</f>
        <v>6812</v>
      </c>
      <c r="G378">
        <f>+C378-(C$7+F378*C$8)</f>
        <v>-7.279999837919604E-3</v>
      </c>
      <c r="L378">
        <f>+G378</f>
        <v>-7.279999837919604E-3</v>
      </c>
      <c r="O378">
        <f ca="1">+C$11+C$12*$F378</f>
        <v>-7.7073708184565619E-3</v>
      </c>
      <c r="Q378" s="2">
        <f>+C378-15018.5</f>
        <v>41628.891900000162</v>
      </c>
    </row>
    <row r="379" spans="1:17" x14ac:dyDescent="0.2">
      <c r="A379" s="81" t="s">
        <v>218</v>
      </c>
      <c r="B379" s="82" t="s">
        <v>42</v>
      </c>
      <c r="C379" s="83">
        <v>56649.371499999892</v>
      </c>
      <c r="D379" s="83">
        <v>2.5999999999999999E-3</v>
      </c>
      <c r="E379" s="34">
        <f>+(C379-C$7)/C$8</f>
        <v>6816.4745116719841</v>
      </c>
      <c r="F379">
        <f>ROUND(2*E379,0)/2</f>
        <v>6816.5</v>
      </c>
      <c r="G379">
        <f>+C379-(C$7+F379*C$8)</f>
        <v>-1.1235000107262749E-2</v>
      </c>
      <c r="L379">
        <f>+G379</f>
        <v>-1.1235000107262749E-2</v>
      </c>
      <c r="O379">
        <f ca="1">+C$11+C$12*$F379</f>
        <v>-7.7104173003875792E-3</v>
      </c>
      <c r="Q379" s="2">
        <f>+C379-15018.5</f>
        <v>41630.871499999892</v>
      </c>
    </row>
    <row r="380" spans="1:17" x14ac:dyDescent="0.2">
      <c r="A380" s="60" t="s">
        <v>1</v>
      </c>
      <c r="B380" s="61" t="s">
        <v>33</v>
      </c>
      <c r="C380" s="60">
        <v>56955.064699999988</v>
      </c>
      <c r="D380" s="59" t="s">
        <v>64</v>
      </c>
      <c r="E380" s="34">
        <f>+(C380-C$7)/C$8</f>
        <v>7509.9866149413328</v>
      </c>
      <c r="F380">
        <f>ROUND(2*E380,0)/2</f>
        <v>7510</v>
      </c>
      <c r="G380">
        <f>+C380-(C$7+F380*C$8)</f>
        <v>-5.900000011024531E-3</v>
      </c>
      <c r="K380">
        <f>+G380</f>
        <v>-5.900000011024531E-3</v>
      </c>
      <c r="O380">
        <f ca="1">+C$11+C$12*$F380</f>
        <v>-8.1799140157564551E-3</v>
      </c>
      <c r="Q380" s="2">
        <f>+C380-15018.5</f>
        <v>41936.564699999988</v>
      </c>
    </row>
    <row r="381" spans="1:17" x14ac:dyDescent="0.2">
      <c r="A381" s="60" t="s">
        <v>1</v>
      </c>
      <c r="B381" s="61" t="s">
        <v>42</v>
      </c>
      <c r="C381" s="60">
        <v>56976.001600000076</v>
      </c>
      <c r="D381" s="59" t="s">
        <v>64</v>
      </c>
      <c r="E381" s="34">
        <f>+(C381-C$7)/C$8</f>
        <v>7557.4851970327773</v>
      </c>
      <c r="F381">
        <f>ROUND(2*E381,0)/2</f>
        <v>7557.5</v>
      </c>
      <c r="G381">
        <f>+C381-(C$7+F381*C$8)</f>
        <v>-6.5249999242951162E-3</v>
      </c>
      <c r="K381">
        <f>+G381</f>
        <v>-6.5249999242951162E-3</v>
      </c>
      <c r="O381">
        <f ca="1">+C$11+C$12*$F381</f>
        <v>-8.2120713250282956E-3</v>
      </c>
      <c r="Q381" s="2">
        <f>+C381-15018.5</f>
        <v>41957.501600000076</v>
      </c>
    </row>
    <row r="382" spans="1:17" x14ac:dyDescent="0.2">
      <c r="A382" s="60" t="s">
        <v>2</v>
      </c>
      <c r="B382" s="61" t="s">
        <v>33</v>
      </c>
      <c r="C382" s="60">
        <v>57309.021099999998</v>
      </c>
      <c r="D382" s="57" t="s">
        <v>64</v>
      </c>
      <c r="E382" s="34">
        <f>+(C382-C$7)/C$8</f>
        <v>8312.9912203089916</v>
      </c>
      <c r="F382">
        <f>ROUND(2*E382,0)/2</f>
        <v>8313</v>
      </c>
      <c r="G382">
        <f>+C382-(C$7+F382*C$8)</f>
        <v>-3.8700000004610047E-3</v>
      </c>
      <c r="K382">
        <f>+G382</f>
        <v>-3.8700000004610047E-3</v>
      </c>
      <c r="O382">
        <f ca="1">+C$11+C$12*$F382</f>
        <v>-8.7235417914467324E-3</v>
      </c>
      <c r="Q382" s="2">
        <f>+C382-15018.5</f>
        <v>42290.521099999998</v>
      </c>
    </row>
    <row r="383" spans="1:17" x14ac:dyDescent="0.2">
      <c r="A383" s="62" t="s">
        <v>206</v>
      </c>
      <c r="B383" s="61" t="s">
        <v>33</v>
      </c>
      <c r="C383" s="60">
        <v>57309.021100000013</v>
      </c>
      <c r="D383" s="57"/>
      <c r="E383" s="34">
        <f>+(C383-C$7)/C$8</f>
        <v>8312.9912203090244</v>
      </c>
      <c r="F383">
        <f>ROUND(2*E383,0)/2</f>
        <v>8313</v>
      </c>
      <c r="G383">
        <f>+C383-(C$7+F383*C$8)</f>
        <v>-3.8699999859090894E-3</v>
      </c>
      <c r="K383">
        <f>+G383</f>
        <v>-3.8699999859090894E-3</v>
      </c>
      <c r="O383">
        <f ca="1">+C$11+C$12*$F383</f>
        <v>-8.7235417914467324E-3</v>
      </c>
      <c r="Q383" s="2">
        <f>+C383-15018.5</f>
        <v>42290.521100000013</v>
      </c>
    </row>
    <row r="384" spans="1:17" x14ac:dyDescent="0.2">
      <c r="A384" s="62" t="s">
        <v>206</v>
      </c>
      <c r="B384" s="61" t="s">
        <v>33</v>
      </c>
      <c r="C384" s="60">
        <v>57309.021100000013</v>
      </c>
      <c r="D384" s="57" t="s">
        <v>64</v>
      </c>
      <c r="E384" s="34">
        <f>+(C384-C$7)/C$8</f>
        <v>8312.9912203090244</v>
      </c>
      <c r="F384">
        <f>ROUND(2*E384,0)/2</f>
        <v>8313</v>
      </c>
      <c r="G384">
        <f>+C384-(C$7+F384*C$8)</f>
        <v>-3.8699999859090894E-3</v>
      </c>
      <c r="K384">
        <f>+G384</f>
        <v>-3.8699999859090894E-3</v>
      </c>
      <c r="O384">
        <f ca="1">+C$11+C$12*$F384</f>
        <v>-8.7235417914467324E-3</v>
      </c>
      <c r="Q384" s="2">
        <f>+C384-15018.5</f>
        <v>42290.521100000013</v>
      </c>
    </row>
    <row r="385" spans="1:17" x14ac:dyDescent="0.2">
      <c r="A385" s="60" t="s">
        <v>0</v>
      </c>
      <c r="B385" s="61" t="s">
        <v>33</v>
      </c>
      <c r="C385" s="60">
        <v>57724.904000000002</v>
      </c>
      <c r="D385" s="59" t="s">
        <v>64</v>
      </c>
      <c r="E385" s="34">
        <f>+(C385-C$7)/C$8</f>
        <v>9256.4856280768709</v>
      </c>
      <c r="F385">
        <f>ROUND(2*E385,0)/2</f>
        <v>9256.5</v>
      </c>
      <c r="G385">
        <f>+C385-(C$7+F385*C$8)</f>
        <v>-6.3349999982165173E-3</v>
      </c>
      <c r="K385">
        <f>+G385</f>
        <v>-6.3349999982165173E-3</v>
      </c>
      <c r="O385">
        <f ca="1">+C$11+C$12*$F385</f>
        <v>-9.3622875029831937E-3</v>
      </c>
      <c r="Q385" s="2">
        <f>+C385-15018.5</f>
        <v>42706.404000000002</v>
      </c>
    </row>
    <row r="386" spans="1:17" x14ac:dyDescent="0.2">
      <c r="A386" s="60" t="s">
        <v>0</v>
      </c>
      <c r="B386" s="61" t="s">
        <v>33</v>
      </c>
      <c r="C386" s="60">
        <v>57741.874000000003</v>
      </c>
      <c r="D386" s="59" t="s">
        <v>64</v>
      </c>
      <c r="E386" s="34">
        <f>+(C386-C$7)/C$8</f>
        <v>9294.9846865854615</v>
      </c>
      <c r="F386">
        <f>ROUND(2*E386,0)/2</f>
        <v>9295</v>
      </c>
      <c r="G386">
        <f>+C386-(C$7+F386*C$8)</f>
        <v>-6.7499999931897037E-3</v>
      </c>
      <c r="K386">
        <f>+G386</f>
        <v>-6.7499999931897037E-3</v>
      </c>
      <c r="O386">
        <f ca="1">+C$11+C$12*$F386</f>
        <v>-9.3883518483930013E-3</v>
      </c>
      <c r="Q386" s="2">
        <f>+C386-15018.5</f>
        <v>42723.374000000003</v>
      </c>
    </row>
    <row r="387" spans="1:17" x14ac:dyDescent="0.2">
      <c r="A387" s="34" t="s">
        <v>207</v>
      </c>
      <c r="B387" s="32" t="s">
        <v>33</v>
      </c>
      <c r="C387" s="63">
        <v>58038.084900000002</v>
      </c>
      <c r="D387" s="58" t="s">
        <v>58</v>
      </c>
      <c r="E387" s="34">
        <f>+(C387-C$7)/C$8</f>
        <v>9966.9847319585369</v>
      </c>
      <c r="F387">
        <f>ROUND(2*E387,0)/2</f>
        <v>9967</v>
      </c>
      <c r="G387">
        <f>+C387-(C$7+F387*C$8)</f>
        <v>-6.7299999936949462E-3</v>
      </c>
      <c r="K387">
        <f>+G387</f>
        <v>-6.7299999936949462E-3</v>
      </c>
      <c r="O387">
        <f ca="1">+C$11+C$12*$F387</f>
        <v>-9.8432931500914648E-3</v>
      </c>
      <c r="Q387" s="2">
        <f>+C387-15018.5</f>
        <v>43019.584900000002</v>
      </c>
    </row>
    <row r="388" spans="1:17" x14ac:dyDescent="0.2">
      <c r="A388" s="64" t="s">
        <v>208</v>
      </c>
      <c r="B388" s="65" t="s">
        <v>33</v>
      </c>
      <c r="C388" s="66">
        <v>58779.050799999997</v>
      </c>
      <c r="D388" s="66" t="s">
        <v>58</v>
      </c>
      <c r="E388" s="34">
        <f>+(C388-C$7)/C$8</f>
        <v>11647.979990471651</v>
      </c>
      <c r="F388">
        <f>ROUND(2*E388,0)/2</f>
        <v>11648</v>
      </c>
      <c r="G388">
        <f>+C388-(C$7+F388*C$8)</f>
        <v>-8.820000002742745E-3</v>
      </c>
      <c r="K388">
        <f>+G388</f>
        <v>-8.820000002742745E-3</v>
      </c>
      <c r="O388">
        <f ca="1">+C$11+C$12*$F388</f>
        <v>-1.0981323400322294E-2</v>
      </c>
      <c r="Q388" s="2">
        <f>+C388-15018.5</f>
        <v>43760.550799999997</v>
      </c>
    </row>
    <row r="389" spans="1:17" x14ac:dyDescent="0.2">
      <c r="A389" s="64" t="s">
        <v>208</v>
      </c>
      <c r="B389" s="65" t="s">
        <v>33</v>
      </c>
      <c r="C389" s="66">
        <v>58779.052799999998</v>
      </c>
      <c r="D389" s="66" t="s">
        <v>64</v>
      </c>
      <c r="E389" s="34">
        <f>+(C389-C$7)/C$8</f>
        <v>11647.984527779667</v>
      </c>
      <c r="F389">
        <f>ROUND(2*E389,0)/2</f>
        <v>11648</v>
      </c>
      <c r="G389">
        <f>+C389-(C$7+F389*C$8)</f>
        <v>-6.8200000023352914E-3</v>
      </c>
      <c r="K389">
        <f>+G389</f>
        <v>-6.8200000023352914E-3</v>
      </c>
      <c r="O389">
        <f ca="1">+C$11+C$12*$F389</f>
        <v>-1.0981323400322294E-2</v>
      </c>
      <c r="Q389" s="2">
        <f>+C389-15018.5</f>
        <v>43760.552799999998</v>
      </c>
    </row>
    <row r="390" spans="1:17" x14ac:dyDescent="0.2">
      <c r="A390" s="64" t="s">
        <v>208</v>
      </c>
      <c r="B390" s="65" t="s">
        <v>33</v>
      </c>
      <c r="C390" s="66">
        <v>58820.923199999997</v>
      </c>
      <c r="D390" s="66" t="s">
        <v>58</v>
      </c>
      <c r="E390" s="34">
        <f>+(C390-C$7)/C$8</f>
        <v>11742.973978538532</v>
      </c>
      <c r="F390">
        <f>ROUND(2*E390,0)/2</f>
        <v>11743</v>
      </c>
      <c r="G390">
        <f>+C390-(C$7+F390*C$8)</f>
        <v>-1.1469999997643754E-2</v>
      </c>
      <c r="K390">
        <f>+G390</f>
        <v>-1.1469999997643754E-2</v>
      </c>
      <c r="O390">
        <f ca="1">+C$11+C$12*$F390</f>
        <v>-1.1045638018865978E-2</v>
      </c>
      <c r="Q390" s="2">
        <f>+C390-15018.5</f>
        <v>43802.423199999997</v>
      </c>
    </row>
    <row r="391" spans="1:17" x14ac:dyDescent="0.2">
      <c r="A391" s="64" t="s">
        <v>208</v>
      </c>
      <c r="B391" s="65" t="s">
        <v>33</v>
      </c>
      <c r="C391" s="66">
        <v>58820.923900000002</v>
      </c>
      <c r="D391" s="66" t="s">
        <v>64</v>
      </c>
      <c r="E391" s="34">
        <f>+(C391-C$7)/C$8</f>
        <v>11742.975566596346</v>
      </c>
      <c r="F391">
        <f>ROUND(2*E391,0)/2</f>
        <v>11743</v>
      </c>
      <c r="G391">
        <f>+C391-(C$7+F391*C$8)</f>
        <v>-1.0769999993499368E-2</v>
      </c>
      <c r="K391">
        <f>+G391</f>
        <v>-1.0769999993499368E-2</v>
      </c>
      <c r="O391">
        <f ca="1">+C$11+C$12*$F391</f>
        <v>-1.1045638018865978E-2</v>
      </c>
      <c r="Q391" s="2">
        <f>+C391-15018.5</f>
        <v>43802.423900000002</v>
      </c>
    </row>
    <row r="392" spans="1:17" x14ac:dyDescent="0.2">
      <c r="A392" s="64" t="s">
        <v>208</v>
      </c>
      <c r="B392" s="65" t="s">
        <v>33</v>
      </c>
      <c r="C392" s="66">
        <v>58820.925000000003</v>
      </c>
      <c r="D392" s="66" t="s">
        <v>210</v>
      </c>
      <c r="E392" s="34">
        <f>+(C392-C$7)/C$8</f>
        <v>11742.978062115757</v>
      </c>
      <c r="F392">
        <f>ROUND(2*E392,0)/2</f>
        <v>11743</v>
      </c>
      <c r="G392">
        <f>+C392-(C$7+F392*C$8)</f>
        <v>-9.6699999921838753E-3</v>
      </c>
      <c r="K392">
        <f>+G392</f>
        <v>-9.6699999921838753E-3</v>
      </c>
      <c r="O392">
        <f ca="1">+C$11+C$12*$F392</f>
        <v>-1.1045638018865978E-2</v>
      </c>
      <c r="Q392" s="2">
        <f>+C392-15018.5</f>
        <v>43802.425000000003</v>
      </c>
    </row>
    <row r="393" spans="1:17" x14ac:dyDescent="0.2">
      <c r="A393" s="64" t="s">
        <v>208</v>
      </c>
      <c r="B393" s="65" t="s">
        <v>33</v>
      </c>
      <c r="C393" s="66">
        <v>58820.925999999999</v>
      </c>
      <c r="D393" s="66" t="s">
        <v>209</v>
      </c>
      <c r="E393" s="34">
        <f>+(C393-C$7)/C$8</f>
        <v>11742.980330769758</v>
      </c>
      <c r="F393">
        <f>ROUND(2*E393,0)/2</f>
        <v>11743</v>
      </c>
      <c r="G393">
        <f>+C393-(C$7+F393*C$8)</f>
        <v>-8.6699999956181273E-3</v>
      </c>
      <c r="K393">
        <f>+G393</f>
        <v>-8.6699999956181273E-3</v>
      </c>
      <c r="O393">
        <f ca="1">+C$11+C$12*$F393</f>
        <v>-1.1045638018865978E-2</v>
      </c>
      <c r="Q393" s="2">
        <f>+C393-15018.5</f>
        <v>43802.425999999999</v>
      </c>
    </row>
    <row r="394" spans="1:17" x14ac:dyDescent="0.2">
      <c r="A394" s="64" t="s">
        <v>208</v>
      </c>
      <c r="B394" s="65" t="s">
        <v>42</v>
      </c>
      <c r="C394" s="66">
        <v>58848.914299999997</v>
      </c>
      <c r="D394" s="66" t="s">
        <v>209</v>
      </c>
      <c r="E394" s="34">
        <f>+(C394-C$7)/C$8</f>
        <v>11806.476099730027</v>
      </c>
      <c r="F394">
        <f>ROUND(2*E394,0)/2</f>
        <v>11806.5</v>
      </c>
      <c r="G394">
        <f>+C394-(C$7+F394*C$8)</f>
        <v>-1.0535000001254957E-2</v>
      </c>
      <c r="K394">
        <f>+G394</f>
        <v>-1.0535000001254957E-2</v>
      </c>
      <c r="O394">
        <f ca="1">+C$11+C$12*$F394</f>
        <v>-1.1088627263892543E-2</v>
      </c>
      <c r="Q394" s="2">
        <f>+C394-15018.5</f>
        <v>43830.414299999997</v>
      </c>
    </row>
    <row r="395" spans="1:17" x14ac:dyDescent="0.2">
      <c r="A395" s="64" t="s">
        <v>208</v>
      </c>
      <c r="B395" s="65" t="s">
        <v>42</v>
      </c>
      <c r="C395" s="66">
        <v>58848.915200000003</v>
      </c>
      <c r="D395" s="66" t="s">
        <v>64</v>
      </c>
      <c r="E395" s="34">
        <f>+(C395-C$7)/C$8</f>
        <v>11806.478141518648</v>
      </c>
      <c r="F395">
        <f>ROUND(2*E395,0)/2</f>
        <v>11806.5</v>
      </c>
      <c r="G395">
        <f>+C395-(C$7+F395*C$8)</f>
        <v>-9.6349999948870391E-3</v>
      </c>
      <c r="K395">
        <f>+G395</f>
        <v>-9.6349999948870391E-3</v>
      </c>
      <c r="O395">
        <f ca="1">+C$11+C$12*$F395</f>
        <v>-1.1088627263892543E-2</v>
      </c>
      <c r="Q395" s="2">
        <f>+C395-15018.5</f>
        <v>43830.415200000003</v>
      </c>
    </row>
    <row r="396" spans="1:17" x14ac:dyDescent="0.2">
      <c r="A396" s="64" t="s">
        <v>208</v>
      </c>
      <c r="B396" s="65" t="s">
        <v>42</v>
      </c>
      <c r="C396" s="66">
        <v>58848.916400000002</v>
      </c>
      <c r="D396" s="66" t="s">
        <v>210</v>
      </c>
      <c r="E396" s="34">
        <f>+(C396-C$7)/C$8</f>
        <v>11806.480863903455</v>
      </c>
      <c r="F396">
        <f>ROUND(2*E396,0)/2</f>
        <v>11806.5</v>
      </c>
      <c r="G396">
        <f>+C396-(C$7+F396*C$8)</f>
        <v>-8.4349999960977584E-3</v>
      </c>
      <c r="K396">
        <f>+G396</f>
        <v>-8.4349999960977584E-3</v>
      </c>
      <c r="O396">
        <f ca="1">+C$11+C$12*$F396</f>
        <v>-1.1088627263892543E-2</v>
      </c>
      <c r="Q396" s="2">
        <f>+C396-15018.5</f>
        <v>43830.416400000002</v>
      </c>
    </row>
    <row r="397" spans="1:17" x14ac:dyDescent="0.2">
      <c r="A397" s="64" t="s">
        <v>208</v>
      </c>
      <c r="B397" s="65" t="s">
        <v>42</v>
      </c>
      <c r="C397" s="66">
        <v>58848.917200000004</v>
      </c>
      <c r="D397" s="66" t="s">
        <v>58</v>
      </c>
      <c r="E397" s="34">
        <f>+(C397-C$7)/C$8</f>
        <v>11806.482678826664</v>
      </c>
      <c r="F397">
        <f>ROUND(2*E397,0)/2</f>
        <v>11806.5</v>
      </c>
      <c r="G397">
        <f>+C397-(C$7+F397*C$8)</f>
        <v>-7.6349999944795854E-3</v>
      </c>
      <c r="K397">
        <f>+G397</f>
        <v>-7.6349999944795854E-3</v>
      </c>
      <c r="O397">
        <f ca="1">+C$11+C$12*$F397</f>
        <v>-1.1088627263892543E-2</v>
      </c>
      <c r="Q397" s="2">
        <f>+C397-15018.5</f>
        <v>43830.417200000004</v>
      </c>
    </row>
    <row r="398" spans="1:17" x14ac:dyDescent="0.2">
      <c r="A398" s="67" t="s">
        <v>211</v>
      </c>
      <c r="B398" s="68" t="s">
        <v>42</v>
      </c>
      <c r="C398" s="59">
        <v>59073.272499999999</v>
      </c>
      <c r="D398" s="59" t="s">
        <v>209</v>
      </c>
      <c r="E398" s="34">
        <f>+(C398-C$7)/C$8</f>
        <v>12315.467229292863</v>
      </c>
      <c r="F398">
        <f>ROUND(2*E398,0)/2</f>
        <v>12315.5</v>
      </c>
      <c r="G398">
        <f>+C398-(C$7+F398*C$8)</f>
        <v>-1.4445000000705477E-2</v>
      </c>
      <c r="K398">
        <f>+G398</f>
        <v>-1.4445000000705477E-2</v>
      </c>
      <c r="O398">
        <f ca="1">+C$11+C$12*$F398</f>
        <v>-1.1433218220089744E-2</v>
      </c>
      <c r="Q398" s="2">
        <f>+C398-15018.5</f>
        <v>44054.772499999999</v>
      </c>
    </row>
    <row r="399" spans="1:17" x14ac:dyDescent="0.2">
      <c r="A399" s="67" t="s">
        <v>211</v>
      </c>
      <c r="B399" s="68" t="s">
        <v>42</v>
      </c>
      <c r="C399" s="59">
        <v>59073.2745</v>
      </c>
      <c r="D399" s="59" t="s">
        <v>64</v>
      </c>
      <c r="E399" s="34">
        <f>+(C399-C$7)/C$8</f>
        <v>12315.471766600878</v>
      </c>
      <c r="F399">
        <f>ROUND(2*E399,0)/2</f>
        <v>12315.5</v>
      </c>
      <c r="G399">
        <f>+C399-(C$7+F399*C$8)</f>
        <v>-1.2445000000298023E-2</v>
      </c>
      <c r="K399">
        <f>+G399</f>
        <v>-1.2445000000298023E-2</v>
      </c>
      <c r="O399">
        <f ca="1">+C$11+C$12*$F399</f>
        <v>-1.1433218220089744E-2</v>
      </c>
      <c r="Q399" s="2">
        <f>+C399-15018.5</f>
        <v>44054.7745</v>
      </c>
    </row>
    <row r="400" spans="1:17" x14ac:dyDescent="0.2">
      <c r="A400" s="67" t="s">
        <v>211</v>
      </c>
      <c r="B400" s="68" t="s">
        <v>42</v>
      </c>
      <c r="C400" s="59">
        <v>59073.274599999997</v>
      </c>
      <c r="D400" s="59" t="s">
        <v>58</v>
      </c>
      <c r="E400" s="34">
        <f>+(C400-C$7)/C$8</f>
        <v>12315.471993466273</v>
      </c>
      <c r="F400">
        <f>ROUND(2*E400,0)/2</f>
        <v>12315.5</v>
      </c>
      <c r="G400">
        <f>+C400-(C$7+F400*C$8)</f>
        <v>-1.2345000002824236E-2</v>
      </c>
      <c r="K400">
        <f>+G400</f>
        <v>-1.2345000002824236E-2</v>
      </c>
      <c r="O400">
        <f ca="1">+C$11+C$12*$F400</f>
        <v>-1.1433218220089744E-2</v>
      </c>
      <c r="Q400" s="2">
        <f>+C400-15018.5</f>
        <v>44054.774599999997</v>
      </c>
    </row>
    <row r="401" spans="1:17" x14ac:dyDescent="0.2">
      <c r="A401" s="67" t="s">
        <v>211</v>
      </c>
      <c r="B401" s="68" t="s">
        <v>42</v>
      </c>
      <c r="C401" s="59">
        <v>59073.275600000001</v>
      </c>
      <c r="D401" s="59" t="s">
        <v>210</v>
      </c>
      <c r="E401" s="34">
        <f>+(C401-C$7)/C$8</f>
        <v>12315.474262120289</v>
      </c>
      <c r="F401">
        <f>ROUND(2*E401,0)/2</f>
        <v>12315.5</v>
      </c>
      <c r="G401">
        <f>+C401-(C$7+F401*C$8)</f>
        <v>-1.134499999898253E-2</v>
      </c>
      <c r="K401">
        <f>+G401</f>
        <v>-1.134499999898253E-2</v>
      </c>
      <c r="O401">
        <f ca="1">+C$11+C$12*$F401</f>
        <v>-1.1433218220089744E-2</v>
      </c>
      <c r="Q401" s="2">
        <f>+C401-15018.5</f>
        <v>44054.775600000001</v>
      </c>
    </row>
    <row r="402" spans="1:17" x14ac:dyDescent="0.2">
      <c r="A402" s="67" t="s">
        <v>211</v>
      </c>
      <c r="B402" s="68" t="s">
        <v>42</v>
      </c>
      <c r="C402" s="59">
        <v>59077.241099999999</v>
      </c>
      <c r="D402" s="59" t="s">
        <v>64</v>
      </c>
      <c r="E402" s="34">
        <f>+(C402-C$7)/C$8</f>
        <v>12324.470609587335</v>
      </c>
      <c r="F402">
        <f>ROUND(2*E402,0)/2</f>
        <v>12324.5</v>
      </c>
      <c r="G402">
        <f>+C402-(C$7+F402*C$8)</f>
        <v>-1.2954999998328276E-2</v>
      </c>
      <c r="K402">
        <f>+G402</f>
        <v>-1.2954999998328276E-2</v>
      </c>
      <c r="O402">
        <f ca="1">+C$11+C$12*$F402</f>
        <v>-1.1439311183951775E-2</v>
      </c>
      <c r="Q402" s="2">
        <f>+C402-15018.5</f>
        <v>44058.741099999999</v>
      </c>
    </row>
    <row r="403" spans="1:17" x14ac:dyDescent="0.2">
      <c r="A403" s="67" t="s">
        <v>211</v>
      </c>
      <c r="B403" s="68" t="s">
        <v>42</v>
      </c>
      <c r="C403" s="59">
        <v>59077.241499999996</v>
      </c>
      <c r="D403" s="59" t="s">
        <v>210</v>
      </c>
      <c r="E403" s="34">
        <f>+(C403-C$7)/C$8</f>
        <v>12324.471517048931</v>
      </c>
      <c r="F403">
        <f>ROUND(2*E403,0)/2</f>
        <v>12324.5</v>
      </c>
      <c r="G403">
        <f>+C403-(C$7+F403*C$8)</f>
        <v>-1.2555000001157168E-2</v>
      </c>
      <c r="K403">
        <f>+G403</f>
        <v>-1.2555000001157168E-2</v>
      </c>
      <c r="O403">
        <f ca="1">+C$11+C$12*$F403</f>
        <v>-1.1439311183951775E-2</v>
      </c>
      <c r="Q403" s="2">
        <f>+C403-15018.5</f>
        <v>44058.741499999996</v>
      </c>
    </row>
    <row r="404" spans="1:17" x14ac:dyDescent="0.2">
      <c r="A404" s="69" t="s">
        <v>212</v>
      </c>
      <c r="B404" s="70" t="s">
        <v>33</v>
      </c>
      <c r="C404" s="79">
        <v>59508.107900000177</v>
      </c>
      <c r="D404" s="80" t="s">
        <v>64</v>
      </c>
      <c r="E404" s="34">
        <f>+(C404-C$7)/C$8</f>
        <v>13301.958302139747</v>
      </c>
      <c r="F404">
        <f>ROUND(2*E404,0)/2</f>
        <v>13302</v>
      </c>
      <c r="G404">
        <f>+C404-(C$7+F404*C$8)</f>
        <v>-1.8379999819444492E-2</v>
      </c>
      <c r="K404">
        <f>+G404</f>
        <v>-1.8379999819444492E-2</v>
      </c>
      <c r="O404">
        <f ca="1">+C$11+C$12*$F404</f>
        <v>-1.2101074758967028E-2</v>
      </c>
      <c r="Q404" s="2">
        <f>+C404-15018.5</f>
        <v>44489.607900000177</v>
      </c>
    </row>
    <row r="405" spans="1:17" x14ac:dyDescent="0.2">
      <c r="A405" s="69" t="s">
        <v>212</v>
      </c>
      <c r="B405" s="70" t="s">
        <v>33</v>
      </c>
      <c r="C405" s="79">
        <v>59576.871999999974</v>
      </c>
      <c r="D405" s="80" t="s">
        <v>58</v>
      </c>
      <c r="E405" s="34">
        <f>+(C405-C$7)/C$8</f>
        <v>13457.960253181733</v>
      </c>
      <c r="F405">
        <f>ROUND(2*E405,0)/2</f>
        <v>13458</v>
      </c>
      <c r="G405">
        <f>+C405-(C$7+F405*C$8)</f>
        <v>-1.752000002306886E-2</v>
      </c>
      <c r="K405">
        <f>+G405</f>
        <v>-1.752000002306886E-2</v>
      </c>
      <c r="O405">
        <f ca="1">+C$11+C$12*$F405</f>
        <v>-1.2206686132575598E-2</v>
      </c>
      <c r="Q405" s="2">
        <f>+C405-15018.5</f>
        <v>44558.371999999974</v>
      </c>
    </row>
    <row r="406" spans="1:17" x14ac:dyDescent="0.2">
      <c r="A406" s="69" t="s">
        <v>212</v>
      </c>
      <c r="B406" s="70" t="s">
        <v>33</v>
      </c>
      <c r="C406" s="79">
        <v>59576.87229999993</v>
      </c>
      <c r="D406" s="80" t="s">
        <v>64</v>
      </c>
      <c r="E406" s="34">
        <f>+(C406-C$7)/C$8</f>
        <v>13457.960933777835</v>
      </c>
      <c r="F406">
        <f>ROUND(2*E406,0)/2</f>
        <v>13458</v>
      </c>
      <c r="G406">
        <f>+C406-(C$7+F406*C$8)</f>
        <v>-1.7220000067027286E-2</v>
      </c>
      <c r="K406">
        <f>+G406</f>
        <v>-1.7220000067027286E-2</v>
      </c>
      <c r="O406">
        <f ca="1">+C$11+C$12*$F406</f>
        <v>-1.2206686132575598E-2</v>
      </c>
      <c r="Q406" s="2">
        <f>+C406-15018.5</f>
        <v>44558.37229999993</v>
      </c>
    </row>
    <row r="407" spans="1:17" x14ac:dyDescent="0.2">
      <c r="C407" s="10"/>
      <c r="D407" s="10"/>
    </row>
    <row r="408" spans="1:17" x14ac:dyDescent="0.2">
      <c r="C408" s="10"/>
      <c r="D408" s="10"/>
    </row>
    <row r="409" spans="1:17" x14ac:dyDescent="0.2">
      <c r="C409" s="10"/>
      <c r="D409" s="10"/>
    </row>
    <row r="410" spans="1:17" x14ac:dyDescent="0.2">
      <c r="C410" s="10"/>
      <c r="D410" s="10"/>
    </row>
    <row r="411" spans="1:17" x14ac:dyDescent="0.2">
      <c r="C411" s="10"/>
      <c r="D411" s="10"/>
    </row>
    <row r="412" spans="1:17" x14ac:dyDescent="0.2">
      <c r="C412" s="10"/>
      <c r="D412" s="10"/>
    </row>
    <row r="413" spans="1:17" x14ac:dyDescent="0.2">
      <c r="C413" s="10"/>
      <c r="D413" s="10"/>
    </row>
    <row r="414" spans="1:17" x14ac:dyDescent="0.2">
      <c r="C414" s="10"/>
      <c r="D414" s="10"/>
    </row>
    <row r="415" spans="1:17" x14ac:dyDescent="0.2">
      <c r="C415" s="10"/>
      <c r="D415" s="10"/>
    </row>
    <row r="416" spans="1:17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rotectedRanges>
    <protectedRange sqref="A59:D74" name="Range1"/>
  </protectedRanges>
  <sortState xmlns:xlrd2="http://schemas.microsoft.com/office/spreadsheetml/2017/richdata2" ref="A21:S411">
    <sortCondition ref="C21:C411"/>
  </sortState>
  <phoneticPr fontId="8" type="noConversion"/>
  <hyperlinks>
    <hyperlink ref="H1791" r:id="rId1" display="http://vsolj.cetus-net.org/bulletin.html" xr:uid="{00000000-0004-0000-0000-000000000000}"/>
    <hyperlink ref="H64618" r:id="rId2" display="http://vsolj.cetus-net.org/bulletin.html" xr:uid="{00000000-0004-0000-0000-000001000000}"/>
    <hyperlink ref="H64611" r:id="rId3" display="https://www.aavso.org/ejaavso" xr:uid="{00000000-0004-0000-0000-000002000000}"/>
    <hyperlink ref="I64618" r:id="rId4" display="http://vsolj.cetus-net.org/bulletin.html" xr:uid="{00000000-0004-0000-0000-000003000000}"/>
    <hyperlink ref="AQ58269" r:id="rId5" display="http://cdsbib.u-strasbg.fr/cgi-bin/cdsbib?1990RMxAA..21..381G" xr:uid="{00000000-0004-0000-0000-000004000000}"/>
    <hyperlink ref="H64615" r:id="rId6" display="https://www.aavso.org/ejaavso" xr:uid="{00000000-0004-0000-0000-000005000000}"/>
    <hyperlink ref="AP5633" r:id="rId7" display="http://cdsbib.u-strasbg.fr/cgi-bin/cdsbib?1990RMxAA..21..381G" xr:uid="{00000000-0004-0000-0000-000006000000}"/>
    <hyperlink ref="AP5636" r:id="rId8" display="http://cdsbib.u-strasbg.fr/cgi-bin/cdsbib?1990RMxAA..21..381G" xr:uid="{00000000-0004-0000-0000-000007000000}"/>
    <hyperlink ref="AP5634" r:id="rId9" display="http://cdsbib.u-strasbg.fr/cgi-bin/cdsbib?1990RMxAA..21..381G" xr:uid="{00000000-0004-0000-0000-000008000000}"/>
    <hyperlink ref="AP5618" r:id="rId10" display="http://cdsbib.u-strasbg.fr/cgi-bin/cdsbib?1990RMxAA..21..381G" xr:uid="{00000000-0004-0000-0000-000009000000}"/>
    <hyperlink ref="AQ5847" r:id="rId11" display="http://cdsbib.u-strasbg.fr/cgi-bin/cdsbib?1990RMxAA..21..381G" xr:uid="{00000000-0004-0000-0000-00000A000000}"/>
    <hyperlink ref="AQ5851" r:id="rId12" display="http://cdsbib.u-strasbg.fr/cgi-bin/cdsbib?1990RMxAA..21..381G" xr:uid="{00000000-0004-0000-0000-00000B000000}"/>
    <hyperlink ref="AQ65531" r:id="rId13" display="http://cdsbib.u-strasbg.fr/cgi-bin/cdsbib?1990RMxAA..21..381G" xr:uid="{00000000-0004-0000-0000-00000C000000}"/>
    <hyperlink ref="I2739" r:id="rId14" display="http://vsolj.cetus-net.org/bulletin.html" xr:uid="{00000000-0004-0000-0000-00000D000000}"/>
    <hyperlink ref="H2739" r:id="rId15" display="http://vsolj.cetus-net.org/bulletin.html" xr:uid="{00000000-0004-0000-0000-00000E000000}"/>
    <hyperlink ref="AQ656" r:id="rId16" display="http://cdsbib.u-strasbg.fr/cgi-bin/cdsbib?1990RMxAA..21..381G" xr:uid="{00000000-0004-0000-0000-00000F000000}"/>
    <hyperlink ref="AQ655" r:id="rId17" display="http://cdsbib.u-strasbg.fr/cgi-bin/cdsbib?1990RMxAA..21..381G" xr:uid="{00000000-0004-0000-0000-000010000000}"/>
    <hyperlink ref="AP3909" r:id="rId18" display="http://cdsbib.u-strasbg.fr/cgi-bin/cdsbib?1990RMxAA..21..381G" xr:uid="{00000000-0004-0000-0000-000011000000}"/>
    <hyperlink ref="AP3927" r:id="rId19" display="http://cdsbib.u-strasbg.fr/cgi-bin/cdsbib?1990RMxAA..21..381G" xr:uid="{00000000-0004-0000-0000-000012000000}"/>
    <hyperlink ref="AP3928" r:id="rId20" display="http://cdsbib.u-strasbg.fr/cgi-bin/cdsbib?1990RMxAA..21..381G" xr:uid="{00000000-0004-0000-0000-000013000000}"/>
    <hyperlink ref="AP392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17"/>
  <sheetViews>
    <sheetView workbookViewId="0">
      <selection activeCell="A17" sqref="A17:D41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8" t="s">
        <v>49</v>
      </c>
      <c r="I1" s="39" t="s">
        <v>50</v>
      </c>
      <c r="J1" s="40" t="s">
        <v>51</v>
      </c>
    </row>
    <row r="2" spans="1:16" x14ac:dyDescent="0.2">
      <c r="I2" s="41" t="s">
        <v>52</v>
      </c>
      <c r="J2" s="42" t="s">
        <v>53</v>
      </c>
    </row>
    <row r="3" spans="1:16" x14ac:dyDescent="0.2">
      <c r="A3" s="43" t="s">
        <v>54</v>
      </c>
      <c r="I3" s="41" t="s">
        <v>55</v>
      </c>
      <c r="J3" s="42" t="s">
        <v>56</v>
      </c>
    </row>
    <row r="4" spans="1:16" x14ac:dyDescent="0.2">
      <c r="I4" s="41" t="s">
        <v>57</v>
      </c>
      <c r="J4" s="42" t="s">
        <v>56</v>
      </c>
    </row>
    <row r="5" spans="1:16" ht="13.5" thickBot="1" x14ac:dyDescent="0.25">
      <c r="I5" s="44" t="s">
        <v>58</v>
      </c>
      <c r="J5" s="45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41" si="0">P11</f>
        <v>IBVS 5843 </v>
      </c>
      <c r="B11" s="3" t="str">
        <f t="shared" ref="B11:B41" si="1">IF(H11=INT(H11),"I","II")</f>
        <v>II</v>
      </c>
      <c r="C11" s="10">
        <f t="shared" ref="C11:C41" si="2">1*G11</f>
        <v>53337.7258</v>
      </c>
      <c r="D11" s="16" t="str">
        <f t="shared" ref="D11:D41" si="3">VLOOKUP(F11,I$1:J$5,2,FALSE)</f>
        <v>vis</v>
      </c>
      <c r="E11" s="46">
        <f>VLOOKUP(C11,Active!C$21:E$970,3,FALSE)</f>
        <v>-696.50377730891739</v>
      </c>
      <c r="F11" s="3" t="s">
        <v>58</v>
      </c>
      <c r="G11" s="16" t="str">
        <f t="shared" ref="G11:G41" si="4">MID(I11,3,LEN(I11)-3)</f>
        <v>53337.7258</v>
      </c>
      <c r="H11" s="10">
        <f t="shared" ref="H11:H41" si="5">1*K11</f>
        <v>1900.5</v>
      </c>
      <c r="I11" s="47" t="s">
        <v>98</v>
      </c>
      <c r="J11" s="48" t="s">
        <v>99</v>
      </c>
      <c r="K11" s="47">
        <v>1900.5</v>
      </c>
      <c r="L11" s="47" t="s">
        <v>100</v>
      </c>
      <c r="M11" s="48" t="s">
        <v>63</v>
      </c>
      <c r="N11" s="48" t="s">
        <v>101</v>
      </c>
      <c r="O11" s="49" t="s">
        <v>102</v>
      </c>
      <c r="P11" s="50" t="s">
        <v>103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53370.563399999999</v>
      </c>
      <c r="D12" s="16" t="str">
        <f t="shared" si="3"/>
        <v>vis</v>
      </c>
      <c r="E12" s="46">
        <f>VLOOKUP(C12,Active!C$21:E$970,3,FALSE)</f>
        <v>-622.00662446969932</v>
      </c>
      <c r="F12" s="3" t="s">
        <v>58</v>
      </c>
      <c r="G12" s="16" t="str">
        <f t="shared" si="4"/>
        <v>53370.5634</v>
      </c>
      <c r="H12" s="10">
        <f t="shared" si="5"/>
        <v>1975</v>
      </c>
      <c r="I12" s="47" t="s">
        <v>104</v>
      </c>
      <c r="J12" s="48" t="s">
        <v>105</v>
      </c>
      <c r="K12" s="47" t="s">
        <v>106</v>
      </c>
      <c r="L12" s="47" t="s">
        <v>107</v>
      </c>
      <c r="M12" s="48" t="s">
        <v>74</v>
      </c>
      <c r="N12" s="48" t="s">
        <v>75</v>
      </c>
      <c r="O12" s="49" t="s">
        <v>108</v>
      </c>
      <c r="P12" s="50" t="s">
        <v>109</v>
      </c>
    </row>
    <row r="13" spans="1:16" ht="12.75" customHeight="1" thickBot="1" x14ac:dyDescent="0.25">
      <c r="A13" s="10" t="str">
        <f t="shared" si="0"/>
        <v>IBVS 5677 </v>
      </c>
      <c r="B13" s="3" t="str">
        <f t="shared" si="1"/>
        <v>II</v>
      </c>
      <c r="C13" s="10">
        <f t="shared" si="2"/>
        <v>53402.520700000001</v>
      </c>
      <c r="D13" s="16" t="str">
        <f t="shared" si="3"/>
        <v>vis</v>
      </c>
      <c r="E13" s="46">
        <f>VLOOKUP(C13,Active!C$21:E$970,3,FALSE)</f>
        <v>-549.50656775334494</v>
      </c>
      <c r="F13" s="3" t="s">
        <v>58</v>
      </c>
      <c r="G13" s="16" t="str">
        <f t="shared" si="4"/>
        <v>53402.5207</v>
      </c>
      <c r="H13" s="10">
        <f t="shared" si="5"/>
        <v>2047.5</v>
      </c>
      <c r="I13" s="47" t="s">
        <v>110</v>
      </c>
      <c r="J13" s="48" t="s">
        <v>111</v>
      </c>
      <c r="K13" s="47" t="s">
        <v>112</v>
      </c>
      <c r="L13" s="47" t="s">
        <v>113</v>
      </c>
      <c r="M13" s="48" t="s">
        <v>74</v>
      </c>
      <c r="N13" s="48" t="s">
        <v>75</v>
      </c>
      <c r="O13" s="49" t="s">
        <v>114</v>
      </c>
      <c r="P13" s="50" t="s">
        <v>115</v>
      </c>
    </row>
    <row r="14" spans="1:16" ht="12.75" customHeight="1" thickBot="1" x14ac:dyDescent="0.25">
      <c r="A14" s="10" t="str">
        <f t="shared" si="0"/>
        <v>IBVS 5843 </v>
      </c>
      <c r="B14" s="3" t="str">
        <f t="shared" si="1"/>
        <v>II</v>
      </c>
      <c r="C14" s="10">
        <f t="shared" si="2"/>
        <v>54040.783199999998</v>
      </c>
      <c r="D14" s="16" t="str">
        <f t="shared" si="3"/>
        <v>vis</v>
      </c>
      <c r="E14" s="46">
        <f>VLOOKUP(C14,Active!C$21:E$970,3,FALSE)</f>
        <v>898.4902107579577</v>
      </c>
      <c r="F14" s="3" t="s">
        <v>58</v>
      </c>
      <c r="G14" s="16" t="str">
        <f t="shared" si="4"/>
        <v>54040.7832</v>
      </c>
      <c r="H14" s="10">
        <f t="shared" si="5"/>
        <v>3495.5</v>
      </c>
      <c r="I14" s="47" t="s">
        <v>135</v>
      </c>
      <c r="J14" s="48" t="s">
        <v>136</v>
      </c>
      <c r="K14" s="47" t="s">
        <v>137</v>
      </c>
      <c r="L14" s="47" t="s">
        <v>107</v>
      </c>
      <c r="M14" s="48" t="s">
        <v>63</v>
      </c>
      <c r="N14" s="48" t="s">
        <v>101</v>
      </c>
      <c r="O14" s="49" t="s">
        <v>102</v>
      </c>
      <c r="P14" s="50" t="s">
        <v>103</v>
      </c>
    </row>
    <row r="15" spans="1:16" ht="12.75" customHeight="1" thickBot="1" x14ac:dyDescent="0.25">
      <c r="A15" s="10" t="str">
        <f t="shared" si="0"/>
        <v>IBVS 5960 </v>
      </c>
      <c r="B15" s="3" t="str">
        <f t="shared" si="1"/>
        <v>I</v>
      </c>
      <c r="C15" s="10">
        <f t="shared" si="2"/>
        <v>55543.654600000002</v>
      </c>
      <c r="D15" s="16" t="str">
        <f t="shared" si="3"/>
        <v>vis</v>
      </c>
      <c r="E15" s="46">
        <f>VLOOKUP(C15,Active!C$21:E$970,3,FALSE)</f>
        <v>4307.9854352412794</v>
      </c>
      <c r="F15" s="3" t="s">
        <v>58</v>
      </c>
      <c r="G15" s="16" t="str">
        <f t="shared" si="4"/>
        <v>55543.6546</v>
      </c>
      <c r="H15" s="10">
        <f t="shared" si="5"/>
        <v>6905</v>
      </c>
      <c r="I15" s="47" t="s">
        <v>155</v>
      </c>
      <c r="J15" s="48" t="s">
        <v>156</v>
      </c>
      <c r="K15" s="47" t="s">
        <v>157</v>
      </c>
      <c r="L15" s="47" t="s">
        <v>147</v>
      </c>
      <c r="M15" s="48" t="s">
        <v>63</v>
      </c>
      <c r="N15" s="48" t="s">
        <v>58</v>
      </c>
      <c r="O15" s="49" t="s">
        <v>158</v>
      </c>
      <c r="P15" s="50" t="s">
        <v>159</v>
      </c>
    </row>
    <row r="16" spans="1:16" ht="12.75" customHeight="1" thickBot="1" x14ac:dyDescent="0.25">
      <c r="A16" s="10" t="str">
        <f t="shared" si="0"/>
        <v>IBVS 6011 </v>
      </c>
      <c r="B16" s="3" t="str">
        <f t="shared" si="1"/>
        <v>I</v>
      </c>
      <c r="C16" s="10">
        <f t="shared" si="2"/>
        <v>55850.885699999999</v>
      </c>
      <c r="D16" s="16" t="str">
        <f t="shared" si="3"/>
        <v>vis</v>
      </c>
      <c r="E16" s="46">
        <f>VLOOKUP(C16,Active!C$21:E$970,3,FALSE)</f>
        <v>5004.9865015086571</v>
      </c>
      <c r="F16" s="3" t="s">
        <v>58</v>
      </c>
      <c r="G16" s="16" t="str">
        <f t="shared" si="4"/>
        <v>55850.8857</v>
      </c>
      <c r="H16" s="10">
        <f t="shared" si="5"/>
        <v>7602</v>
      </c>
      <c r="I16" s="47" t="s">
        <v>165</v>
      </c>
      <c r="J16" s="48" t="s">
        <v>166</v>
      </c>
      <c r="K16" s="47" t="s">
        <v>167</v>
      </c>
      <c r="L16" s="47" t="s">
        <v>168</v>
      </c>
      <c r="M16" s="48" t="s">
        <v>63</v>
      </c>
      <c r="N16" s="48" t="s">
        <v>58</v>
      </c>
      <c r="O16" s="49" t="s">
        <v>158</v>
      </c>
      <c r="P16" s="50" t="s">
        <v>169</v>
      </c>
    </row>
    <row r="17" spans="1:16" ht="12.75" customHeight="1" thickBot="1" x14ac:dyDescent="0.25">
      <c r="A17" s="10" t="str">
        <f t="shared" si="0"/>
        <v>VSB 47 </v>
      </c>
      <c r="B17" s="3" t="str">
        <f t="shared" si="1"/>
        <v>I</v>
      </c>
      <c r="C17" s="10">
        <f t="shared" si="2"/>
        <v>51472.08</v>
      </c>
      <c r="D17" s="16" t="str">
        <f t="shared" si="3"/>
        <v>vis</v>
      </c>
      <c r="E17" s="46">
        <f>VLOOKUP(C17,Active!C$21:E$970,3,FALSE)</f>
        <v>-4929.0085981986795</v>
      </c>
      <c r="F17" s="3" t="s">
        <v>58</v>
      </c>
      <c r="G17" s="16" t="str">
        <f t="shared" si="4"/>
        <v>51472.08</v>
      </c>
      <c r="H17" s="10">
        <f t="shared" si="5"/>
        <v>-2332</v>
      </c>
      <c r="I17" s="47" t="s">
        <v>60</v>
      </c>
      <c r="J17" s="48" t="s">
        <v>61</v>
      </c>
      <c r="K17" s="47">
        <v>-2332</v>
      </c>
      <c r="L17" s="47" t="s">
        <v>62</v>
      </c>
      <c r="M17" s="48" t="s">
        <v>63</v>
      </c>
      <c r="N17" s="48" t="s">
        <v>64</v>
      </c>
      <c r="O17" s="49" t="s">
        <v>65</v>
      </c>
      <c r="P17" s="50" t="s">
        <v>66</v>
      </c>
    </row>
    <row r="18" spans="1:16" ht="12.75" customHeight="1" thickBot="1" x14ac:dyDescent="0.25">
      <c r="A18" s="10" t="str">
        <f t="shared" si="0"/>
        <v>VSB 47 </v>
      </c>
      <c r="B18" s="3" t="str">
        <f t="shared" si="1"/>
        <v>II</v>
      </c>
      <c r="C18" s="10">
        <f t="shared" si="2"/>
        <v>51541.946000000004</v>
      </c>
      <c r="D18" s="16" t="str">
        <f t="shared" si="3"/>
        <v>vis</v>
      </c>
      <c r="E18" s="46">
        <f>VLOOKUP(C18,Active!C$21:E$970,3,FALSE)</f>
        <v>-4770.5068173052796</v>
      </c>
      <c r="F18" s="3" t="s">
        <v>58</v>
      </c>
      <c r="G18" s="16" t="str">
        <f t="shared" si="4"/>
        <v>51541.946</v>
      </c>
      <c r="H18" s="10">
        <f t="shared" si="5"/>
        <v>-2173.5</v>
      </c>
      <c r="I18" s="47" t="s">
        <v>67</v>
      </c>
      <c r="J18" s="48" t="s">
        <v>68</v>
      </c>
      <c r="K18" s="47">
        <v>-2173.5</v>
      </c>
      <c r="L18" s="47" t="s">
        <v>69</v>
      </c>
      <c r="M18" s="48" t="s">
        <v>63</v>
      </c>
      <c r="N18" s="48" t="s">
        <v>58</v>
      </c>
      <c r="O18" s="49" t="s">
        <v>70</v>
      </c>
      <c r="P18" s="50" t="s">
        <v>66</v>
      </c>
    </row>
    <row r="19" spans="1:16" ht="12.75" customHeight="1" thickBot="1" x14ac:dyDescent="0.25">
      <c r="A19" s="10" t="str">
        <f t="shared" si="0"/>
        <v> BBS 125 </v>
      </c>
      <c r="B19" s="3" t="str">
        <f t="shared" si="1"/>
        <v>I</v>
      </c>
      <c r="C19" s="10">
        <f t="shared" si="2"/>
        <v>51810.614999999998</v>
      </c>
      <c r="D19" s="16" t="str">
        <f t="shared" si="3"/>
        <v>vis</v>
      </c>
      <c r="E19" s="46">
        <f>VLOOKUP(C19,Active!C$21:E$970,3,FALSE)</f>
        <v>-4160.9898137435057</v>
      </c>
      <c r="F19" s="3" t="s">
        <v>58</v>
      </c>
      <c r="G19" s="16" t="str">
        <f t="shared" si="4"/>
        <v>51810.615</v>
      </c>
      <c r="H19" s="10">
        <f t="shared" si="5"/>
        <v>-1564</v>
      </c>
      <c r="I19" s="47" t="s">
        <v>71</v>
      </c>
      <c r="J19" s="48" t="s">
        <v>72</v>
      </c>
      <c r="K19" s="47">
        <v>-1564</v>
      </c>
      <c r="L19" s="47" t="s">
        <v>73</v>
      </c>
      <c r="M19" s="48" t="s">
        <v>74</v>
      </c>
      <c r="N19" s="48" t="s">
        <v>75</v>
      </c>
      <c r="O19" s="49" t="s">
        <v>76</v>
      </c>
      <c r="P19" s="49" t="s">
        <v>77</v>
      </c>
    </row>
    <row r="20" spans="1:16" ht="12.75" customHeight="1" thickBot="1" x14ac:dyDescent="0.25">
      <c r="A20" s="10" t="str">
        <f t="shared" si="0"/>
        <v>VSB 39 </v>
      </c>
      <c r="B20" s="3" t="str">
        <f t="shared" si="1"/>
        <v>I</v>
      </c>
      <c r="C20" s="10">
        <f t="shared" si="2"/>
        <v>52194.084999999999</v>
      </c>
      <c r="D20" s="16" t="str">
        <f t="shared" si="3"/>
        <v>vis</v>
      </c>
      <c r="E20" s="46">
        <f>VLOOKUP(C20,Active!C$21:E$970,3,FALSE)</f>
        <v>-3291.0290614578339</v>
      </c>
      <c r="F20" s="3" t="s">
        <v>58</v>
      </c>
      <c r="G20" s="16" t="str">
        <f t="shared" si="4"/>
        <v>52194.085</v>
      </c>
      <c r="H20" s="10">
        <f t="shared" si="5"/>
        <v>-694</v>
      </c>
      <c r="I20" s="47" t="s">
        <v>78</v>
      </c>
      <c r="J20" s="48" t="s">
        <v>79</v>
      </c>
      <c r="K20" s="47">
        <v>-694</v>
      </c>
      <c r="L20" s="47" t="s">
        <v>80</v>
      </c>
      <c r="M20" s="48" t="s">
        <v>74</v>
      </c>
      <c r="N20" s="48" t="s">
        <v>75</v>
      </c>
      <c r="O20" s="49" t="s">
        <v>70</v>
      </c>
      <c r="P20" s="50" t="s">
        <v>81</v>
      </c>
    </row>
    <row r="21" spans="1:16" ht="12.75" customHeight="1" thickBot="1" x14ac:dyDescent="0.25">
      <c r="A21" s="10" t="str">
        <f t="shared" si="0"/>
        <v>VSB 40 </v>
      </c>
      <c r="B21" s="3" t="str">
        <f t="shared" si="1"/>
        <v>II</v>
      </c>
      <c r="C21" s="10">
        <f t="shared" si="2"/>
        <v>52576.04</v>
      </c>
      <c r="D21" s="16" t="str">
        <f t="shared" si="3"/>
        <v>vis</v>
      </c>
      <c r="E21" s="46">
        <f>VLOOKUP(C21,Active!C$21:E$970,3,FALSE)</f>
        <v>-2424.505319993641</v>
      </c>
      <c r="F21" s="3" t="s">
        <v>58</v>
      </c>
      <c r="G21" s="16" t="str">
        <f t="shared" si="4"/>
        <v>52576.0400</v>
      </c>
      <c r="H21" s="10">
        <f t="shared" si="5"/>
        <v>172.5</v>
      </c>
      <c r="I21" s="47" t="s">
        <v>82</v>
      </c>
      <c r="J21" s="48" t="s">
        <v>83</v>
      </c>
      <c r="K21" s="47">
        <v>172.5</v>
      </c>
      <c r="L21" s="47" t="s">
        <v>84</v>
      </c>
      <c r="M21" s="48" t="s">
        <v>74</v>
      </c>
      <c r="N21" s="48" t="s">
        <v>75</v>
      </c>
      <c r="O21" s="49" t="s">
        <v>70</v>
      </c>
      <c r="P21" s="50" t="s">
        <v>85</v>
      </c>
    </row>
    <row r="22" spans="1:16" ht="12.75" customHeight="1" thickBot="1" x14ac:dyDescent="0.25">
      <c r="A22" s="10" t="str">
        <f t="shared" si="0"/>
        <v>VSB 43 </v>
      </c>
      <c r="B22" s="3" t="str">
        <f t="shared" si="1"/>
        <v>II</v>
      </c>
      <c r="C22" s="10">
        <f t="shared" si="2"/>
        <v>53286.154000000002</v>
      </c>
      <c r="D22" s="16" t="str">
        <f t="shared" si="3"/>
        <v>vis</v>
      </c>
      <c r="E22" s="46">
        <f>VLOOKUP(C22,Active!C$21:E$970,3,FALSE)</f>
        <v>-813.50234805688785</v>
      </c>
      <c r="F22" s="3" t="s">
        <v>58</v>
      </c>
      <c r="G22" s="16" t="str">
        <f t="shared" si="4"/>
        <v>53286.1540</v>
      </c>
      <c r="H22" s="10">
        <f t="shared" si="5"/>
        <v>1783.5</v>
      </c>
      <c r="I22" s="47" t="s">
        <v>86</v>
      </c>
      <c r="J22" s="48" t="s">
        <v>87</v>
      </c>
      <c r="K22" s="47">
        <v>1783.5</v>
      </c>
      <c r="L22" s="47" t="s">
        <v>88</v>
      </c>
      <c r="M22" s="48" t="s">
        <v>74</v>
      </c>
      <c r="N22" s="48" t="s">
        <v>75</v>
      </c>
      <c r="O22" s="49" t="s">
        <v>70</v>
      </c>
      <c r="P22" s="50" t="s">
        <v>89</v>
      </c>
    </row>
    <row r="23" spans="1:16" ht="12.75" customHeight="1" thickBot="1" x14ac:dyDescent="0.25">
      <c r="A23" s="10" t="str">
        <f t="shared" si="0"/>
        <v>VSB 43 </v>
      </c>
      <c r="B23" s="3" t="str">
        <f t="shared" si="1"/>
        <v>I</v>
      </c>
      <c r="C23" s="10">
        <f t="shared" si="2"/>
        <v>53322.076999999997</v>
      </c>
      <c r="D23" s="16" t="str">
        <f t="shared" si="3"/>
        <v>vis</v>
      </c>
      <c r="E23" s="46">
        <f>VLOOKUP(C23,Active!C$21:E$970,3,FALSE)</f>
        <v>-732.00549014269916</v>
      </c>
      <c r="F23" s="3" t="s">
        <v>58</v>
      </c>
      <c r="G23" s="16" t="str">
        <f t="shared" si="4"/>
        <v>53322.077</v>
      </c>
      <c r="H23" s="10">
        <f t="shared" si="5"/>
        <v>1865</v>
      </c>
      <c r="I23" s="47" t="s">
        <v>90</v>
      </c>
      <c r="J23" s="48" t="s">
        <v>91</v>
      </c>
      <c r="K23" s="47">
        <v>1865</v>
      </c>
      <c r="L23" s="47" t="s">
        <v>92</v>
      </c>
      <c r="M23" s="48" t="s">
        <v>93</v>
      </c>
      <c r="N23" s="48"/>
      <c r="O23" s="49" t="s">
        <v>94</v>
      </c>
      <c r="P23" s="50" t="s">
        <v>89</v>
      </c>
    </row>
    <row r="24" spans="1:16" ht="12.75" customHeight="1" thickBot="1" x14ac:dyDescent="0.25">
      <c r="A24" s="10" t="str">
        <f t="shared" si="0"/>
        <v>VSB 43 </v>
      </c>
      <c r="B24" s="3" t="str">
        <f t="shared" si="1"/>
        <v>I</v>
      </c>
      <c r="C24" s="10">
        <f t="shared" si="2"/>
        <v>53326.046999999999</v>
      </c>
      <c r="D24" s="16" t="str">
        <f t="shared" si="3"/>
        <v>vis</v>
      </c>
      <c r="E24" s="46">
        <f>VLOOKUP(C24,Active!C$21:E$970,3,FALSE)</f>
        <v>-722.99893373261455</v>
      </c>
      <c r="F24" s="3" t="s">
        <v>58</v>
      </c>
      <c r="G24" s="16" t="str">
        <f t="shared" si="4"/>
        <v>53326.047</v>
      </c>
      <c r="H24" s="10">
        <f t="shared" si="5"/>
        <v>1874</v>
      </c>
      <c r="I24" s="47" t="s">
        <v>95</v>
      </c>
      <c r="J24" s="48" t="s">
        <v>96</v>
      </c>
      <c r="K24" s="47">
        <v>1874</v>
      </c>
      <c r="L24" s="47" t="s">
        <v>97</v>
      </c>
      <c r="M24" s="48" t="s">
        <v>93</v>
      </c>
      <c r="N24" s="48"/>
      <c r="O24" s="49" t="s">
        <v>94</v>
      </c>
      <c r="P24" s="50" t="s">
        <v>89</v>
      </c>
    </row>
    <row r="25" spans="1:16" ht="12.75" customHeight="1" thickBot="1" x14ac:dyDescent="0.25">
      <c r="A25" s="10" t="str">
        <f t="shared" si="0"/>
        <v>VSB 44 </v>
      </c>
      <c r="B25" s="3" t="str">
        <f t="shared" si="1"/>
        <v>I</v>
      </c>
      <c r="C25" s="10">
        <f t="shared" si="2"/>
        <v>53604.182800000002</v>
      </c>
      <c r="D25" s="16" t="str">
        <f t="shared" si="3"/>
        <v>vis</v>
      </c>
      <c r="E25" s="46">
        <f>VLOOKUP(C25,Active!C$21:E$970,3,FALSE)</f>
        <v>-92.005036411886707</v>
      </c>
      <c r="F25" s="3" t="s">
        <v>58</v>
      </c>
      <c r="G25" s="16" t="str">
        <f t="shared" si="4"/>
        <v>53604.1828</v>
      </c>
      <c r="H25" s="10">
        <f t="shared" si="5"/>
        <v>2505</v>
      </c>
      <c r="I25" s="47" t="s">
        <v>116</v>
      </c>
      <c r="J25" s="48" t="s">
        <v>117</v>
      </c>
      <c r="K25" s="47" t="s">
        <v>118</v>
      </c>
      <c r="L25" s="47" t="s">
        <v>100</v>
      </c>
      <c r="M25" s="48" t="s">
        <v>74</v>
      </c>
      <c r="N25" s="48" t="s">
        <v>75</v>
      </c>
      <c r="O25" s="49" t="s">
        <v>65</v>
      </c>
      <c r="P25" s="50" t="s">
        <v>119</v>
      </c>
    </row>
    <row r="26" spans="1:16" ht="12.75" customHeight="1" thickBot="1" x14ac:dyDescent="0.25">
      <c r="A26" s="10" t="str">
        <f t="shared" si="0"/>
        <v>VSB 44 </v>
      </c>
      <c r="B26" s="3" t="str">
        <f t="shared" si="1"/>
        <v>I</v>
      </c>
      <c r="C26" s="10">
        <f t="shared" si="2"/>
        <v>53676.030700000003</v>
      </c>
      <c r="D26" s="16" t="str">
        <f t="shared" si="3"/>
        <v>vis</v>
      </c>
      <c r="E26" s="46">
        <f>VLOOKUP(C26,Active!C$21:E$970,3,FALSE)</f>
        <v>70.992989859128201</v>
      </c>
      <c r="F26" s="3" t="s">
        <v>58</v>
      </c>
      <c r="G26" s="16" t="str">
        <f t="shared" si="4"/>
        <v>53676.0307</v>
      </c>
      <c r="H26" s="10">
        <f t="shared" si="5"/>
        <v>2668</v>
      </c>
      <c r="I26" s="47" t="s">
        <v>120</v>
      </c>
      <c r="J26" s="48" t="s">
        <v>121</v>
      </c>
      <c r="K26" s="47" t="s">
        <v>122</v>
      </c>
      <c r="L26" s="47" t="s">
        <v>123</v>
      </c>
      <c r="M26" s="48" t="s">
        <v>74</v>
      </c>
      <c r="N26" s="48" t="s">
        <v>75</v>
      </c>
      <c r="O26" s="49" t="s">
        <v>70</v>
      </c>
      <c r="P26" s="50" t="s">
        <v>119</v>
      </c>
    </row>
    <row r="27" spans="1:16" ht="12.75" customHeight="1" thickBot="1" x14ac:dyDescent="0.25">
      <c r="A27" s="10" t="str">
        <f t="shared" si="0"/>
        <v>VSB 44 </v>
      </c>
      <c r="B27" s="3" t="str">
        <f t="shared" si="1"/>
        <v>I</v>
      </c>
      <c r="C27" s="10">
        <f t="shared" si="2"/>
        <v>53683.082999999999</v>
      </c>
      <c r="D27" s="16" t="str">
        <f t="shared" si="3"/>
        <v>vis</v>
      </c>
      <c r="E27" s="46">
        <f>VLOOKUP(C27,Active!C$21:E$970,3,FALSE)</f>
        <v>86.992218516755955</v>
      </c>
      <c r="F27" s="3" t="s">
        <v>58</v>
      </c>
      <c r="G27" s="16" t="str">
        <f t="shared" si="4"/>
        <v>53683.083</v>
      </c>
      <c r="H27" s="10">
        <f t="shared" si="5"/>
        <v>2684</v>
      </c>
      <c r="I27" s="47" t="s">
        <v>124</v>
      </c>
      <c r="J27" s="48" t="s">
        <v>125</v>
      </c>
      <c r="K27" s="47" t="s">
        <v>126</v>
      </c>
      <c r="L27" s="47" t="s">
        <v>127</v>
      </c>
      <c r="M27" s="48" t="s">
        <v>93</v>
      </c>
      <c r="N27" s="48"/>
      <c r="O27" s="49" t="s">
        <v>94</v>
      </c>
      <c r="P27" s="50" t="s">
        <v>119</v>
      </c>
    </row>
    <row r="28" spans="1:16" ht="12.75" customHeight="1" thickBot="1" x14ac:dyDescent="0.25">
      <c r="A28" s="10" t="str">
        <f t="shared" si="0"/>
        <v>VSB 44 </v>
      </c>
      <c r="B28" s="3" t="str">
        <f t="shared" si="1"/>
        <v>I</v>
      </c>
      <c r="C28" s="10">
        <f t="shared" si="2"/>
        <v>53683.083299999998</v>
      </c>
      <c r="D28" s="16" t="str">
        <f t="shared" si="3"/>
        <v>vis</v>
      </c>
      <c r="E28" s="46">
        <f>VLOOKUP(C28,Active!C$21:E$970,3,FALSE)</f>
        <v>86.992899112957545</v>
      </c>
      <c r="F28" s="3" t="s">
        <v>58</v>
      </c>
      <c r="G28" s="16" t="str">
        <f t="shared" si="4"/>
        <v>53683.0833</v>
      </c>
      <c r="H28" s="10">
        <f t="shared" si="5"/>
        <v>2684</v>
      </c>
      <c r="I28" s="47" t="s">
        <v>128</v>
      </c>
      <c r="J28" s="48" t="s">
        <v>125</v>
      </c>
      <c r="K28" s="47" t="s">
        <v>126</v>
      </c>
      <c r="L28" s="47" t="s">
        <v>123</v>
      </c>
      <c r="M28" s="48" t="s">
        <v>74</v>
      </c>
      <c r="N28" s="48" t="s">
        <v>75</v>
      </c>
      <c r="O28" s="49" t="s">
        <v>70</v>
      </c>
      <c r="P28" s="50" t="s">
        <v>119</v>
      </c>
    </row>
    <row r="29" spans="1:16" ht="12.75" customHeight="1" thickBot="1" x14ac:dyDescent="0.25">
      <c r="A29" s="10" t="str">
        <f t="shared" si="0"/>
        <v>IBVS 5806 </v>
      </c>
      <c r="B29" s="3" t="str">
        <f t="shared" si="1"/>
        <v>II</v>
      </c>
      <c r="C29" s="10">
        <f t="shared" si="2"/>
        <v>53994.941899999998</v>
      </c>
      <c r="D29" s="16" t="str">
        <f t="shared" si="3"/>
        <v>vis</v>
      </c>
      <c r="E29" s="46" t="e">
        <f>VLOOKUP(C29,Active!C$21:E$970,3,FALSE)</f>
        <v>#N/A</v>
      </c>
      <c r="F29" s="3" t="s">
        <v>58</v>
      </c>
      <c r="G29" s="16" t="str">
        <f t="shared" si="4"/>
        <v>53994.9419</v>
      </c>
      <c r="H29" s="10">
        <f t="shared" si="5"/>
        <v>3391.5</v>
      </c>
      <c r="I29" s="47" t="s">
        <v>129</v>
      </c>
      <c r="J29" s="48" t="s">
        <v>130</v>
      </c>
      <c r="K29" s="47" t="s">
        <v>131</v>
      </c>
      <c r="L29" s="47" t="s">
        <v>132</v>
      </c>
      <c r="M29" s="48" t="s">
        <v>63</v>
      </c>
      <c r="N29" s="48" t="s">
        <v>133</v>
      </c>
      <c r="O29" s="49" t="s">
        <v>108</v>
      </c>
      <c r="P29" s="50" t="s">
        <v>134</v>
      </c>
    </row>
    <row r="30" spans="1:16" ht="12.75" customHeight="1" thickBot="1" x14ac:dyDescent="0.25">
      <c r="A30" s="10" t="str">
        <f t="shared" si="0"/>
        <v>VSB 45 </v>
      </c>
      <c r="B30" s="3" t="str">
        <f t="shared" si="1"/>
        <v>I</v>
      </c>
      <c r="C30" s="10">
        <f t="shared" si="2"/>
        <v>54048.0599</v>
      </c>
      <c r="D30" s="16" t="str">
        <f t="shared" si="3"/>
        <v>vis</v>
      </c>
      <c r="E30" s="46">
        <f>VLOOKUP(C30,Active!C$21:E$970,3,FALSE)</f>
        <v>914.9985253749004</v>
      </c>
      <c r="F30" s="3" t="s">
        <v>58</v>
      </c>
      <c r="G30" s="16" t="str">
        <f t="shared" si="4"/>
        <v>54048.0599</v>
      </c>
      <c r="H30" s="10">
        <f t="shared" si="5"/>
        <v>3512</v>
      </c>
      <c r="I30" s="47" t="s">
        <v>138</v>
      </c>
      <c r="J30" s="48" t="s">
        <v>139</v>
      </c>
      <c r="K30" s="47" t="s">
        <v>140</v>
      </c>
      <c r="L30" s="47" t="s">
        <v>141</v>
      </c>
      <c r="M30" s="48" t="s">
        <v>74</v>
      </c>
      <c r="N30" s="48" t="s">
        <v>75</v>
      </c>
      <c r="O30" s="49" t="s">
        <v>142</v>
      </c>
      <c r="P30" s="50" t="s">
        <v>143</v>
      </c>
    </row>
    <row r="31" spans="1:16" ht="12.75" customHeight="1" thickBot="1" x14ac:dyDescent="0.25">
      <c r="A31" s="10" t="str">
        <f t="shared" si="0"/>
        <v>VSB 46 </v>
      </c>
      <c r="B31" s="3" t="str">
        <f t="shared" si="1"/>
        <v>I</v>
      </c>
      <c r="C31" s="10">
        <f t="shared" si="2"/>
        <v>54130.925600000002</v>
      </c>
      <c r="D31" s="16" t="str">
        <f t="shared" si="3"/>
        <v>vis</v>
      </c>
      <c r="E31" s="46">
        <f>VLOOKUP(C31,Active!C$21:E$970,3,FALSE)</f>
        <v>1102.9921277706037</v>
      </c>
      <c r="F31" s="3" t="s">
        <v>58</v>
      </c>
      <c r="G31" s="16" t="str">
        <f t="shared" si="4"/>
        <v>54130.9256</v>
      </c>
      <c r="H31" s="10">
        <f t="shared" si="5"/>
        <v>3700</v>
      </c>
      <c r="I31" s="47" t="s">
        <v>144</v>
      </c>
      <c r="J31" s="48" t="s">
        <v>145</v>
      </c>
      <c r="K31" s="47" t="s">
        <v>146</v>
      </c>
      <c r="L31" s="47" t="s">
        <v>147</v>
      </c>
      <c r="M31" s="48" t="s">
        <v>63</v>
      </c>
      <c r="N31" s="48" t="s">
        <v>64</v>
      </c>
      <c r="O31" s="49" t="s">
        <v>148</v>
      </c>
      <c r="P31" s="50" t="s">
        <v>149</v>
      </c>
    </row>
    <row r="32" spans="1:16" ht="12.75" customHeight="1" thickBot="1" x14ac:dyDescent="0.25">
      <c r="A32" s="10" t="str">
        <f t="shared" si="0"/>
        <v>VSB 48 </v>
      </c>
      <c r="B32" s="3" t="str">
        <f t="shared" si="1"/>
        <v>II</v>
      </c>
      <c r="C32" s="10">
        <f t="shared" si="2"/>
        <v>54802.027900000001</v>
      </c>
      <c r="D32" s="16" t="str">
        <f t="shared" si="3"/>
        <v>vis</v>
      </c>
      <c r="E32" s="46">
        <f>VLOOKUP(C32,Active!C$21:E$970,3,FALSE)</f>
        <v>2625.491050159947</v>
      </c>
      <c r="F32" s="3" t="s">
        <v>58</v>
      </c>
      <c r="G32" s="16" t="str">
        <f t="shared" si="4"/>
        <v>54802.0279</v>
      </c>
      <c r="H32" s="10">
        <f t="shared" si="5"/>
        <v>5222.5</v>
      </c>
      <c r="I32" s="47" t="s">
        <v>150</v>
      </c>
      <c r="J32" s="48" t="s">
        <v>151</v>
      </c>
      <c r="K32" s="47" t="s">
        <v>152</v>
      </c>
      <c r="L32" s="47" t="s">
        <v>153</v>
      </c>
      <c r="M32" s="48" t="s">
        <v>63</v>
      </c>
      <c r="N32" s="48" t="s">
        <v>64</v>
      </c>
      <c r="O32" s="49" t="s">
        <v>148</v>
      </c>
      <c r="P32" s="50" t="s">
        <v>154</v>
      </c>
    </row>
    <row r="33" spans="1:16" ht="12.75" customHeight="1" thickBot="1" x14ac:dyDescent="0.25">
      <c r="A33" s="10" t="str">
        <f t="shared" si="0"/>
        <v>VSB 51 </v>
      </c>
      <c r="B33" s="3" t="str">
        <f t="shared" si="1"/>
        <v>II</v>
      </c>
      <c r="C33" s="10">
        <f t="shared" si="2"/>
        <v>55554.894099999998</v>
      </c>
      <c r="D33" s="16" t="str">
        <f t="shared" si="3"/>
        <v>vis</v>
      </c>
      <c r="E33" s="46">
        <f>VLOOKUP(C33,Active!C$21:E$970,3,FALSE)</f>
        <v>4333.4839719594356</v>
      </c>
      <c r="F33" s="3" t="s">
        <v>58</v>
      </c>
      <c r="G33" s="16" t="str">
        <f t="shared" si="4"/>
        <v>55554.8941</v>
      </c>
      <c r="H33" s="10">
        <f t="shared" si="5"/>
        <v>6930.5</v>
      </c>
      <c r="I33" s="47" t="s">
        <v>160</v>
      </c>
      <c r="J33" s="48" t="s">
        <v>161</v>
      </c>
      <c r="K33" s="47" t="s">
        <v>162</v>
      </c>
      <c r="L33" s="47" t="s">
        <v>163</v>
      </c>
      <c r="M33" s="48" t="s">
        <v>63</v>
      </c>
      <c r="N33" s="48" t="s">
        <v>64</v>
      </c>
      <c r="O33" s="49" t="s">
        <v>70</v>
      </c>
      <c r="P33" s="50" t="s">
        <v>164</v>
      </c>
    </row>
    <row r="34" spans="1:16" ht="12.75" customHeight="1" thickBot="1" x14ac:dyDescent="0.25">
      <c r="A34" s="10" t="str">
        <f t="shared" si="0"/>
        <v>VSB 53 </v>
      </c>
      <c r="B34" s="3" t="str">
        <f t="shared" si="1"/>
        <v>II</v>
      </c>
      <c r="C34" s="10">
        <f t="shared" si="2"/>
        <v>55881.957999999999</v>
      </c>
      <c r="D34" s="16" t="str">
        <f t="shared" si="3"/>
        <v>vis</v>
      </c>
      <c r="E34" s="46">
        <f>VLOOKUP(C34,Active!C$21:E$970,3,FALSE)</f>
        <v>5075.4787994283006</v>
      </c>
      <c r="F34" s="3" t="s">
        <v>58</v>
      </c>
      <c r="G34" s="16" t="str">
        <f t="shared" si="4"/>
        <v>55881.958</v>
      </c>
      <c r="H34" s="10">
        <f t="shared" si="5"/>
        <v>7672.5</v>
      </c>
      <c r="I34" s="47" t="s">
        <v>170</v>
      </c>
      <c r="J34" s="48" t="s">
        <v>171</v>
      </c>
      <c r="K34" s="47" t="s">
        <v>172</v>
      </c>
      <c r="L34" s="47" t="s">
        <v>173</v>
      </c>
      <c r="M34" s="48" t="s">
        <v>63</v>
      </c>
      <c r="N34" s="48" t="s">
        <v>64</v>
      </c>
      <c r="O34" s="49" t="s">
        <v>70</v>
      </c>
      <c r="P34" s="50" t="s">
        <v>174</v>
      </c>
    </row>
    <row r="35" spans="1:16" ht="12.75" customHeight="1" thickBot="1" x14ac:dyDescent="0.25">
      <c r="A35" s="10" t="str">
        <f t="shared" si="0"/>
        <v>VSB 55 </v>
      </c>
      <c r="B35" s="3" t="str">
        <f t="shared" si="1"/>
        <v>II</v>
      </c>
      <c r="C35" s="10">
        <f t="shared" si="2"/>
        <v>56287.928399999997</v>
      </c>
      <c r="D35" s="16" t="str">
        <f t="shared" si="3"/>
        <v>vis</v>
      </c>
      <c r="E35" s="46">
        <f>VLOOKUP(C35,Active!C$21:E$970,3,FALSE)</f>
        <v>5996.4851743460586</v>
      </c>
      <c r="F35" s="3" t="s">
        <v>58</v>
      </c>
      <c r="G35" s="16" t="str">
        <f t="shared" si="4"/>
        <v>56287.9284</v>
      </c>
      <c r="H35" s="10">
        <f t="shared" si="5"/>
        <v>8593.5</v>
      </c>
      <c r="I35" s="47" t="s">
        <v>175</v>
      </c>
      <c r="J35" s="48" t="s">
        <v>176</v>
      </c>
      <c r="K35" s="47" t="s">
        <v>177</v>
      </c>
      <c r="L35" s="47" t="s">
        <v>178</v>
      </c>
      <c r="M35" s="48" t="s">
        <v>63</v>
      </c>
      <c r="N35" s="48" t="s">
        <v>64</v>
      </c>
      <c r="O35" s="49" t="s">
        <v>70</v>
      </c>
      <c r="P35" s="50" t="s">
        <v>179</v>
      </c>
    </row>
    <row r="36" spans="1:16" ht="12.75" customHeight="1" thickBot="1" x14ac:dyDescent="0.25">
      <c r="A36" s="10" t="str">
        <f t="shared" si="0"/>
        <v>VSB 56 </v>
      </c>
      <c r="B36" s="3" t="str">
        <f t="shared" si="1"/>
        <v>II</v>
      </c>
      <c r="C36" s="10">
        <f t="shared" si="2"/>
        <v>56596.039599999996</v>
      </c>
      <c r="D36" s="16" t="str">
        <f t="shared" si="3"/>
        <v>vis</v>
      </c>
      <c r="E36" s="46">
        <f>VLOOKUP(C36,Active!C$21:E$970,3,FALSE)</f>
        <v>6695.4828830055094</v>
      </c>
      <c r="F36" s="3" t="s">
        <v>58</v>
      </c>
      <c r="G36" s="16" t="str">
        <f t="shared" si="4"/>
        <v>56596.0396</v>
      </c>
      <c r="H36" s="10">
        <f t="shared" si="5"/>
        <v>9292.5</v>
      </c>
      <c r="I36" s="47" t="s">
        <v>180</v>
      </c>
      <c r="J36" s="48" t="s">
        <v>181</v>
      </c>
      <c r="K36" s="47" t="s">
        <v>182</v>
      </c>
      <c r="L36" s="47" t="s">
        <v>183</v>
      </c>
      <c r="M36" s="48" t="s">
        <v>63</v>
      </c>
      <c r="N36" s="48" t="s">
        <v>64</v>
      </c>
      <c r="O36" s="49" t="s">
        <v>70</v>
      </c>
      <c r="P36" s="50" t="s">
        <v>184</v>
      </c>
    </row>
    <row r="37" spans="1:16" ht="12.75" customHeight="1" thickBot="1" x14ac:dyDescent="0.25">
      <c r="A37" s="10" t="str">
        <f t="shared" si="0"/>
        <v>VSB 56 </v>
      </c>
      <c r="B37" s="3" t="str">
        <f t="shared" si="1"/>
        <v>I</v>
      </c>
      <c r="C37" s="10">
        <f t="shared" si="2"/>
        <v>56601.990899999997</v>
      </c>
      <c r="D37" s="16" t="str">
        <f t="shared" si="3"/>
        <v>vis</v>
      </c>
      <c r="E37" s="46">
        <f>VLOOKUP(C37,Active!C$21:E$970,3,FALSE)</f>
        <v>6708.9843236008055</v>
      </c>
      <c r="F37" s="3" t="s">
        <v>58</v>
      </c>
      <c r="G37" s="16" t="str">
        <f t="shared" si="4"/>
        <v>56601.9909</v>
      </c>
      <c r="H37" s="10">
        <f t="shared" si="5"/>
        <v>9306</v>
      </c>
      <c r="I37" s="47" t="s">
        <v>185</v>
      </c>
      <c r="J37" s="48" t="s">
        <v>186</v>
      </c>
      <c r="K37" s="47" t="s">
        <v>187</v>
      </c>
      <c r="L37" s="47" t="s">
        <v>188</v>
      </c>
      <c r="M37" s="48" t="s">
        <v>63</v>
      </c>
      <c r="N37" s="48" t="s">
        <v>64</v>
      </c>
      <c r="O37" s="49" t="s">
        <v>70</v>
      </c>
      <c r="P37" s="50" t="s">
        <v>184</v>
      </c>
    </row>
    <row r="38" spans="1:16" ht="12.75" customHeight="1" thickBot="1" x14ac:dyDescent="0.25">
      <c r="A38" s="10" t="str">
        <f t="shared" si="0"/>
        <v>VSB 56 </v>
      </c>
      <c r="B38" s="3" t="str">
        <f t="shared" si="1"/>
        <v>II</v>
      </c>
      <c r="C38" s="10">
        <f t="shared" si="2"/>
        <v>56603.977200000001</v>
      </c>
      <c r="D38" s="16" t="str">
        <f t="shared" si="3"/>
        <v>vis</v>
      </c>
      <c r="E38" s="46">
        <f>VLOOKUP(C38,Active!C$21:E$970,3,FALSE)</f>
        <v>6713.4905510560657</v>
      </c>
      <c r="F38" s="3" t="s">
        <v>58</v>
      </c>
      <c r="G38" s="16" t="str">
        <f t="shared" si="4"/>
        <v>56603.9772</v>
      </c>
      <c r="H38" s="10">
        <f t="shared" si="5"/>
        <v>9310.5</v>
      </c>
      <c r="I38" s="47" t="s">
        <v>189</v>
      </c>
      <c r="J38" s="48" t="s">
        <v>190</v>
      </c>
      <c r="K38" s="47" t="s">
        <v>191</v>
      </c>
      <c r="L38" s="47" t="s">
        <v>192</v>
      </c>
      <c r="M38" s="48" t="s">
        <v>63</v>
      </c>
      <c r="N38" s="48" t="s">
        <v>64</v>
      </c>
      <c r="O38" s="49" t="s">
        <v>70</v>
      </c>
      <c r="P38" s="50" t="s">
        <v>184</v>
      </c>
    </row>
    <row r="39" spans="1:16" ht="12.75" customHeight="1" thickBot="1" x14ac:dyDescent="0.25">
      <c r="A39" s="10" t="str">
        <f t="shared" si="0"/>
        <v>VSB 56 </v>
      </c>
      <c r="B39" s="3" t="str">
        <f t="shared" si="1"/>
        <v>II</v>
      </c>
      <c r="C39" s="10">
        <f t="shared" si="2"/>
        <v>56614.994200000001</v>
      </c>
      <c r="D39" s="16" t="str">
        <f t="shared" si="3"/>
        <v>vis</v>
      </c>
      <c r="E39" s="46">
        <f>VLOOKUP(C39,Active!C$21:E$970,3,FALSE)</f>
        <v>6738.4843122575448</v>
      </c>
      <c r="F39" s="3" t="s">
        <v>58</v>
      </c>
      <c r="G39" s="16" t="str">
        <f t="shared" si="4"/>
        <v>56614.9942</v>
      </c>
      <c r="H39" s="10">
        <f t="shared" si="5"/>
        <v>9335.5</v>
      </c>
      <c r="I39" s="47" t="s">
        <v>193</v>
      </c>
      <c r="J39" s="48" t="s">
        <v>194</v>
      </c>
      <c r="K39" s="47" t="s">
        <v>195</v>
      </c>
      <c r="L39" s="47" t="s">
        <v>196</v>
      </c>
      <c r="M39" s="48" t="s">
        <v>63</v>
      </c>
      <c r="N39" s="48" t="s">
        <v>64</v>
      </c>
      <c r="O39" s="49" t="s">
        <v>70</v>
      </c>
      <c r="P39" s="50" t="s">
        <v>184</v>
      </c>
    </row>
    <row r="40" spans="1:16" ht="12.75" customHeight="1" thickBot="1" x14ac:dyDescent="0.25">
      <c r="A40" s="10" t="str">
        <f t="shared" si="0"/>
        <v>VSB 59 </v>
      </c>
      <c r="B40" s="3" t="str">
        <f t="shared" si="1"/>
        <v>I</v>
      </c>
      <c r="C40" s="10">
        <f t="shared" si="2"/>
        <v>56955.064700000003</v>
      </c>
      <c r="D40" s="16" t="str">
        <f t="shared" si="3"/>
        <v>vis</v>
      </c>
      <c r="E40" s="46" t="e">
        <f>VLOOKUP(C40,Active!C$21:E$970,3,FALSE)</f>
        <v>#N/A</v>
      </c>
      <c r="F40" s="3" t="s">
        <v>58</v>
      </c>
      <c r="G40" s="16" t="str">
        <f t="shared" si="4"/>
        <v>56955.0647</v>
      </c>
      <c r="H40" s="10">
        <f t="shared" si="5"/>
        <v>10107</v>
      </c>
      <c r="I40" s="47" t="s">
        <v>197</v>
      </c>
      <c r="J40" s="48" t="s">
        <v>198</v>
      </c>
      <c r="K40" s="47" t="s">
        <v>199</v>
      </c>
      <c r="L40" s="47" t="s">
        <v>200</v>
      </c>
      <c r="M40" s="48" t="s">
        <v>63</v>
      </c>
      <c r="N40" s="48" t="s">
        <v>64</v>
      </c>
      <c r="O40" s="49" t="s">
        <v>70</v>
      </c>
      <c r="P40" s="50" t="s">
        <v>201</v>
      </c>
    </row>
    <row r="41" spans="1:16" ht="12.75" customHeight="1" thickBot="1" x14ac:dyDescent="0.25">
      <c r="A41" s="10" t="str">
        <f t="shared" si="0"/>
        <v>VSB 59 </v>
      </c>
      <c r="B41" s="3" t="str">
        <f t="shared" si="1"/>
        <v>II</v>
      </c>
      <c r="C41" s="10">
        <f t="shared" si="2"/>
        <v>56976.001600000003</v>
      </c>
      <c r="D41" s="16" t="str">
        <f t="shared" si="3"/>
        <v>vis</v>
      </c>
      <c r="E41" s="46" t="e">
        <f>VLOOKUP(C41,Active!C$21:E$970,3,FALSE)</f>
        <v>#N/A</v>
      </c>
      <c r="F41" s="3" t="s">
        <v>58</v>
      </c>
      <c r="G41" s="16" t="str">
        <f t="shared" si="4"/>
        <v>56976.0016</v>
      </c>
      <c r="H41" s="10">
        <f t="shared" si="5"/>
        <v>10154.5</v>
      </c>
      <c r="I41" s="47" t="s">
        <v>202</v>
      </c>
      <c r="J41" s="48" t="s">
        <v>203</v>
      </c>
      <c r="K41" s="47" t="s">
        <v>204</v>
      </c>
      <c r="L41" s="47" t="s">
        <v>205</v>
      </c>
      <c r="M41" s="48" t="s">
        <v>63</v>
      </c>
      <c r="N41" s="48" t="s">
        <v>64</v>
      </c>
      <c r="O41" s="49" t="s">
        <v>70</v>
      </c>
      <c r="P41" s="50" t="s">
        <v>201</v>
      </c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</sheetData>
  <phoneticPr fontId="8" type="noConversion"/>
  <hyperlinks>
    <hyperlink ref="P17" r:id="rId1" display="http://vsolj.cetus-net.org/no47.pdf" xr:uid="{00000000-0004-0000-0100-000000000000}"/>
    <hyperlink ref="P18" r:id="rId2" display="http://vsolj.cetus-net.org/no47.pdf" xr:uid="{00000000-0004-0000-0100-000001000000}"/>
    <hyperlink ref="P20" r:id="rId3" display="http://vsolj.cetus-net.org/no39.pdf" xr:uid="{00000000-0004-0000-0100-000002000000}"/>
    <hyperlink ref="P21" r:id="rId4" display="http://vsolj.cetus-net.org/no40.pdf" xr:uid="{00000000-0004-0000-0100-000003000000}"/>
    <hyperlink ref="P22" r:id="rId5" display="http://vsolj.cetus-net.org/no43.pdf" xr:uid="{00000000-0004-0000-0100-000004000000}"/>
    <hyperlink ref="P23" r:id="rId6" display="http://vsolj.cetus-net.org/no43.pdf" xr:uid="{00000000-0004-0000-0100-000005000000}"/>
    <hyperlink ref="P24" r:id="rId7" display="http://vsolj.cetus-net.org/no43.pdf" xr:uid="{00000000-0004-0000-0100-000006000000}"/>
    <hyperlink ref="P11" r:id="rId8" display="http://www.konkoly.hu/cgi-bin/IBVS?5843" xr:uid="{00000000-0004-0000-0100-000007000000}"/>
    <hyperlink ref="P12" r:id="rId9" display="http://www.konkoly.hu/cgi-bin/IBVS?5690" xr:uid="{00000000-0004-0000-0100-000008000000}"/>
    <hyperlink ref="P13" r:id="rId10" display="http://www.konkoly.hu/cgi-bin/IBVS?5677" xr:uid="{00000000-0004-0000-0100-000009000000}"/>
    <hyperlink ref="P25" r:id="rId11" display="http://vsolj.cetus-net.org/no44.pdf" xr:uid="{00000000-0004-0000-0100-00000A000000}"/>
    <hyperlink ref="P26" r:id="rId12" display="http://vsolj.cetus-net.org/no44.pdf" xr:uid="{00000000-0004-0000-0100-00000B000000}"/>
    <hyperlink ref="P27" r:id="rId13" display="http://vsolj.cetus-net.org/no44.pdf" xr:uid="{00000000-0004-0000-0100-00000C000000}"/>
    <hyperlink ref="P28" r:id="rId14" display="http://vsolj.cetus-net.org/no44.pdf" xr:uid="{00000000-0004-0000-0100-00000D000000}"/>
    <hyperlink ref="P29" r:id="rId15" display="http://www.konkoly.hu/cgi-bin/IBVS?5806" xr:uid="{00000000-0004-0000-0100-00000E000000}"/>
    <hyperlink ref="P14" r:id="rId16" display="http://www.konkoly.hu/cgi-bin/IBVS?5843" xr:uid="{00000000-0004-0000-0100-00000F000000}"/>
    <hyperlink ref="P30" r:id="rId17" display="http://vsolj.cetus-net.org/no45.pdf" xr:uid="{00000000-0004-0000-0100-000010000000}"/>
    <hyperlink ref="P31" r:id="rId18" display="http://vsolj.cetus-net.org/no46.pdf" xr:uid="{00000000-0004-0000-0100-000011000000}"/>
    <hyperlink ref="P32" r:id="rId19" display="http://vsolj.cetus-net.org/no48.pdf" xr:uid="{00000000-0004-0000-0100-000012000000}"/>
    <hyperlink ref="P15" r:id="rId20" display="http://www.konkoly.hu/cgi-bin/IBVS?5960" xr:uid="{00000000-0004-0000-0100-000013000000}"/>
    <hyperlink ref="P33" r:id="rId21" display="http://vsolj.cetus-net.org/vsoljno51.pdf" xr:uid="{00000000-0004-0000-0100-000014000000}"/>
    <hyperlink ref="P16" r:id="rId22" display="http://www.konkoly.hu/cgi-bin/IBVS?6011" xr:uid="{00000000-0004-0000-0100-000015000000}"/>
    <hyperlink ref="P34" r:id="rId23" display="http://vsolj.cetus-net.org/vsoljno53.pdf" xr:uid="{00000000-0004-0000-0100-000016000000}"/>
    <hyperlink ref="P35" r:id="rId24" display="http://vsolj.cetus-net.org/vsoljno55.pdf" xr:uid="{00000000-0004-0000-0100-000017000000}"/>
    <hyperlink ref="P36" r:id="rId25" display="http://vsolj.cetus-net.org/vsoljno56.pdf" xr:uid="{00000000-0004-0000-0100-000018000000}"/>
    <hyperlink ref="P37" r:id="rId26" display="http://vsolj.cetus-net.org/vsoljno56.pdf" xr:uid="{00000000-0004-0000-0100-000019000000}"/>
    <hyperlink ref="P38" r:id="rId27" display="http://vsolj.cetus-net.org/vsoljno56.pdf" xr:uid="{00000000-0004-0000-0100-00001A000000}"/>
    <hyperlink ref="P39" r:id="rId28" display="http://vsolj.cetus-net.org/vsoljno56.pdf" xr:uid="{00000000-0004-0000-0100-00001B000000}"/>
    <hyperlink ref="P40" r:id="rId29" display="http://vsolj.cetus-net.org/vsoljno59.pdf" xr:uid="{00000000-0004-0000-0100-00001C000000}"/>
    <hyperlink ref="P41" r:id="rId30" display="http://vsolj.cetus-net.org/vsoljno59.pdf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2024-10-17T05:46:31Z</dcterms:modified>
</cp:coreProperties>
</file>