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B1294C-9C91-4C0F-A8D4-0E639B98EC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95" i="1" l="1"/>
  <c r="F95" i="1" s="1"/>
  <c r="G95" i="1" s="1"/>
  <c r="L95" i="1" s="1"/>
  <c r="Q95" i="1"/>
  <c r="F14" i="1"/>
  <c r="E49" i="1"/>
  <c r="F49" i="1" s="1"/>
  <c r="G49" i="1" s="1"/>
  <c r="I49" i="1" s="1"/>
  <c r="E50" i="1"/>
  <c r="F50" i="1" s="1"/>
  <c r="G50" i="1" s="1"/>
  <c r="I50" i="1" s="1"/>
  <c r="E51" i="1"/>
  <c r="F51" i="1" s="1"/>
  <c r="G51" i="1" s="1"/>
  <c r="I51" i="1" s="1"/>
  <c r="E52" i="1"/>
  <c r="F52" i="1" s="1"/>
  <c r="G52" i="1" s="1"/>
  <c r="I52" i="1" s="1"/>
  <c r="E53" i="1"/>
  <c r="F53" i="1" s="1"/>
  <c r="G53" i="1" s="1"/>
  <c r="R53" i="1" s="1"/>
  <c r="E54" i="1"/>
  <c r="F54" i="1" s="1"/>
  <c r="G54" i="1" s="1"/>
  <c r="I54" i="1" s="1"/>
  <c r="E55" i="1"/>
  <c r="F55" i="1" s="1"/>
  <c r="G55" i="1" s="1"/>
  <c r="I55" i="1" s="1"/>
  <c r="E56" i="1"/>
  <c r="F56" i="1" s="1"/>
  <c r="G56" i="1" s="1"/>
  <c r="I56" i="1" s="1"/>
  <c r="E57" i="1"/>
  <c r="F57" i="1" s="1"/>
  <c r="G57" i="1" s="1"/>
  <c r="I57" i="1" s="1"/>
  <c r="E58" i="1"/>
  <c r="F58" i="1" s="1"/>
  <c r="G58" i="1" s="1"/>
  <c r="I58" i="1" s="1"/>
  <c r="E59" i="1"/>
  <c r="F59" i="1" s="1"/>
  <c r="G59" i="1" s="1"/>
  <c r="I59" i="1" s="1"/>
  <c r="E60" i="1"/>
  <c r="F60" i="1"/>
  <c r="G60" i="1" s="1"/>
  <c r="I60" i="1" s="1"/>
  <c r="E61" i="1"/>
  <c r="F61" i="1" s="1"/>
  <c r="G61" i="1" s="1"/>
  <c r="I61" i="1" s="1"/>
  <c r="E62" i="1"/>
  <c r="F62" i="1" s="1"/>
  <c r="G62" i="1" s="1"/>
  <c r="I62" i="1" s="1"/>
  <c r="E63" i="1"/>
  <c r="F63" i="1" s="1"/>
  <c r="G63" i="1" s="1"/>
  <c r="I63" i="1" s="1"/>
  <c r="E64" i="1"/>
  <c r="F64" i="1" s="1"/>
  <c r="G64" i="1" s="1"/>
  <c r="I64" i="1" s="1"/>
  <c r="E65" i="1"/>
  <c r="F65" i="1" s="1"/>
  <c r="G65" i="1" s="1"/>
  <c r="I65" i="1" s="1"/>
  <c r="E66" i="1"/>
  <c r="F66" i="1" s="1"/>
  <c r="G66" i="1" s="1"/>
  <c r="I66" i="1" s="1"/>
  <c r="E67" i="1"/>
  <c r="F67" i="1" s="1"/>
  <c r="G67" i="1" s="1"/>
  <c r="I67" i="1" s="1"/>
  <c r="E68" i="1"/>
  <c r="F68" i="1"/>
  <c r="G68" i="1" s="1"/>
  <c r="I68" i="1" s="1"/>
  <c r="E69" i="1"/>
  <c r="F69" i="1" s="1"/>
  <c r="G69" i="1" s="1"/>
  <c r="I69" i="1" s="1"/>
  <c r="E70" i="1"/>
  <c r="F70" i="1" s="1"/>
  <c r="G70" i="1" s="1"/>
  <c r="I70" i="1" s="1"/>
  <c r="E71" i="1"/>
  <c r="F71" i="1" s="1"/>
  <c r="G71" i="1" s="1"/>
  <c r="I71" i="1" s="1"/>
  <c r="E72" i="1"/>
  <c r="F72" i="1" s="1"/>
  <c r="G72" i="1" s="1"/>
  <c r="I72" i="1" s="1"/>
  <c r="E73" i="1"/>
  <c r="F73" i="1" s="1"/>
  <c r="G73" i="1" s="1"/>
  <c r="I73" i="1" s="1"/>
  <c r="E74" i="1"/>
  <c r="F74" i="1"/>
  <c r="G74" i="1" s="1"/>
  <c r="I74" i="1" s="1"/>
  <c r="E75" i="1"/>
  <c r="F75" i="1" s="1"/>
  <c r="G75" i="1" s="1"/>
  <c r="I75" i="1" s="1"/>
  <c r="E76" i="1"/>
  <c r="F76" i="1" s="1"/>
  <c r="G76" i="1" s="1"/>
  <c r="I76" i="1" s="1"/>
  <c r="E77" i="1"/>
  <c r="F77" i="1" s="1"/>
  <c r="G77" i="1" s="1"/>
  <c r="I77" i="1" s="1"/>
  <c r="E78" i="1"/>
  <c r="F78" i="1" s="1"/>
  <c r="G78" i="1" s="1"/>
  <c r="I78" i="1" s="1"/>
  <c r="E79" i="1"/>
  <c r="F79" i="1" s="1"/>
  <c r="G79" i="1" s="1"/>
  <c r="I79" i="1" s="1"/>
  <c r="E80" i="1"/>
  <c r="F80" i="1"/>
  <c r="G80" i="1" s="1"/>
  <c r="I80" i="1" s="1"/>
  <c r="E81" i="1"/>
  <c r="F81" i="1" s="1"/>
  <c r="G81" i="1" s="1"/>
  <c r="I81" i="1" s="1"/>
  <c r="E82" i="1"/>
  <c r="F82" i="1" s="1"/>
  <c r="G82" i="1" s="1"/>
  <c r="I82" i="1" s="1"/>
  <c r="E83" i="1"/>
  <c r="F83" i="1" s="1"/>
  <c r="G83" i="1" s="1"/>
  <c r="I83" i="1" s="1"/>
  <c r="E84" i="1"/>
  <c r="F84" i="1" s="1"/>
  <c r="G84" i="1" s="1"/>
  <c r="I84" i="1" s="1"/>
  <c r="E85" i="1"/>
  <c r="F85" i="1" s="1"/>
  <c r="G85" i="1" s="1"/>
  <c r="I85" i="1" s="1"/>
  <c r="E86" i="1"/>
  <c r="F86" i="1" s="1"/>
  <c r="G86" i="1" s="1"/>
  <c r="I86" i="1" s="1"/>
  <c r="E87" i="1"/>
  <c r="F87" i="1" s="1"/>
  <c r="G87" i="1" s="1"/>
  <c r="I87" i="1" s="1"/>
  <c r="E88" i="1"/>
  <c r="F88" i="1"/>
  <c r="G88" i="1" s="1"/>
  <c r="I88" i="1" s="1"/>
  <c r="E89" i="1"/>
  <c r="F89" i="1" s="1"/>
  <c r="G89" i="1" s="1"/>
  <c r="I89" i="1" s="1"/>
  <c r="E90" i="1"/>
  <c r="F90" i="1" s="1"/>
  <c r="G90" i="1" s="1"/>
  <c r="I90" i="1" s="1"/>
  <c r="E91" i="1"/>
  <c r="F91" i="1" s="1"/>
  <c r="G91" i="1" s="1"/>
  <c r="I91" i="1" s="1"/>
  <c r="E92" i="1"/>
  <c r="F92" i="1"/>
  <c r="G92" i="1" s="1"/>
  <c r="I92" i="1" s="1"/>
  <c r="E93" i="1"/>
  <c r="F93" i="1" s="1"/>
  <c r="G93" i="1" s="1"/>
  <c r="I93" i="1" s="1"/>
  <c r="E94" i="1"/>
  <c r="F94" i="1" s="1"/>
  <c r="G94" i="1" s="1"/>
  <c r="I94" i="1" s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I26" i="1" s="1"/>
  <c r="E27" i="1"/>
  <c r="F27" i="1" s="1"/>
  <c r="G27" i="1" s="1"/>
  <c r="R27" i="1" s="1"/>
  <c r="E28" i="1"/>
  <c r="F28" i="1" s="1"/>
  <c r="G28" i="1" s="1"/>
  <c r="I28" i="1" s="1"/>
  <c r="E29" i="1"/>
  <c r="F29" i="1" s="1"/>
  <c r="G29" i="1" s="1"/>
  <c r="R29" i="1" s="1"/>
  <c r="E30" i="1"/>
  <c r="F30" i="1" s="1"/>
  <c r="G30" i="1" s="1"/>
  <c r="I30" i="1" s="1"/>
  <c r="E31" i="1"/>
  <c r="F31" i="1" s="1"/>
  <c r="G31" i="1" s="1"/>
  <c r="I31" i="1" s="1"/>
  <c r="E32" i="1"/>
  <c r="F32" i="1" s="1"/>
  <c r="G32" i="1" s="1"/>
  <c r="I32" i="1" s="1"/>
  <c r="E33" i="1"/>
  <c r="F33" i="1" s="1"/>
  <c r="G33" i="1" s="1"/>
  <c r="I33" i="1" s="1"/>
  <c r="E34" i="1"/>
  <c r="F34" i="1" s="1"/>
  <c r="G34" i="1" s="1"/>
  <c r="R34" i="1" s="1"/>
  <c r="E35" i="1"/>
  <c r="F35" i="1" s="1"/>
  <c r="G35" i="1" s="1"/>
  <c r="I35" i="1" s="1"/>
  <c r="E36" i="1"/>
  <c r="F36" i="1" s="1"/>
  <c r="G36" i="1" s="1"/>
  <c r="I36" i="1" s="1"/>
  <c r="E37" i="1"/>
  <c r="F37" i="1" s="1"/>
  <c r="G37" i="1" s="1"/>
  <c r="I37" i="1" s="1"/>
  <c r="E38" i="1"/>
  <c r="F38" i="1" s="1"/>
  <c r="G38" i="1" s="1"/>
  <c r="I38" i="1" s="1"/>
  <c r="E39" i="1"/>
  <c r="F39" i="1" s="1"/>
  <c r="G39" i="1" s="1"/>
  <c r="I39" i="1" s="1"/>
  <c r="E40" i="1"/>
  <c r="F40" i="1" s="1"/>
  <c r="G40" i="1" s="1"/>
  <c r="I40" i="1" s="1"/>
  <c r="E41" i="1"/>
  <c r="F41" i="1" s="1"/>
  <c r="G41" i="1" s="1"/>
  <c r="R41" i="1" s="1"/>
  <c r="E42" i="1"/>
  <c r="F42" i="1" s="1"/>
  <c r="G42" i="1" s="1"/>
  <c r="I42" i="1" s="1"/>
  <c r="E43" i="1"/>
  <c r="F43" i="1" s="1"/>
  <c r="G43" i="1" s="1"/>
  <c r="I43" i="1" s="1"/>
  <c r="E44" i="1"/>
  <c r="F44" i="1" s="1"/>
  <c r="G44" i="1" s="1"/>
  <c r="I44" i="1" s="1"/>
  <c r="E45" i="1"/>
  <c r="F45" i="1" s="1"/>
  <c r="G45" i="1" s="1"/>
  <c r="I45" i="1" s="1"/>
  <c r="E46" i="1"/>
  <c r="F46" i="1" s="1"/>
  <c r="G46" i="1" s="1"/>
  <c r="I46" i="1" s="1"/>
  <c r="E47" i="1"/>
  <c r="F47" i="1" s="1"/>
  <c r="G47" i="1" s="1"/>
  <c r="I47" i="1" s="1"/>
  <c r="E48" i="1"/>
  <c r="F48" i="1" s="1"/>
  <c r="G48" i="1" s="1"/>
  <c r="I48" i="1" s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G11" i="1"/>
  <c r="F11" i="1"/>
  <c r="E21" i="1"/>
  <c r="F21" i="1" s="1"/>
  <c r="G21" i="1" s="1"/>
  <c r="H21" i="1" s="1"/>
  <c r="C17" i="1"/>
  <c r="C12" i="1"/>
  <c r="F15" i="1" l="1"/>
  <c r="C16" i="1"/>
  <c r="D18" i="1" s="1"/>
  <c r="C11" i="1"/>
  <c r="O95" i="1" l="1"/>
  <c r="O54" i="1"/>
  <c r="O88" i="1"/>
  <c r="O24" i="1"/>
  <c r="O34" i="1"/>
  <c r="O43" i="1"/>
  <c r="O41" i="1"/>
  <c r="O61" i="1"/>
  <c r="O50" i="1"/>
  <c r="C15" i="1"/>
  <c r="O23" i="1"/>
  <c r="O44" i="1"/>
  <c r="O25" i="1"/>
  <c r="O29" i="1"/>
  <c r="O42" i="1"/>
  <c r="O83" i="1"/>
  <c r="O76" i="1"/>
  <c r="O52" i="1"/>
  <c r="O33" i="1"/>
  <c r="O55" i="1"/>
  <c r="O56" i="1"/>
  <c r="O38" i="1"/>
  <c r="O46" i="1"/>
  <c r="O60" i="1"/>
  <c r="O84" i="1"/>
  <c r="O86" i="1"/>
  <c r="O79" i="1"/>
  <c r="O45" i="1"/>
  <c r="O78" i="1"/>
  <c r="O59" i="1"/>
  <c r="O77" i="1"/>
  <c r="O26" i="1"/>
  <c r="O37" i="1"/>
  <c r="O62" i="1"/>
  <c r="O65" i="1"/>
  <c r="O82" i="1"/>
  <c r="O36" i="1"/>
  <c r="O31" i="1"/>
  <c r="O51" i="1"/>
  <c r="O69" i="1"/>
  <c r="O72" i="1"/>
  <c r="O66" i="1"/>
  <c r="O49" i="1"/>
  <c r="O27" i="1"/>
  <c r="O39" i="1"/>
  <c r="O64" i="1"/>
  <c r="O87" i="1"/>
  <c r="O40" i="1"/>
  <c r="O73" i="1"/>
  <c r="O94" i="1"/>
  <c r="O71" i="1"/>
  <c r="O22" i="1"/>
  <c r="O85" i="1"/>
  <c r="O74" i="1"/>
  <c r="O68" i="1"/>
  <c r="O58" i="1"/>
  <c r="O28" i="1"/>
  <c r="O48" i="1"/>
  <c r="O63" i="1"/>
  <c r="O81" i="1"/>
  <c r="O47" i="1"/>
  <c r="O21" i="1"/>
  <c r="O91" i="1"/>
  <c r="O70" i="1"/>
  <c r="O92" i="1"/>
  <c r="O75" i="1"/>
  <c r="O93" i="1"/>
  <c r="O57" i="1"/>
  <c r="O67" i="1"/>
  <c r="O90" i="1"/>
  <c r="O53" i="1"/>
  <c r="O30" i="1"/>
  <c r="O32" i="1"/>
  <c r="O89" i="1"/>
  <c r="O80" i="1"/>
  <c r="O3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<sst xmlns="http://schemas.openxmlformats.org/spreadsheetml/2006/main" count="275" uniqueCount="55">
  <si>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</si>
  <si>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</si>
  <si>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</si>
  <si>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</si>
  <si>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</si>
  <si>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</si>
  <si>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</si>
  <si>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</si>
  <si>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</si>
  <si>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</si>
  <si>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</si>
  <si>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</si>
  <si>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</si>
  <si>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</si>
  <si>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</si>
  <si>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</si>
  <si>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</si>
  <si>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</si>
  <si>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</si>
  <si>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</si>
  <si>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</si>
  <si>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</si>
  <si>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</si>
  <si>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</si>
  <si>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</si>
  <si>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</si>
  <si>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</si>
  <si>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</si>
  <si>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</si>
  <si>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</si>
  <si>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</si>
  <si>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</si>
  <si>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</si>
  <si>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</si>
  <si>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</si>
  <si>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</si>
  <si>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V0907 Sco / GSC 7386-1185</t>
  </si>
  <si>
    <t>G7386-1185</t>
  </si>
  <si>
    <t>EA</t>
  </si>
  <si>
    <t>Malkov</t>
  </si>
  <si>
    <t>IBVS 1092</t>
  </si>
  <si>
    <t>I</t>
  </si>
  <si>
    <t>pg</t>
  </si>
  <si>
    <t>II</t>
  </si>
  <si>
    <t>27/07/1899</t>
  </si>
  <si>
    <t>01/09/1899</t>
  </si>
  <si>
    <t>vis</t>
  </si>
  <si>
    <t>PE</t>
  </si>
  <si>
    <t>CCD</t>
  </si>
  <si>
    <t>JBAV 96</t>
  </si>
  <si>
    <t xml:space="preserve">Mag </t>
  </si>
  <si>
    <t>Next ToM-P</t>
  </si>
  <si>
    <t>Next ToM-S</t>
  </si>
  <si>
    <t>8.61-9.20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</si>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</sst>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14" fontId="15" fillId="0" borderId="0" xfId="0" applyNumberFormat="1" applyFont="1" applyAlignment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1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V0907 Sco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-11784</c:v>
                </c:pt>
                <c:pt idx="1">
                  <c:v>-11784</c:v>
                </c:pt>
                <c:pt idx="2">
                  <c:v>-11774.5</c:v>
                </c:pt>
                <c:pt idx="3">
                  <c:v>-11695</c:v>
                </c:pt>
                <c:pt idx="4">
                  <c:v>-11516.5</c:v>
                </c:pt>
                <c:pt idx="5">
                  <c:v>-11502.5</c:v>
                </c:pt>
                <c:pt idx="6">
                  <c:v>-11499</c:v>
                </c:pt>
                <c:pt idx="7">
                  <c:v>-11480</c:v>
                </c:pt>
                <c:pt idx="8">
                  <c:v>-11428</c:v>
                </c:pt>
                <c:pt idx="9">
                  <c:v>-11328.5</c:v>
                </c:pt>
                <c:pt idx="10">
                  <c:v>-11310.5</c:v>
                </c:pt>
                <c:pt idx="11">
                  <c:v>-11235.5</c:v>
                </c:pt>
                <c:pt idx="12">
                  <c:v>-11235</c:v>
                </c:pt>
                <c:pt idx="13">
                  <c:v>-11208.5</c:v>
                </c:pt>
                <c:pt idx="14">
                  <c:v>-11113.5</c:v>
                </c:pt>
                <c:pt idx="15">
                  <c:v>-11025</c:v>
                </c:pt>
                <c:pt idx="16">
                  <c:v>-10927</c:v>
                </c:pt>
                <c:pt idx="17">
                  <c:v>-10921.5</c:v>
                </c:pt>
                <c:pt idx="18">
                  <c:v>-10840</c:v>
                </c:pt>
                <c:pt idx="19">
                  <c:v>-10837.5</c:v>
                </c:pt>
                <c:pt idx="20">
                  <c:v>-10837</c:v>
                </c:pt>
                <c:pt idx="21">
                  <c:v>-10833</c:v>
                </c:pt>
                <c:pt idx="22">
                  <c:v>-10832</c:v>
                </c:pt>
                <c:pt idx="23">
                  <c:v>-10828</c:v>
                </c:pt>
                <c:pt idx="24">
                  <c:v>-10819</c:v>
                </c:pt>
                <c:pt idx="25">
                  <c:v>-10734.5</c:v>
                </c:pt>
                <c:pt idx="26">
                  <c:v>-10725.5</c:v>
                </c:pt>
                <c:pt idx="27">
                  <c:v>-10626.5</c:v>
                </c:pt>
                <c:pt idx="28">
                  <c:v>-10622</c:v>
                </c:pt>
                <c:pt idx="29">
                  <c:v>-10608</c:v>
                </c:pt>
                <c:pt idx="30">
                  <c:v>-10551.5</c:v>
                </c:pt>
                <c:pt idx="31">
                  <c:v>-10551</c:v>
                </c:pt>
                <c:pt idx="32">
                  <c:v>-10543</c:v>
                </c:pt>
                <c:pt idx="33">
                  <c:v>-10453</c:v>
                </c:pt>
                <c:pt idx="34">
                  <c:v>-10444</c:v>
                </c:pt>
                <c:pt idx="35">
                  <c:v>-10444</c:v>
                </c:pt>
                <c:pt idx="36">
                  <c:v>-10336</c:v>
                </c:pt>
                <c:pt idx="37">
                  <c:v>-10326.5</c:v>
                </c:pt>
                <c:pt idx="38">
                  <c:v>-10223.5</c:v>
                </c:pt>
                <c:pt idx="39">
                  <c:v>-10176.5</c:v>
                </c:pt>
                <c:pt idx="40">
                  <c:v>-10055</c:v>
                </c:pt>
                <c:pt idx="41">
                  <c:v>-10045.5</c:v>
                </c:pt>
                <c:pt idx="42">
                  <c:v>-9929</c:v>
                </c:pt>
                <c:pt idx="43">
                  <c:v>-5596.5</c:v>
                </c:pt>
                <c:pt idx="44">
                  <c:v>-5587</c:v>
                </c:pt>
                <c:pt idx="45">
                  <c:v>-5517</c:v>
                </c:pt>
                <c:pt idx="46">
                  <c:v>-5516.5</c:v>
                </c:pt>
                <c:pt idx="47">
                  <c:v>-5502.5</c:v>
                </c:pt>
                <c:pt idx="48">
                  <c:v>-5488.5</c:v>
                </c:pt>
                <c:pt idx="49">
                  <c:v>-5414</c:v>
                </c:pt>
                <c:pt idx="50">
                  <c:v>-5409.5</c:v>
                </c:pt>
                <c:pt idx="51">
                  <c:v>-5399.5</c:v>
                </c:pt>
                <c:pt idx="52">
                  <c:v>-5315.5</c:v>
                </c:pt>
                <c:pt idx="53">
                  <c:v>-5315</c:v>
                </c:pt>
                <c:pt idx="54">
                  <c:v>-5306</c:v>
                </c:pt>
                <c:pt idx="55">
                  <c:v>-5211</c:v>
                </c:pt>
                <c:pt idx="56">
                  <c:v>-5211</c:v>
                </c:pt>
                <c:pt idx="57">
                  <c:v>-5206</c:v>
                </c:pt>
                <c:pt idx="58">
                  <c:v>-5206</c:v>
                </c:pt>
                <c:pt idx="59">
                  <c:v>-5023</c:v>
                </c:pt>
                <c:pt idx="60">
                  <c:v>-5023</c:v>
                </c:pt>
                <c:pt idx="61">
                  <c:v>-5018</c:v>
                </c:pt>
                <c:pt idx="62">
                  <c:v>-5018</c:v>
                </c:pt>
                <c:pt idx="63">
                  <c:v>-4939</c:v>
                </c:pt>
                <c:pt idx="64">
                  <c:v>-4939</c:v>
                </c:pt>
                <c:pt idx="65">
                  <c:v>-4929.5</c:v>
                </c:pt>
                <c:pt idx="66">
                  <c:v>-4929.5</c:v>
                </c:pt>
                <c:pt idx="67">
                  <c:v>-4925</c:v>
                </c:pt>
                <c:pt idx="68">
                  <c:v>-4925</c:v>
                </c:pt>
                <c:pt idx="69">
                  <c:v>-4845</c:v>
                </c:pt>
                <c:pt idx="70">
                  <c:v>-4845</c:v>
                </c:pt>
                <c:pt idx="71">
                  <c:v>-4722.5</c:v>
                </c:pt>
                <c:pt idx="72">
                  <c:v>-4455</c:v>
                </c:pt>
                <c:pt idx="73">
                  <c:v>-4454</c:v>
                </c:pt>
                <c:pt idx="74">
                  <c:v>298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-0.94345839999732561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53-4673-A815-E363BCDBE58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-11784</c:v>
                </c:pt>
                <c:pt idx="1">
                  <c:v>-11784</c:v>
                </c:pt>
                <c:pt idx="2">
                  <c:v>-11774.5</c:v>
                </c:pt>
                <c:pt idx="3">
                  <c:v>-11695</c:v>
                </c:pt>
                <c:pt idx="4">
                  <c:v>-11516.5</c:v>
                </c:pt>
                <c:pt idx="5">
                  <c:v>-11502.5</c:v>
                </c:pt>
                <c:pt idx="6">
                  <c:v>-11499</c:v>
                </c:pt>
                <c:pt idx="7">
                  <c:v>-11480</c:v>
                </c:pt>
                <c:pt idx="8">
                  <c:v>-11428</c:v>
                </c:pt>
                <c:pt idx="9">
                  <c:v>-11328.5</c:v>
                </c:pt>
                <c:pt idx="10">
                  <c:v>-11310.5</c:v>
                </c:pt>
                <c:pt idx="11">
                  <c:v>-11235.5</c:v>
                </c:pt>
                <c:pt idx="12">
                  <c:v>-11235</c:v>
                </c:pt>
                <c:pt idx="13">
                  <c:v>-11208.5</c:v>
                </c:pt>
                <c:pt idx="14">
                  <c:v>-11113.5</c:v>
                </c:pt>
                <c:pt idx="15">
                  <c:v>-11025</c:v>
                </c:pt>
                <c:pt idx="16">
                  <c:v>-10927</c:v>
                </c:pt>
                <c:pt idx="17">
                  <c:v>-10921.5</c:v>
                </c:pt>
                <c:pt idx="18">
                  <c:v>-10840</c:v>
                </c:pt>
                <c:pt idx="19">
                  <c:v>-10837.5</c:v>
                </c:pt>
                <c:pt idx="20">
                  <c:v>-10837</c:v>
                </c:pt>
                <c:pt idx="21">
                  <c:v>-10833</c:v>
                </c:pt>
                <c:pt idx="22">
                  <c:v>-10832</c:v>
                </c:pt>
                <c:pt idx="23">
                  <c:v>-10828</c:v>
                </c:pt>
                <c:pt idx="24">
                  <c:v>-10819</c:v>
                </c:pt>
                <c:pt idx="25">
                  <c:v>-10734.5</c:v>
                </c:pt>
                <c:pt idx="26">
                  <c:v>-10725.5</c:v>
                </c:pt>
                <c:pt idx="27">
                  <c:v>-10626.5</c:v>
                </c:pt>
                <c:pt idx="28">
                  <c:v>-10622</c:v>
                </c:pt>
                <c:pt idx="29">
                  <c:v>-10608</c:v>
                </c:pt>
                <c:pt idx="30">
                  <c:v>-10551.5</c:v>
                </c:pt>
                <c:pt idx="31">
                  <c:v>-10551</c:v>
                </c:pt>
                <c:pt idx="32">
                  <c:v>-10543</c:v>
                </c:pt>
                <c:pt idx="33">
                  <c:v>-10453</c:v>
                </c:pt>
                <c:pt idx="34">
                  <c:v>-10444</c:v>
                </c:pt>
                <c:pt idx="35">
                  <c:v>-10444</c:v>
                </c:pt>
                <c:pt idx="36">
                  <c:v>-10336</c:v>
                </c:pt>
                <c:pt idx="37">
                  <c:v>-10326.5</c:v>
                </c:pt>
                <c:pt idx="38">
                  <c:v>-10223.5</c:v>
                </c:pt>
                <c:pt idx="39">
                  <c:v>-10176.5</c:v>
                </c:pt>
                <c:pt idx="40">
                  <c:v>-10055</c:v>
                </c:pt>
                <c:pt idx="41">
                  <c:v>-10045.5</c:v>
                </c:pt>
                <c:pt idx="42">
                  <c:v>-9929</c:v>
                </c:pt>
                <c:pt idx="43">
                  <c:v>-5596.5</c:v>
                </c:pt>
                <c:pt idx="44">
                  <c:v>-5587</c:v>
                </c:pt>
                <c:pt idx="45">
                  <c:v>-5517</c:v>
                </c:pt>
                <c:pt idx="46">
                  <c:v>-5516.5</c:v>
                </c:pt>
                <c:pt idx="47">
                  <c:v>-5502.5</c:v>
                </c:pt>
                <c:pt idx="48">
                  <c:v>-5488.5</c:v>
                </c:pt>
                <c:pt idx="49">
                  <c:v>-5414</c:v>
                </c:pt>
                <c:pt idx="50">
                  <c:v>-5409.5</c:v>
                </c:pt>
                <c:pt idx="51">
                  <c:v>-5399.5</c:v>
                </c:pt>
                <c:pt idx="52">
                  <c:v>-5315.5</c:v>
                </c:pt>
                <c:pt idx="53">
                  <c:v>-5315</c:v>
                </c:pt>
                <c:pt idx="54">
                  <c:v>-5306</c:v>
                </c:pt>
                <c:pt idx="55">
                  <c:v>-5211</c:v>
                </c:pt>
                <c:pt idx="56">
                  <c:v>-5211</c:v>
                </c:pt>
                <c:pt idx="57">
                  <c:v>-5206</c:v>
                </c:pt>
                <c:pt idx="58">
                  <c:v>-5206</c:v>
                </c:pt>
                <c:pt idx="59">
                  <c:v>-5023</c:v>
                </c:pt>
                <c:pt idx="60">
                  <c:v>-5023</c:v>
                </c:pt>
                <c:pt idx="61">
                  <c:v>-5018</c:v>
                </c:pt>
                <c:pt idx="62">
                  <c:v>-5018</c:v>
                </c:pt>
                <c:pt idx="63">
                  <c:v>-4939</c:v>
                </c:pt>
                <c:pt idx="64">
                  <c:v>-4939</c:v>
                </c:pt>
                <c:pt idx="65">
                  <c:v>-4929.5</c:v>
                </c:pt>
                <c:pt idx="66">
                  <c:v>-4929.5</c:v>
                </c:pt>
                <c:pt idx="67">
                  <c:v>-4925</c:v>
                </c:pt>
                <c:pt idx="68">
                  <c:v>-4925</c:v>
                </c:pt>
                <c:pt idx="69">
                  <c:v>-4845</c:v>
                </c:pt>
                <c:pt idx="70">
                  <c:v>-4845</c:v>
                </c:pt>
                <c:pt idx="71">
                  <c:v>-4722.5</c:v>
                </c:pt>
                <c:pt idx="72">
                  <c:v>-4455</c:v>
                </c:pt>
                <c:pt idx="73">
                  <c:v>-4454</c:v>
                </c:pt>
                <c:pt idx="74">
                  <c:v>298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-0.90645839999706368</c:v>
                </c:pt>
                <c:pt idx="2">
                  <c:v>-0.83140494999315706</c:v>
                </c:pt>
                <c:pt idx="3">
                  <c:v>-0.93969449999167409</c:v>
                </c:pt>
                <c:pt idx="4">
                  <c:v>-0.85326914999859582</c:v>
                </c:pt>
                <c:pt idx="5">
                  <c:v>-0.82613774999299494</c:v>
                </c:pt>
                <c:pt idx="7">
                  <c:v>-0.92574799999783863</c:v>
                </c:pt>
                <c:pt idx="9">
                  <c:v>-0.86579034999522264</c:v>
                </c:pt>
                <c:pt idx="10">
                  <c:v>-0.84147854999173433</c:v>
                </c:pt>
                <c:pt idx="11">
                  <c:v>-0.93384604999300791</c:v>
                </c:pt>
                <c:pt idx="12">
                  <c:v>-0.87394849999327562</c:v>
                </c:pt>
                <c:pt idx="14">
                  <c:v>-0.85584384999310714</c:v>
                </c:pt>
                <c:pt idx="15">
                  <c:v>-0.86397749999377993</c:v>
                </c:pt>
                <c:pt idx="16">
                  <c:v>-0.93105769999237964</c:v>
                </c:pt>
                <c:pt idx="17">
                  <c:v>-0.9241846499935491</c:v>
                </c:pt>
                <c:pt idx="18">
                  <c:v>-0.88788399999248213</c:v>
                </c:pt>
                <c:pt idx="19">
                  <c:v>-0.87639624999428634</c:v>
                </c:pt>
                <c:pt idx="21">
                  <c:v>-0.89731829999436741</c:v>
                </c:pt>
                <c:pt idx="22">
                  <c:v>-0.79952319999574684</c:v>
                </c:pt>
                <c:pt idx="23">
                  <c:v>-0.88134279999212595</c:v>
                </c:pt>
                <c:pt idx="24">
                  <c:v>-0.87918689999423805</c:v>
                </c:pt>
                <c:pt idx="25">
                  <c:v>-0.91850094999244902</c:v>
                </c:pt>
                <c:pt idx="26">
                  <c:v>-0.93634504999499768</c:v>
                </c:pt>
                <c:pt idx="27">
                  <c:v>-0.82163014999605366</c:v>
                </c:pt>
                <c:pt idx="28">
                  <c:v>-0.87555219999558176</c:v>
                </c:pt>
                <c:pt idx="29">
                  <c:v>-0.80842079999638372</c:v>
                </c:pt>
                <c:pt idx="30">
                  <c:v>-0.92899764999674517</c:v>
                </c:pt>
                <c:pt idx="31">
                  <c:v>-0.85110009999698377</c:v>
                </c:pt>
                <c:pt idx="33">
                  <c:v>-0.82218029999785358</c:v>
                </c:pt>
                <c:pt idx="34">
                  <c:v>-0.88902439999219496</c:v>
                </c:pt>
                <c:pt idx="35">
                  <c:v>-0.82202439999309718</c:v>
                </c:pt>
                <c:pt idx="36">
                  <c:v>-0.79815359999702196</c:v>
                </c:pt>
                <c:pt idx="37">
                  <c:v>-0.75710014999276609</c:v>
                </c:pt>
                <c:pt idx="38">
                  <c:v>-0.79020484999637119</c:v>
                </c:pt>
                <c:pt idx="39">
                  <c:v>-0.91483514999345061</c:v>
                </c:pt>
                <c:pt idx="40">
                  <c:v>-0.87973049999345676</c:v>
                </c:pt>
                <c:pt idx="41">
                  <c:v>-0.83367704999545822</c:v>
                </c:pt>
                <c:pt idx="42">
                  <c:v>-0.88554789999398054</c:v>
                </c:pt>
                <c:pt idx="43">
                  <c:v>-0.43127714999718592</c:v>
                </c:pt>
                <c:pt idx="44">
                  <c:v>-0.44622369999706279</c:v>
                </c:pt>
                <c:pt idx="45">
                  <c:v>-0.49156669999501901</c:v>
                </c:pt>
                <c:pt idx="46">
                  <c:v>-0.37966914999560686</c:v>
                </c:pt>
                <c:pt idx="47">
                  <c:v>-0.37853774999530287</c:v>
                </c:pt>
                <c:pt idx="48">
                  <c:v>-0.4074063500011107</c:v>
                </c:pt>
                <c:pt idx="49">
                  <c:v>-0.4996714000008069</c:v>
                </c:pt>
                <c:pt idx="50">
                  <c:v>-0.55059344999608584</c:v>
                </c:pt>
                <c:pt idx="51">
                  <c:v>-0.37864244999946095</c:v>
                </c:pt>
                <c:pt idx="52">
                  <c:v>-0.46285404999798629</c:v>
                </c:pt>
                <c:pt idx="53">
                  <c:v>-0.36495650000142632</c:v>
                </c:pt>
                <c:pt idx="54">
                  <c:v>-0.44880059999559307</c:v>
                </c:pt>
                <c:pt idx="55">
                  <c:v>-0.524266099993838</c:v>
                </c:pt>
                <c:pt idx="56">
                  <c:v>-0.48126609999599168</c:v>
                </c:pt>
                <c:pt idx="57">
                  <c:v>-0.48229059999721358</c:v>
                </c:pt>
                <c:pt idx="58">
                  <c:v>-0.46629059999395395</c:v>
                </c:pt>
                <c:pt idx="59">
                  <c:v>-0.50978729999042116</c:v>
                </c:pt>
                <c:pt idx="60">
                  <c:v>-0.4397872999907122</c:v>
                </c:pt>
                <c:pt idx="61">
                  <c:v>-0.51081179999891901</c:v>
                </c:pt>
                <c:pt idx="62">
                  <c:v>-0.34781179999845335</c:v>
                </c:pt>
                <c:pt idx="63">
                  <c:v>-0.5239988999965135</c:v>
                </c:pt>
                <c:pt idx="64">
                  <c:v>-0.45799889999761945</c:v>
                </c:pt>
                <c:pt idx="65">
                  <c:v>-0.52594544999737991</c:v>
                </c:pt>
                <c:pt idx="66">
                  <c:v>-0.50194544999976642</c:v>
                </c:pt>
                <c:pt idx="67">
                  <c:v>-0.52586749999318272</c:v>
                </c:pt>
                <c:pt idx="68">
                  <c:v>-0.47886749999452149</c:v>
                </c:pt>
                <c:pt idx="69">
                  <c:v>-0.53725950000080047</c:v>
                </c:pt>
                <c:pt idx="70">
                  <c:v>-0.42025949999515433</c:v>
                </c:pt>
                <c:pt idx="71">
                  <c:v>-0.30035974999918835</c:v>
                </c:pt>
                <c:pt idx="72">
                  <c:v>-0.42517049999878509</c:v>
                </c:pt>
                <c:pt idx="73">
                  <c:v>-0.4003753999932087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53-4673-A815-E363BCDBE58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-11784</c:v>
                </c:pt>
                <c:pt idx="1">
                  <c:v>-11784</c:v>
                </c:pt>
                <c:pt idx="2">
                  <c:v>-11774.5</c:v>
                </c:pt>
                <c:pt idx="3">
                  <c:v>-11695</c:v>
                </c:pt>
                <c:pt idx="4">
                  <c:v>-11516.5</c:v>
                </c:pt>
                <c:pt idx="5">
                  <c:v>-11502.5</c:v>
                </c:pt>
                <c:pt idx="6">
                  <c:v>-11499</c:v>
                </c:pt>
                <c:pt idx="7">
                  <c:v>-11480</c:v>
                </c:pt>
                <c:pt idx="8">
                  <c:v>-11428</c:v>
                </c:pt>
                <c:pt idx="9">
                  <c:v>-11328.5</c:v>
                </c:pt>
                <c:pt idx="10">
                  <c:v>-11310.5</c:v>
                </c:pt>
                <c:pt idx="11">
                  <c:v>-11235.5</c:v>
                </c:pt>
                <c:pt idx="12">
                  <c:v>-11235</c:v>
                </c:pt>
                <c:pt idx="13">
                  <c:v>-11208.5</c:v>
                </c:pt>
                <c:pt idx="14">
                  <c:v>-11113.5</c:v>
                </c:pt>
                <c:pt idx="15">
                  <c:v>-11025</c:v>
                </c:pt>
                <c:pt idx="16">
                  <c:v>-10927</c:v>
                </c:pt>
                <c:pt idx="17">
                  <c:v>-10921.5</c:v>
                </c:pt>
                <c:pt idx="18">
                  <c:v>-10840</c:v>
                </c:pt>
                <c:pt idx="19">
                  <c:v>-10837.5</c:v>
                </c:pt>
                <c:pt idx="20">
                  <c:v>-10837</c:v>
                </c:pt>
                <c:pt idx="21">
                  <c:v>-10833</c:v>
                </c:pt>
                <c:pt idx="22">
                  <c:v>-10832</c:v>
                </c:pt>
                <c:pt idx="23">
                  <c:v>-10828</c:v>
                </c:pt>
                <c:pt idx="24">
                  <c:v>-10819</c:v>
                </c:pt>
                <c:pt idx="25">
                  <c:v>-10734.5</c:v>
                </c:pt>
                <c:pt idx="26">
                  <c:v>-10725.5</c:v>
                </c:pt>
                <c:pt idx="27">
                  <c:v>-10626.5</c:v>
                </c:pt>
                <c:pt idx="28">
                  <c:v>-10622</c:v>
                </c:pt>
                <c:pt idx="29">
                  <c:v>-10608</c:v>
                </c:pt>
                <c:pt idx="30">
                  <c:v>-10551.5</c:v>
                </c:pt>
                <c:pt idx="31">
                  <c:v>-10551</c:v>
                </c:pt>
                <c:pt idx="32">
                  <c:v>-10543</c:v>
                </c:pt>
                <c:pt idx="33">
                  <c:v>-10453</c:v>
                </c:pt>
                <c:pt idx="34">
                  <c:v>-10444</c:v>
                </c:pt>
                <c:pt idx="35">
                  <c:v>-10444</c:v>
                </c:pt>
                <c:pt idx="36">
                  <c:v>-10336</c:v>
                </c:pt>
                <c:pt idx="37">
                  <c:v>-10326.5</c:v>
                </c:pt>
                <c:pt idx="38">
                  <c:v>-10223.5</c:v>
                </c:pt>
                <c:pt idx="39">
                  <c:v>-10176.5</c:v>
                </c:pt>
                <c:pt idx="40">
                  <c:v>-10055</c:v>
                </c:pt>
                <c:pt idx="41">
                  <c:v>-10045.5</c:v>
                </c:pt>
                <c:pt idx="42">
                  <c:v>-9929</c:v>
                </c:pt>
                <c:pt idx="43">
                  <c:v>-5596.5</c:v>
                </c:pt>
                <c:pt idx="44">
                  <c:v>-5587</c:v>
                </c:pt>
                <c:pt idx="45">
                  <c:v>-5517</c:v>
                </c:pt>
                <c:pt idx="46">
                  <c:v>-5516.5</c:v>
                </c:pt>
                <c:pt idx="47">
                  <c:v>-5502.5</c:v>
                </c:pt>
                <c:pt idx="48">
                  <c:v>-5488.5</c:v>
                </c:pt>
                <c:pt idx="49">
                  <c:v>-5414</c:v>
                </c:pt>
                <c:pt idx="50">
                  <c:v>-5409.5</c:v>
                </c:pt>
                <c:pt idx="51">
                  <c:v>-5399.5</c:v>
                </c:pt>
                <c:pt idx="52">
                  <c:v>-5315.5</c:v>
                </c:pt>
                <c:pt idx="53">
                  <c:v>-5315</c:v>
                </c:pt>
                <c:pt idx="54">
                  <c:v>-5306</c:v>
                </c:pt>
                <c:pt idx="55">
                  <c:v>-5211</c:v>
                </c:pt>
                <c:pt idx="56">
                  <c:v>-5211</c:v>
                </c:pt>
                <c:pt idx="57">
                  <c:v>-5206</c:v>
                </c:pt>
                <c:pt idx="58">
                  <c:v>-5206</c:v>
                </c:pt>
                <c:pt idx="59">
                  <c:v>-5023</c:v>
                </c:pt>
                <c:pt idx="60">
                  <c:v>-5023</c:v>
                </c:pt>
                <c:pt idx="61">
                  <c:v>-5018</c:v>
                </c:pt>
                <c:pt idx="62">
                  <c:v>-5018</c:v>
                </c:pt>
                <c:pt idx="63">
                  <c:v>-4939</c:v>
                </c:pt>
                <c:pt idx="64">
                  <c:v>-4939</c:v>
                </c:pt>
                <c:pt idx="65">
                  <c:v>-4929.5</c:v>
                </c:pt>
                <c:pt idx="66">
                  <c:v>-4929.5</c:v>
                </c:pt>
                <c:pt idx="67">
                  <c:v>-4925</c:v>
                </c:pt>
                <c:pt idx="68">
                  <c:v>-4925</c:v>
                </c:pt>
                <c:pt idx="69">
                  <c:v>-4845</c:v>
                </c:pt>
                <c:pt idx="70">
                  <c:v>-4845</c:v>
                </c:pt>
                <c:pt idx="71">
                  <c:v>-4722.5</c:v>
                </c:pt>
                <c:pt idx="72">
                  <c:v>-4455</c:v>
                </c:pt>
                <c:pt idx="73">
                  <c:v>-4454</c:v>
                </c:pt>
                <c:pt idx="74">
                  <c:v>298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53-4673-A815-E363BCDBE58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-11784</c:v>
                </c:pt>
                <c:pt idx="1">
                  <c:v>-11784</c:v>
                </c:pt>
                <c:pt idx="2">
                  <c:v>-11774.5</c:v>
                </c:pt>
                <c:pt idx="3">
                  <c:v>-11695</c:v>
                </c:pt>
                <c:pt idx="4">
                  <c:v>-11516.5</c:v>
                </c:pt>
                <c:pt idx="5">
                  <c:v>-11502.5</c:v>
                </c:pt>
                <c:pt idx="6">
                  <c:v>-11499</c:v>
                </c:pt>
                <c:pt idx="7">
                  <c:v>-11480</c:v>
                </c:pt>
                <c:pt idx="8">
                  <c:v>-11428</c:v>
                </c:pt>
                <c:pt idx="9">
                  <c:v>-11328.5</c:v>
                </c:pt>
                <c:pt idx="10">
                  <c:v>-11310.5</c:v>
                </c:pt>
                <c:pt idx="11">
                  <c:v>-11235.5</c:v>
                </c:pt>
                <c:pt idx="12">
                  <c:v>-11235</c:v>
                </c:pt>
                <c:pt idx="13">
                  <c:v>-11208.5</c:v>
                </c:pt>
                <c:pt idx="14">
                  <c:v>-11113.5</c:v>
                </c:pt>
                <c:pt idx="15">
                  <c:v>-11025</c:v>
                </c:pt>
                <c:pt idx="16">
                  <c:v>-10927</c:v>
                </c:pt>
                <c:pt idx="17">
                  <c:v>-10921.5</c:v>
                </c:pt>
                <c:pt idx="18">
                  <c:v>-10840</c:v>
                </c:pt>
                <c:pt idx="19">
                  <c:v>-10837.5</c:v>
                </c:pt>
                <c:pt idx="20">
                  <c:v>-10837</c:v>
                </c:pt>
                <c:pt idx="21">
                  <c:v>-10833</c:v>
                </c:pt>
                <c:pt idx="22">
                  <c:v>-10832</c:v>
                </c:pt>
                <c:pt idx="23">
                  <c:v>-10828</c:v>
                </c:pt>
                <c:pt idx="24">
                  <c:v>-10819</c:v>
                </c:pt>
                <c:pt idx="25">
                  <c:v>-10734.5</c:v>
                </c:pt>
                <c:pt idx="26">
                  <c:v>-10725.5</c:v>
                </c:pt>
                <c:pt idx="27">
                  <c:v>-10626.5</c:v>
                </c:pt>
                <c:pt idx="28">
                  <c:v>-10622</c:v>
                </c:pt>
                <c:pt idx="29">
                  <c:v>-10608</c:v>
                </c:pt>
                <c:pt idx="30">
                  <c:v>-10551.5</c:v>
                </c:pt>
                <c:pt idx="31">
                  <c:v>-10551</c:v>
                </c:pt>
                <c:pt idx="32">
                  <c:v>-10543</c:v>
                </c:pt>
                <c:pt idx="33">
                  <c:v>-10453</c:v>
                </c:pt>
                <c:pt idx="34">
                  <c:v>-10444</c:v>
                </c:pt>
                <c:pt idx="35">
                  <c:v>-10444</c:v>
                </c:pt>
                <c:pt idx="36">
                  <c:v>-10336</c:v>
                </c:pt>
                <c:pt idx="37">
                  <c:v>-10326.5</c:v>
                </c:pt>
                <c:pt idx="38">
                  <c:v>-10223.5</c:v>
                </c:pt>
                <c:pt idx="39">
                  <c:v>-10176.5</c:v>
                </c:pt>
                <c:pt idx="40">
                  <c:v>-10055</c:v>
                </c:pt>
                <c:pt idx="41">
                  <c:v>-10045.5</c:v>
                </c:pt>
                <c:pt idx="42">
                  <c:v>-9929</c:v>
                </c:pt>
                <c:pt idx="43">
                  <c:v>-5596.5</c:v>
                </c:pt>
                <c:pt idx="44">
                  <c:v>-5587</c:v>
                </c:pt>
                <c:pt idx="45">
                  <c:v>-5517</c:v>
                </c:pt>
                <c:pt idx="46">
                  <c:v>-5516.5</c:v>
                </c:pt>
                <c:pt idx="47">
                  <c:v>-5502.5</c:v>
                </c:pt>
                <c:pt idx="48">
                  <c:v>-5488.5</c:v>
                </c:pt>
                <c:pt idx="49">
                  <c:v>-5414</c:v>
                </c:pt>
                <c:pt idx="50">
                  <c:v>-5409.5</c:v>
                </c:pt>
                <c:pt idx="51">
                  <c:v>-5399.5</c:v>
                </c:pt>
                <c:pt idx="52">
                  <c:v>-5315.5</c:v>
                </c:pt>
                <c:pt idx="53">
                  <c:v>-5315</c:v>
                </c:pt>
                <c:pt idx="54">
                  <c:v>-5306</c:v>
                </c:pt>
                <c:pt idx="55">
                  <c:v>-5211</c:v>
                </c:pt>
                <c:pt idx="56">
                  <c:v>-5211</c:v>
                </c:pt>
                <c:pt idx="57">
                  <c:v>-5206</c:v>
                </c:pt>
                <c:pt idx="58">
                  <c:v>-5206</c:v>
                </c:pt>
                <c:pt idx="59">
                  <c:v>-5023</c:v>
                </c:pt>
                <c:pt idx="60">
                  <c:v>-5023</c:v>
                </c:pt>
                <c:pt idx="61">
                  <c:v>-5018</c:v>
                </c:pt>
                <c:pt idx="62">
                  <c:v>-5018</c:v>
                </c:pt>
                <c:pt idx="63">
                  <c:v>-4939</c:v>
                </c:pt>
                <c:pt idx="64">
                  <c:v>-4939</c:v>
                </c:pt>
                <c:pt idx="65">
                  <c:v>-4929.5</c:v>
                </c:pt>
                <c:pt idx="66">
                  <c:v>-4929.5</c:v>
                </c:pt>
                <c:pt idx="67">
                  <c:v>-4925</c:v>
                </c:pt>
                <c:pt idx="68">
                  <c:v>-4925</c:v>
                </c:pt>
                <c:pt idx="69">
                  <c:v>-4845</c:v>
                </c:pt>
                <c:pt idx="70">
                  <c:v>-4845</c:v>
                </c:pt>
                <c:pt idx="71">
                  <c:v>-4722.5</c:v>
                </c:pt>
                <c:pt idx="72">
                  <c:v>-4455</c:v>
                </c:pt>
                <c:pt idx="73">
                  <c:v>-4454</c:v>
                </c:pt>
                <c:pt idx="74">
                  <c:v>298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53-4673-A815-E363BCDBE58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-11784</c:v>
                </c:pt>
                <c:pt idx="1">
                  <c:v>-11784</c:v>
                </c:pt>
                <c:pt idx="2">
                  <c:v>-11774.5</c:v>
                </c:pt>
                <c:pt idx="3">
                  <c:v>-11695</c:v>
                </c:pt>
                <c:pt idx="4">
                  <c:v>-11516.5</c:v>
                </c:pt>
                <c:pt idx="5">
                  <c:v>-11502.5</c:v>
                </c:pt>
                <c:pt idx="6">
                  <c:v>-11499</c:v>
                </c:pt>
                <c:pt idx="7">
                  <c:v>-11480</c:v>
                </c:pt>
                <c:pt idx="8">
                  <c:v>-11428</c:v>
                </c:pt>
                <c:pt idx="9">
                  <c:v>-11328.5</c:v>
                </c:pt>
                <c:pt idx="10">
                  <c:v>-11310.5</c:v>
                </c:pt>
                <c:pt idx="11">
                  <c:v>-11235.5</c:v>
                </c:pt>
                <c:pt idx="12">
                  <c:v>-11235</c:v>
                </c:pt>
                <c:pt idx="13">
                  <c:v>-11208.5</c:v>
                </c:pt>
                <c:pt idx="14">
                  <c:v>-11113.5</c:v>
                </c:pt>
                <c:pt idx="15">
                  <c:v>-11025</c:v>
                </c:pt>
                <c:pt idx="16">
                  <c:v>-10927</c:v>
                </c:pt>
                <c:pt idx="17">
                  <c:v>-10921.5</c:v>
                </c:pt>
                <c:pt idx="18">
                  <c:v>-10840</c:v>
                </c:pt>
                <c:pt idx="19">
                  <c:v>-10837.5</c:v>
                </c:pt>
                <c:pt idx="20">
                  <c:v>-10837</c:v>
                </c:pt>
                <c:pt idx="21">
                  <c:v>-10833</c:v>
                </c:pt>
                <c:pt idx="22">
                  <c:v>-10832</c:v>
                </c:pt>
                <c:pt idx="23">
                  <c:v>-10828</c:v>
                </c:pt>
                <c:pt idx="24">
                  <c:v>-10819</c:v>
                </c:pt>
                <c:pt idx="25">
                  <c:v>-10734.5</c:v>
                </c:pt>
                <c:pt idx="26">
                  <c:v>-10725.5</c:v>
                </c:pt>
                <c:pt idx="27">
                  <c:v>-10626.5</c:v>
                </c:pt>
                <c:pt idx="28">
                  <c:v>-10622</c:v>
                </c:pt>
                <c:pt idx="29">
                  <c:v>-10608</c:v>
                </c:pt>
                <c:pt idx="30">
                  <c:v>-10551.5</c:v>
                </c:pt>
                <c:pt idx="31">
                  <c:v>-10551</c:v>
                </c:pt>
                <c:pt idx="32">
                  <c:v>-10543</c:v>
                </c:pt>
                <c:pt idx="33">
                  <c:v>-10453</c:v>
                </c:pt>
                <c:pt idx="34">
                  <c:v>-10444</c:v>
                </c:pt>
                <c:pt idx="35">
                  <c:v>-10444</c:v>
                </c:pt>
                <c:pt idx="36">
                  <c:v>-10336</c:v>
                </c:pt>
                <c:pt idx="37">
                  <c:v>-10326.5</c:v>
                </c:pt>
                <c:pt idx="38">
                  <c:v>-10223.5</c:v>
                </c:pt>
                <c:pt idx="39">
                  <c:v>-10176.5</c:v>
                </c:pt>
                <c:pt idx="40">
                  <c:v>-10055</c:v>
                </c:pt>
                <c:pt idx="41">
                  <c:v>-10045.5</c:v>
                </c:pt>
                <c:pt idx="42">
                  <c:v>-9929</c:v>
                </c:pt>
                <c:pt idx="43">
                  <c:v>-5596.5</c:v>
                </c:pt>
                <c:pt idx="44">
                  <c:v>-5587</c:v>
                </c:pt>
                <c:pt idx="45">
                  <c:v>-5517</c:v>
                </c:pt>
                <c:pt idx="46">
                  <c:v>-5516.5</c:v>
                </c:pt>
                <c:pt idx="47">
                  <c:v>-5502.5</c:v>
                </c:pt>
                <c:pt idx="48">
                  <c:v>-5488.5</c:v>
                </c:pt>
                <c:pt idx="49">
                  <c:v>-5414</c:v>
                </c:pt>
                <c:pt idx="50">
                  <c:v>-5409.5</c:v>
                </c:pt>
                <c:pt idx="51">
                  <c:v>-5399.5</c:v>
                </c:pt>
                <c:pt idx="52">
                  <c:v>-5315.5</c:v>
                </c:pt>
                <c:pt idx="53">
                  <c:v>-5315</c:v>
                </c:pt>
                <c:pt idx="54">
                  <c:v>-5306</c:v>
                </c:pt>
                <c:pt idx="55">
                  <c:v>-5211</c:v>
                </c:pt>
                <c:pt idx="56">
                  <c:v>-5211</c:v>
                </c:pt>
                <c:pt idx="57">
                  <c:v>-5206</c:v>
                </c:pt>
                <c:pt idx="58">
                  <c:v>-5206</c:v>
                </c:pt>
                <c:pt idx="59">
                  <c:v>-5023</c:v>
                </c:pt>
                <c:pt idx="60">
                  <c:v>-5023</c:v>
                </c:pt>
                <c:pt idx="61">
                  <c:v>-5018</c:v>
                </c:pt>
                <c:pt idx="62">
                  <c:v>-5018</c:v>
                </c:pt>
                <c:pt idx="63">
                  <c:v>-4939</c:v>
                </c:pt>
                <c:pt idx="64">
                  <c:v>-4939</c:v>
                </c:pt>
                <c:pt idx="65">
                  <c:v>-4929.5</c:v>
                </c:pt>
                <c:pt idx="66">
                  <c:v>-4929.5</c:v>
                </c:pt>
                <c:pt idx="67">
                  <c:v>-4925</c:v>
                </c:pt>
                <c:pt idx="68">
                  <c:v>-4925</c:v>
                </c:pt>
                <c:pt idx="69">
                  <c:v>-4845</c:v>
                </c:pt>
                <c:pt idx="70">
                  <c:v>-4845</c:v>
                </c:pt>
                <c:pt idx="71">
                  <c:v>-4722.5</c:v>
                </c:pt>
                <c:pt idx="72">
                  <c:v>-4455</c:v>
                </c:pt>
                <c:pt idx="73">
                  <c:v>-4454</c:v>
                </c:pt>
                <c:pt idx="74">
                  <c:v>298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74">
                  <c:v>-4.06019978254335E-3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53-4673-A815-E363BCDBE58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-11784</c:v>
                </c:pt>
                <c:pt idx="1">
                  <c:v>-11784</c:v>
                </c:pt>
                <c:pt idx="2">
                  <c:v>-11774.5</c:v>
                </c:pt>
                <c:pt idx="3">
                  <c:v>-11695</c:v>
                </c:pt>
                <c:pt idx="4">
                  <c:v>-11516.5</c:v>
                </c:pt>
                <c:pt idx="5">
                  <c:v>-11502.5</c:v>
                </c:pt>
                <c:pt idx="6">
                  <c:v>-11499</c:v>
                </c:pt>
                <c:pt idx="7">
                  <c:v>-11480</c:v>
                </c:pt>
                <c:pt idx="8">
                  <c:v>-11428</c:v>
                </c:pt>
                <c:pt idx="9">
                  <c:v>-11328.5</c:v>
                </c:pt>
                <c:pt idx="10">
                  <c:v>-11310.5</c:v>
                </c:pt>
                <c:pt idx="11">
                  <c:v>-11235.5</c:v>
                </c:pt>
                <c:pt idx="12">
                  <c:v>-11235</c:v>
                </c:pt>
                <c:pt idx="13">
                  <c:v>-11208.5</c:v>
                </c:pt>
                <c:pt idx="14">
                  <c:v>-11113.5</c:v>
                </c:pt>
                <c:pt idx="15">
                  <c:v>-11025</c:v>
                </c:pt>
                <c:pt idx="16">
                  <c:v>-10927</c:v>
                </c:pt>
                <c:pt idx="17">
                  <c:v>-10921.5</c:v>
                </c:pt>
                <c:pt idx="18">
                  <c:v>-10840</c:v>
                </c:pt>
                <c:pt idx="19">
                  <c:v>-10837.5</c:v>
                </c:pt>
                <c:pt idx="20">
                  <c:v>-10837</c:v>
                </c:pt>
                <c:pt idx="21">
                  <c:v>-10833</c:v>
                </c:pt>
                <c:pt idx="22">
                  <c:v>-10832</c:v>
                </c:pt>
                <c:pt idx="23">
                  <c:v>-10828</c:v>
                </c:pt>
                <c:pt idx="24">
                  <c:v>-10819</c:v>
                </c:pt>
                <c:pt idx="25">
                  <c:v>-10734.5</c:v>
                </c:pt>
                <c:pt idx="26">
                  <c:v>-10725.5</c:v>
                </c:pt>
                <c:pt idx="27">
                  <c:v>-10626.5</c:v>
                </c:pt>
                <c:pt idx="28">
                  <c:v>-10622</c:v>
                </c:pt>
                <c:pt idx="29">
                  <c:v>-10608</c:v>
                </c:pt>
                <c:pt idx="30">
                  <c:v>-10551.5</c:v>
                </c:pt>
                <c:pt idx="31">
                  <c:v>-10551</c:v>
                </c:pt>
                <c:pt idx="32">
                  <c:v>-10543</c:v>
                </c:pt>
                <c:pt idx="33">
                  <c:v>-10453</c:v>
                </c:pt>
                <c:pt idx="34">
                  <c:v>-10444</c:v>
                </c:pt>
                <c:pt idx="35">
                  <c:v>-10444</c:v>
                </c:pt>
                <c:pt idx="36">
                  <c:v>-10336</c:v>
                </c:pt>
                <c:pt idx="37">
                  <c:v>-10326.5</c:v>
                </c:pt>
                <c:pt idx="38">
                  <c:v>-10223.5</c:v>
                </c:pt>
                <c:pt idx="39">
                  <c:v>-10176.5</c:v>
                </c:pt>
                <c:pt idx="40">
                  <c:v>-10055</c:v>
                </c:pt>
                <c:pt idx="41">
                  <c:v>-10045.5</c:v>
                </c:pt>
                <c:pt idx="42">
                  <c:v>-9929</c:v>
                </c:pt>
                <c:pt idx="43">
                  <c:v>-5596.5</c:v>
                </c:pt>
                <c:pt idx="44">
                  <c:v>-5587</c:v>
                </c:pt>
                <c:pt idx="45">
                  <c:v>-5517</c:v>
                </c:pt>
                <c:pt idx="46">
                  <c:v>-5516.5</c:v>
                </c:pt>
                <c:pt idx="47">
                  <c:v>-5502.5</c:v>
                </c:pt>
                <c:pt idx="48">
                  <c:v>-5488.5</c:v>
                </c:pt>
                <c:pt idx="49">
                  <c:v>-5414</c:v>
                </c:pt>
                <c:pt idx="50">
                  <c:v>-5409.5</c:v>
                </c:pt>
                <c:pt idx="51">
                  <c:v>-5399.5</c:v>
                </c:pt>
                <c:pt idx="52">
                  <c:v>-5315.5</c:v>
                </c:pt>
                <c:pt idx="53">
                  <c:v>-5315</c:v>
                </c:pt>
                <c:pt idx="54">
                  <c:v>-5306</c:v>
                </c:pt>
                <c:pt idx="55">
                  <c:v>-5211</c:v>
                </c:pt>
                <c:pt idx="56">
                  <c:v>-5211</c:v>
                </c:pt>
                <c:pt idx="57">
                  <c:v>-5206</c:v>
                </c:pt>
                <c:pt idx="58">
                  <c:v>-5206</c:v>
                </c:pt>
                <c:pt idx="59">
                  <c:v>-5023</c:v>
                </c:pt>
                <c:pt idx="60">
                  <c:v>-5023</c:v>
                </c:pt>
                <c:pt idx="61">
                  <c:v>-5018</c:v>
                </c:pt>
                <c:pt idx="62">
                  <c:v>-5018</c:v>
                </c:pt>
                <c:pt idx="63">
                  <c:v>-4939</c:v>
                </c:pt>
                <c:pt idx="64">
                  <c:v>-4939</c:v>
                </c:pt>
                <c:pt idx="65">
                  <c:v>-4929.5</c:v>
                </c:pt>
                <c:pt idx="66">
                  <c:v>-4929.5</c:v>
                </c:pt>
                <c:pt idx="67">
                  <c:v>-4925</c:v>
                </c:pt>
                <c:pt idx="68">
                  <c:v>-4925</c:v>
                </c:pt>
                <c:pt idx="69">
                  <c:v>-4845</c:v>
                </c:pt>
                <c:pt idx="70">
                  <c:v>-4845</c:v>
                </c:pt>
                <c:pt idx="71">
                  <c:v>-4722.5</c:v>
                </c:pt>
                <c:pt idx="72">
                  <c:v>-4455</c:v>
                </c:pt>
                <c:pt idx="73">
                  <c:v>-4454</c:v>
                </c:pt>
                <c:pt idx="74">
                  <c:v>298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53-4673-A815-E363BCDBE58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-11784</c:v>
                </c:pt>
                <c:pt idx="1">
                  <c:v>-11784</c:v>
                </c:pt>
                <c:pt idx="2">
                  <c:v>-11774.5</c:v>
                </c:pt>
                <c:pt idx="3">
                  <c:v>-11695</c:v>
                </c:pt>
                <c:pt idx="4">
                  <c:v>-11516.5</c:v>
                </c:pt>
                <c:pt idx="5">
                  <c:v>-11502.5</c:v>
                </c:pt>
                <c:pt idx="6">
                  <c:v>-11499</c:v>
                </c:pt>
                <c:pt idx="7">
                  <c:v>-11480</c:v>
                </c:pt>
                <c:pt idx="8">
                  <c:v>-11428</c:v>
                </c:pt>
                <c:pt idx="9">
                  <c:v>-11328.5</c:v>
                </c:pt>
                <c:pt idx="10">
                  <c:v>-11310.5</c:v>
                </c:pt>
                <c:pt idx="11">
                  <c:v>-11235.5</c:v>
                </c:pt>
                <c:pt idx="12">
                  <c:v>-11235</c:v>
                </c:pt>
                <c:pt idx="13">
                  <c:v>-11208.5</c:v>
                </c:pt>
                <c:pt idx="14">
                  <c:v>-11113.5</c:v>
                </c:pt>
                <c:pt idx="15">
                  <c:v>-11025</c:v>
                </c:pt>
                <c:pt idx="16">
                  <c:v>-10927</c:v>
                </c:pt>
                <c:pt idx="17">
                  <c:v>-10921.5</c:v>
                </c:pt>
                <c:pt idx="18">
                  <c:v>-10840</c:v>
                </c:pt>
                <c:pt idx="19">
                  <c:v>-10837.5</c:v>
                </c:pt>
                <c:pt idx="20">
                  <c:v>-10837</c:v>
                </c:pt>
                <c:pt idx="21">
                  <c:v>-10833</c:v>
                </c:pt>
                <c:pt idx="22">
                  <c:v>-10832</c:v>
                </c:pt>
                <c:pt idx="23">
                  <c:v>-10828</c:v>
                </c:pt>
                <c:pt idx="24">
                  <c:v>-10819</c:v>
                </c:pt>
                <c:pt idx="25">
                  <c:v>-10734.5</c:v>
                </c:pt>
                <c:pt idx="26">
                  <c:v>-10725.5</c:v>
                </c:pt>
                <c:pt idx="27">
                  <c:v>-10626.5</c:v>
                </c:pt>
                <c:pt idx="28">
                  <c:v>-10622</c:v>
                </c:pt>
                <c:pt idx="29">
                  <c:v>-10608</c:v>
                </c:pt>
                <c:pt idx="30">
                  <c:v>-10551.5</c:v>
                </c:pt>
                <c:pt idx="31">
                  <c:v>-10551</c:v>
                </c:pt>
                <c:pt idx="32">
                  <c:v>-10543</c:v>
                </c:pt>
                <c:pt idx="33">
                  <c:v>-10453</c:v>
                </c:pt>
                <c:pt idx="34">
                  <c:v>-10444</c:v>
                </c:pt>
                <c:pt idx="35">
                  <c:v>-10444</c:v>
                </c:pt>
                <c:pt idx="36">
                  <c:v>-10336</c:v>
                </c:pt>
                <c:pt idx="37">
                  <c:v>-10326.5</c:v>
                </c:pt>
                <c:pt idx="38">
                  <c:v>-10223.5</c:v>
                </c:pt>
                <c:pt idx="39">
                  <c:v>-10176.5</c:v>
                </c:pt>
                <c:pt idx="40">
                  <c:v>-10055</c:v>
                </c:pt>
                <c:pt idx="41">
                  <c:v>-10045.5</c:v>
                </c:pt>
                <c:pt idx="42">
                  <c:v>-9929</c:v>
                </c:pt>
                <c:pt idx="43">
                  <c:v>-5596.5</c:v>
                </c:pt>
                <c:pt idx="44">
                  <c:v>-5587</c:v>
                </c:pt>
                <c:pt idx="45">
                  <c:v>-5517</c:v>
                </c:pt>
                <c:pt idx="46">
                  <c:v>-5516.5</c:v>
                </c:pt>
                <c:pt idx="47">
                  <c:v>-5502.5</c:v>
                </c:pt>
                <c:pt idx="48">
                  <c:v>-5488.5</c:v>
                </c:pt>
                <c:pt idx="49">
                  <c:v>-5414</c:v>
                </c:pt>
                <c:pt idx="50">
                  <c:v>-5409.5</c:v>
                </c:pt>
                <c:pt idx="51">
                  <c:v>-5399.5</c:v>
                </c:pt>
                <c:pt idx="52">
                  <c:v>-5315.5</c:v>
                </c:pt>
                <c:pt idx="53">
                  <c:v>-5315</c:v>
                </c:pt>
                <c:pt idx="54">
                  <c:v>-5306</c:v>
                </c:pt>
                <c:pt idx="55">
                  <c:v>-5211</c:v>
                </c:pt>
                <c:pt idx="56">
                  <c:v>-5211</c:v>
                </c:pt>
                <c:pt idx="57">
                  <c:v>-5206</c:v>
                </c:pt>
                <c:pt idx="58">
                  <c:v>-5206</c:v>
                </c:pt>
                <c:pt idx="59">
                  <c:v>-5023</c:v>
                </c:pt>
                <c:pt idx="60">
                  <c:v>-5023</c:v>
                </c:pt>
                <c:pt idx="61">
                  <c:v>-5018</c:v>
                </c:pt>
                <c:pt idx="62">
                  <c:v>-5018</c:v>
                </c:pt>
                <c:pt idx="63">
                  <c:v>-4939</c:v>
                </c:pt>
                <c:pt idx="64">
                  <c:v>-4939</c:v>
                </c:pt>
                <c:pt idx="65">
                  <c:v>-4929.5</c:v>
                </c:pt>
                <c:pt idx="66">
                  <c:v>-4929.5</c:v>
                </c:pt>
                <c:pt idx="67">
                  <c:v>-4925</c:v>
                </c:pt>
                <c:pt idx="68">
                  <c:v>-4925</c:v>
                </c:pt>
                <c:pt idx="69">
                  <c:v>-4845</c:v>
                </c:pt>
                <c:pt idx="70">
                  <c:v>-4845</c:v>
                </c:pt>
                <c:pt idx="71">
                  <c:v>-4722.5</c:v>
                </c:pt>
                <c:pt idx="72">
                  <c:v>-4455</c:v>
                </c:pt>
                <c:pt idx="73">
                  <c:v>-4454</c:v>
                </c:pt>
                <c:pt idx="74">
                  <c:v>298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53-4673-A815-E363BCDBE58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-11784</c:v>
                </c:pt>
                <c:pt idx="1">
                  <c:v>-11784</c:v>
                </c:pt>
                <c:pt idx="2">
                  <c:v>-11774.5</c:v>
                </c:pt>
                <c:pt idx="3">
                  <c:v>-11695</c:v>
                </c:pt>
                <c:pt idx="4">
                  <c:v>-11516.5</c:v>
                </c:pt>
                <c:pt idx="5">
                  <c:v>-11502.5</c:v>
                </c:pt>
                <c:pt idx="6">
                  <c:v>-11499</c:v>
                </c:pt>
                <c:pt idx="7">
                  <c:v>-11480</c:v>
                </c:pt>
                <c:pt idx="8">
                  <c:v>-11428</c:v>
                </c:pt>
                <c:pt idx="9">
                  <c:v>-11328.5</c:v>
                </c:pt>
                <c:pt idx="10">
                  <c:v>-11310.5</c:v>
                </c:pt>
                <c:pt idx="11">
                  <c:v>-11235.5</c:v>
                </c:pt>
                <c:pt idx="12">
                  <c:v>-11235</c:v>
                </c:pt>
                <c:pt idx="13">
                  <c:v>-11208.5</c:v>
                </c:pt>
                <c:pt idx="14">
                  <c:v>-11113.5</c:v>
                </c:pt>
                <c:pt idx="15">
                  <c:v>-11025</c:v>
                </c:pt>
                <c:pt idx="16">
                  <c:v>-10927</c:v>
                </c:pt>
                <c:pt idx="17">
                  <c:v>-10921.5</c:v>
                </c:pt>
                <c:pt idx="18">
                  <c:v>-10840</c:v>
                </c:pt>
                <c:pt idx="19">
                  <c:v>-10837.5</c:v>
                </c:pt>
                <c:pt idx="20">
                  <c:v>-10837</c:v>
                </c:pt>
                <c:pt idx="21">
                  <c:v>-10833</c:v>
                </c:pt>
                <c:pt idx="22">
                  <c:v>-10832</c:v>
                </c:pt>
                <c:pt idx="23">
                  <c:v>-10828</c:v>
                </c:pt>
                <c:pt idx="24">
                  <c:v>-10819</c:v>
                </c:pt>
                <c:pt idx="25">
                  <c:v>-10734.5</c:v>
                </c:pt>
                <c:pt idx="26">
                  <c:v>-10725.5</c:v>
                </c:pt>
                <c:pt idx="27">
                  <c:v>-10626.5</c:v>
                </c:pt>
                <c:pt idx="28">
                  <c:v>-10622</c:v>
                </c:pt>
                <c:pt idx="29">
                  <c:v>-10608</c:v>
                </c:pt>
                <c:pt idx="30">
                  <c:v>-10551.5</c:v>
                </c:pt>
                <c:pt idx="31">
                  <c:v>-10551</c:v>
                </c:pt>
                <c:pt idx="32">
                  <c:v>-10543</c:v>
                </c:pt>
                <c:pt idx="33">
                  <c:v>-10453</c:v>
                </c:pt>
                <c:pt idx="34">
                  <c:v>-10444</c:v>
                </c:pt>
                <c:pt idx="35">
                  <c:v>-10444</c:v>
                </c:pt>
                <c:pt idx="36">
                  <c:v>-10336</c:v>
                </c:pt>
                <c:pt idx="37">
                  <c:v>-10326.5</c:v>
                </c:pt>
                <c:pt idx="38">
                  <c:v>-10223.5</c:v>
                </c:pt>
                <c:pt idx="39">
                  <c:v>-10176.5</c:v>
                </c:pt>
                <c:pt idx="40">
                  <c:v>-10055</c:v>
                </c:pt>
                <c:pt idx="41">
                  <c:v>-10045.5</c:v>
                </c:pt>
                <c:pt idx="42">
                  <c:v>-9929</c:v>
                </c:pt>
                <c:pt idx="43">
                  <c:v>-5596.5</c:v>
                </c:pt>
                <c:pt idx="44">
                  <c:v>-5587</c:v>
                </c:pt>
                <c:pt idx="45">
                  <c:v>-5517</c:v>
                </c:pt>
                <c:pt idx="46">
                  <c:v>-5516.5</c:v>
                </c:pt>
                <c:pt idx="47">
                  <c:v>-5502.5</c:v>
                </c:pt>
                <c:pt idx="48">
                  <c:v>-5488.5</c:v>
                </c:pt>
                <c:pt idx="49">
                  <c:v>-5414</c:v>
                </c:pt>
                <c:pt idx="50">
                  <c:v>-5409.5</c:v>
                </c:pt>
                <c:pt idx="51">
                  <c:v>-5399.5</c:v>
                </c:pt>
                <c:pt idx="52">
                  <c:v>-5315.5</c:v>
                </c:pt>
                <c:pt idx="53">
                  <c:v>-5315</c:v>
                </c:pt>
                <c:pt idx="54">
                  <c:v>-5306</c:v>
                </c:pt>
                <c:pt idx="55">
                  <c:v>-5211</c:v>
                </c:pt>
                <c:pt idx="56">
                  <c:v>-5211</c:v>
                </c:pt>
                <c:pt idx="57">
                  <c:v>-5206</c:v>
                </c:pt>
                <c:pt idx="58">
                  <c:v>-5206</c:v>
                </c:pt>
                <c:pt idx="59">
                  <c:v>-5023</c:v>
                </c:pt>
                <c:pt idx="60">
                  <c:v>-5023</c:v>
                </c:pt>
                <c:pt idx="61">
                  <c:v>-5018</c:v>
                </c:pt>
                <c:pt idx="62">
                  <c:v>-5018</c:v>
                </c:pt>
                <c:pt idx="63">
                  <c:v>-4939</c:v>
                </c:pt>
                <c:pt idx="64">
                  <c:v>-4939</c:v>
                </c:pt>
                <c:pt idx="65">
                  <c:v>-4929.5</c:v>
                </c:pt>
                <c:pt idx="66">
                  <c:v>-4929.5</c:v>
                </c:pt>
                <c:pt idx="67">
                  <c:v>-4925</c:v>
                </c:pt>
                <c:pt idx="68">
                  <c:v>-4925</c:v>
                </c:pt>
                <c:pt idx="69">
                  <c:v>-4845</c:v>
                </c:pt>
                <c:pt idx="70">
                  <c:v>-4845</c:v>
                </c:pt>
                <c:pt idx="71">
                  <c:v>-4722.5</c:v>
                </c:pt>
                <c:pt idx="72">
                  <c:v>-4455</c:v>
                </c:pt>
                <c:pt idx="73">
                  <c:v>-4454</c:v>
                </c:pt>
                <c:pt idx="74">
                  <c:v>298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-0.6912194155297704</c:v>
                </c:pt>
                <c:pt idx="1">
                  <c:v>-0.6912194155297704</c:v>
                </c:pt>
                <c:pt idx="2">
                  <c:v>-0.69087660159926334</c:v>
                </c:pt>
                <c:pt idx="3">
                  <c:v>-0.68800779028607217</c:v>
                </c:pt>
                <c:pt idx="4">
                  <c:v>-0.68156649696022764</c:v>
                </c:pt>
                <c:pt idx="5">
                  <c:v>-0.68106129748369082</c:v>
                </c:pt>
                <c:pt idx="6">
                  <c:v>-0.68093499761455667</c:v>
                </c:pt>
                <c:pt idx="7">
                  <c:v>-0.68024936975354233</c:v>
                </c:pt>
                <c:pt idx="8">
                  <c:v>-0.67837291455497706</c:v>
                </c:pt>
                <c:pt idx="9">
                  <c:v>-0.67478238970387605</c:v>
                </c:pt>
                <c:pt idx="10">
                  <c:v>-0.67413284751975722</c:v>
                </c:pt>
                <c:pt idx="11">
                  <c:v>-0.6714264217525957</c:v>
                </c:pt>
                <c:pt idx="12">
                  <c:v>-0.67140837891414795</c:v>
                </c:pt>
                <c:pt idx="13">
                  <c:v>-0.67045210847641756</c:v>
                </c:pt>
                <c:pt idx="14">
                  <c:v>-0.66702396917134621</c:v>
                </c:pt>
                <c:pt idx="15">
                  <c:v>-0.66383038676609563</c:v>
                </c:pt>
                <c:pt idx="16">
                  <c:v>-0.66029399043033787</c:v>
                </c:pt>
                <c:pt idx="17">
                  <c:v>-0.66009551920741272</c:v>
                </c:pt>
                <c:pt idx="18">
                  <c:v>-0.65715453654043054</c:v>
                </c:pt>
                <c:pt idx="19">
                  <c:v>-0.65706432234819179</c:v>
                </c:pt>
                <c:pt idx="20">
                  <c:v>-0.65704627950974404</c:v>
                </c:pt>
                <c:pt idx="21">
                  <c:v>-0.65690193680216202</c:v>
                </c:pt>
                <c:pt idx="22">
                  <c:v>-0.65686585112526663</c:v>
                </c:pt>
                <c:pt idx="23">
                  <c:v>-0.65672150841768473</c:v>
                </c:pt>
                <c:pt idx="24">
                  <c:v>-0.6563967373256252</c:v>
                </c:pt>
                <c:pt idx="25">
                  <c:v>-0.65334749762795663</c:v>
                </c:pt>
                <c:pt idx="26">
                  <c:v>-0.65302272653589721</c:v>
                </c:pt>
                <c:pt idx="27">
                  <c:v>-0.64945024452324396</c:v>
                </c:pt>
                <c:pt idx="28">
                  <c:v>-0.6492878589772143</c:v>
                </c:pt>
                <c:pt idx="29">
                  <c:v>-0.64878265950067748</c:v>
                </c:pt>
                <c:pt idx="30">
                  <c:v>-0.64674381875608244</c:v>
                </c:pt>
                <c:pt idx="31">
                  <c:v>-0.64672577591763469</c:v>
                </c:pt>
                <c:pt idx="32">
                  <c:v>-0.64643709050247078</c:v>
                </c:pt>
                <c:pt idx="33">
                  <c:v>-0.64318937958187694</c:v>
                </c:pt>
                <c:pt idx="34">
                  <c:v>-0.64286460848981752</c:v>
                </c:pt>
                <c:pt idx="35">
                  <c:v>-0.64286460848981752</c:v>
                </c:pt>
                <c:pt idx="36">
                  <c:v>-0.63896735538510496</c:v>
                </c:pt>
                <c:pt idx="37">
                  <c:v>-0.63862454145459779</c:v>
                </c:pt>
                <c:pt idx="38">
                  <c:v>-0.63490771673436264</c:v>
                </c:pt>
                <c:pt idx="39">
                  <c:v>-0.63321168992027466</c:v>
                </c:pt>
                <c:pt idx="40">
                  <c:v>-0.62882728017747302</c:v>
                </c:pt>
                <c:pt idx="41">
                  <c:v>-0.62848446624696597</c:v>
                </c:pt>
                <c:pt idx="42">
                  <c:v>-0.62428048488864163</c:v>
                </c:pt>
                <c:pt idx="43">
                  <c:v>-0.46793928973894316</c:v>
                </c:pt>
                <c:pt idx="44">
                  <c:v>-0.467596475808436</c:v>
                </c:pt>
                <c:pt idx="45">
                  <c:v>-0.46507047842575189</c:v>
                </c:pt>
                <c:pt idx="46">
                  <c:v>-0.46505243558730414</c:v>
                </c:pt>
                <c:pt idx="47">
                  <c:v>-0.46454723611076731</c:v>
                </c:pt>
                <c:pt idx="48">
                  <c:v>-0.46404203663423049</c:v>
                </c:pt>
                <c:pt idx="49">
                  <c:v>-0.46135365370551673</c:v>
                </c:pt>
                <c:pt idx="50">
                  <c:v>-0.46119126815948702</c:v>
                </c:pt>
                <c:pt idx="51">
                  <c:v>-0.46083041139053216</c:v>
                </c:pt>
                <c:pt idx="52">
                  <c:v>-0.45779921453131123</c:v>
                </c:pt>
                <c:pt idx="53">
                  <c:v>-0.45778117169286348</c:v>
                </c:pt>
                <c:pt idx="54">
                  <c:v>-0.45745640060080411</c:v>
                </c:pt>
                <c:pt idx="55">
                  <c:v>-0.45402826129573282</c:v>
                </c:pt>
                <c:pt idx="56">
                  <c:v>-0.45402826129573282</c:v>
                </c:pt>
                <c:pt idx="57">
                  <c:v>-0.45384783291125541</c:v>
                </c:pt>
                <c:pt idx="58">
                  <c:v>-0.45384783291125541</c:v>
                </c:pt>
                <c:pt idx="59">
                  <c:v>-0.44724415403938123</c:v>
                </c:pt>
                <c:pt idx="60">
                  <c:v>-0.44724415403938123</c:v>
                </c:pt>
                <c:pt idx="61">
                  <c:v>-0.44706372565490377</c:v>
                </c:pt>
                <c:pt idx="62">
                  <c:v>-0.44706372565490377</c:v>
                </c:pt>
                <c:pt idx="63">
                  <c:v>-0.44421295718016029</c:v>
                </c:pt>
                <c:pt idx="64">
                  <c:v>-0.44421295718016029</c:v>
                </c:pt>
                <c:pt idx="65">
                  <c:v>-0.44387014324965313</c:v>
                </c:pt>
                <c:pt idx="66">
                  <c:v>-0.44387014324965313</c:v>
                </c:pt>
                <c:pt idx="67">
                  <c:v>-0.44370775770362347</c:v>
                </c:pt>
                <c:pt idx="68">
                  <c:v>-0.44370775770362347</c:v>
                </c:pt>
                <c:pt idx="69">
                  <c:v>-0.44082090355198444</c:v>
                </c:pt>
                <c:pt idx="70">
                  <c:v>-0.44082090355198444</c:v>
                </c:pt>
                <c:pt idx="71">
                  <c:v>-0.43640040813228731</c:v>
                </c:pt>
                <c:pt idx="72">
                  <c:v>-0.42674748956274444</c:v>
                </c:pt>
                <c:pt idx="73">
                  <c:v>-0.42671140388584894</c:v>
                </c:pt>
                <c:pt idx="74">
                  <c:v>-0.25523226727849357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53-4673-A815-E363BCDBE58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-11784</c:v>
                </c:pt>
                <c:pt idx="1">
                  <c:v>-11784</c:v>
                </c:pt>
                <c:pt idx="2">
                  <c:v>-11774.5</c:v>
                </c:pt>
                <c:pt idx="3">
                  <c:v>-11695</c:v>
                </c:pt>
                <c:pt idx="4">
                  <c:v>-11516.5</c:v>
                </c:pt>
                <c:pt idx="5">
                  <c:v>-11502.5</c:v>
                </c:pt>
                <c:pt idx="6">
                  <c:v>-11499</c:v>
                </c:pt>
                <c:pt idx="7">
                  <c:v>-11480</c:v>
                </c:pt>
                <c:pt idx="8">
                  <c:v>-11428</c:v>
                </c:pt>
                <c:pt idx="9">
                  <c:v>-11328.5</c:v>
                </c:pt>
                <c:pt idx="10">
                  <c:v>-11310.5</c:v>
                </c:pt>
                <c:pt idx="11">
                  <c:v>-11235.5</c:v>
                </c:pt>
                <c:pt idx="12">
                  <c:v>-11235</c:v>
                </c:pt>
                <c:pt idx="13">
                  <c:v>-11208.5</c:v>
                </c:pt>
                <c:pt idx="14">
                  <c:v>-11113.5</c:v>
                </c:pt>
                <c:pt idx="15">
                  <c:v>-11025</c:v>
                </c:pt>
                <c:pt idx="16">
                  <c:v>-10927</c:v>
                </c:pt>
                <c:pt idx="17">
                  <c:v>-10921.5</c:v>
                </c:pt>
                <c:pt idx="18">
                  <c:v>-10840</c:v>
                </c:pt>
                <c:pt idx="19">
                  <c:v>-10837.5</c:v>
                </c:pt>
                <c:pt idx="20">
                  <c:v>-10837</c:v>
                </c:pt>
                <c:pt idx="21">
                  <c:v>-10833</c:v>
                </c:pt>
                <c:pt idx="22">
                  <c:v>-10832</c:v>
                </c:pt>
                <c:pt idx="23">
                  <c:v>-10828</c:v>
                </c:pt>
                <c:pt idx="24">
                  <c:v>-10819</c:v>
                </c:pt>
                <c:pt idx="25">
                  <c:v>-10734.5</c:v>
                </c:pt>
                <c:pt idx="26">
                  <c:v>-10725.5</c:v>
                </c:pt>
                <c:pt idx="27">
                  <c:v>-10626.5</c:v>
                </c:pt>
                <c:pt idx="28">
                  <c:v>-10622</c:v>
                </c:pt>
                <c:pt idx="29">
                  <c:v>-10608</c:v>
                </c:pt>
                <c:pt idx="30">
                  <c:v>-10551.5</c:v>
                </c:pt>
                <c:pt idx="31">
                  <c:v>-10551</c:v>
                </c:pt>
                <c:pt idx="32">
                  <c:v>-10543</c:v>
                </c:pt>
                <c:pt idx="33">
                  <c:v>-10453</c:v>
                </c:pt>
                <c:pt idx="34">
                  <c:v>-10444</c:v>
                </c:pt>
                <c:pt idx="35">
                  <c:v>-10444</c:v>
                </c:pt>
                <c:pt idx="36">
                  <c:v>-10336</c:v>
                </c:pt>
                <c:pt idx="37">
                  <c:v>-10326.5</c:v>
                </c:pt>
                <c:pt idx="38">
                  <c:v>-10223.5</c:v>
                </c:pt>
                <c:pt idx="39">
                  <c:v>-10176.5</c:v>
                </c:pt>
                <c:pt idx="40">
                  <c:v>-10055</c:v>
                </c:pt>
                <c:pt idx="41">
                  <c:v>-10045.5</c:v>
                </c:pt>
                <c:pt idx="42">
                  <c:v>-9929</c:v>
                </c:pt>
                <c:pt idx="43">
                  <c:v>-5596.5</c:v>
                </c:pt>
                <c:pt idx="44">
                  <c:v>-5587</c:v>
                </c:pt>
                <c:pt idx="45">
                  <c:v>-5517</c:v>
                </c:pt>
                <c:pt idx="46">
                  <c:v>-5516.5</c:v>
                </c:pt>
                <c:pt idx="47">
                  <c:v>-5502.5</c:v>
                </c:pt>
                <c:pt idx="48">
                  <c:v>-5488.5</c:v>
                </c:pt>
                <c:pt idx="49">
                  <c:v>-5414</c:v>
                </c:pt>
                <c:pt idx="50">
                  <c:v>-5409.5</c:v>
                </c:pt>
                <c:pt idx="51">
                  <c:v>-5399.5</c:v>
                </c:pt>
                <c:pt idx="52">
                  <c:v>-5315.5</c:v>
                </c:pt>
                <c:pt idx="53">
                  <c:v>-5315</c:v>
                </c:pt>
                <c:pt idx="54">
                  <c:v>-5306</c:v>
                </c:pt>
                <c:pt idx="55">
                  <c:v>-5211</c:v>
                </c:pt>
                <c:pt idx="56">
                  <c:v>-5211</c:v>
                </c:pt>
                <c:pt idx="57">
                  <c:v>-5206</c:v>
                </c:pt>
                <c:pt idx="58">
                  <c:v>-5206</c:v>
                </c:pt>
                <c:pt idx="59">
                  <c:v>-5023</c:v>
                </c:pt>
                <c:pt idx="60">
                  <c:v>-5023</c:v>
                </c:pt>
                <c:pt idx="61">
                  <c:v>-5018</c:v>
                </c:pt>
                <c:pt idx="62">
                  <c:v>-5018</c:v>
                </c:pt>
                <c:pt idx="63">
                  <c:v>-4939</c:v>
                </c:pt>
                <c:pt idx="64">
                  <c:v>-4939</c:v>
                </c:pt>
                <c:pt idx="65">
                  <c:v>-4929.5</c:v>
                </c:pt>
                <c:pt idx="66">
                  <c:v>-4929.5</c:v>
                </c:pt>
                <c:pt idx="67">
                  <c:v>-4925</c:v>
                </c:pt>
                <c:pt idx="68">
                  <c:v>-4925</c:v>
                </c:pt>
                <c:pt idx="69">
                  <c:v>-4845</c:v>
                </c:pt>
                <c:pt idx="70">
                  <c:v>-4845</c:v>
                </c:pt>
                <c:pt idx="71">
                  <c:v>-4722.5</c:v>
                </c:pt>
                <c:pt idx="72">
                  <c:v>-4455</c:v>
                </c:pt>
                <c:pt idx="73">
                  <c:v>-4454</c:v>
                </c:pt>
                <c:pt idx="74">
                  <c:v>298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6">
                  <c:v>0.89914510000380687</c:v>
                </c:pt>
                <c:pt idx="8">
                  <c:v>0.9185972000068432</c:v>
                </c:pt>
                <c:pt idx="13">
                  <c:v>0.93562165000184905</c:v>
                </c:pt>
                <c:pt idx="20">
                  <c:v>0.94250130000364152</c:v>
                </c:pt>
                <c:pt idx="32">
                  <c:v>0.9092607000056887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53-4673-A815-E363BCDBE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750304"/>
        <c:axId val="1"/>
      </c:scatterChart>
      <c:valAx>
        <c:axId val="84275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750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2897D5-4E44-4B4D-1687-58F29372C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80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26" t="s">
        <v>36</v>
      </c>
      <c r="F1" s="3" t="s">
        <v>37</v>
      </c>
    </row>
    <row r="2" spans="1:7" s="3" customFormat="1" ht="12.95" customHeight="1" x14ac:dyDescent="0.2">
      <c r="A2" s="3" t="s">
        <v>23</v>
      </c>
      <c r="B2" s="3" t="s">
        <v>38</v>
      </c>
      <c r="C2" s="6"/>
      <c r="D2" s="6"/>
    </row>
    <row r="3" spans="1:7" s="3" customFormat="1" ht="12.95" customHeight="1" thickBot="1" x14ac:dyDescent="0.25"/>
    <row r="4" spans="1:7" s="3" customFormat="1" ht="12.95" customHeight="1" thickTop="1" thickBot="1" x14ac:dyDescent="0.25">
      <c r="A4" s="7" t="s">
        <v>0</v>
      </c>
      <c r="C4" s="8">
        <v>14862.584999999999</v>
      </c>
      <c r="D4" s="9">
        <v>3.7762769999999999</v>
      </c>
    </row>
    <row r="5" spans="1:7" s="3" customFormat="1" ht="12.95" customHeight="1" x14ac:dyDescent="0.2"/>
    <row r="6" spans="1:7" s="3" customFormat="1" ht="12.95" customHeight="1" x14ac:dyDescent="0.2">
      <c r="A6" s="7" t="s">
        <v>1</v>
      </c>
    </row>
    <row r="7" spans="1:7" s="3" customFormat="1" ht="12.95" customHeight="1" x14ac:dyDescent="0.2">
      <c r="A7" s="3" t="s">
        <v>2</v>
      </c>
      <c r="C7" s="3">
        <v>59362.326999999997</v>
      </c>
      <c r="D7" s="41" t="s">
        <v>54</v>
      </c>
    </row>
    <row r="8" spans="1:7" s="3" customFormat="1" ht="12.95" customHeight="1" x14ac:dyDescent="0.2">
      <c r="A8" s="3" t="s">
        <v>3</v>
      </c>
      <c r="C8" s="3">
        <v>3.7762049000000002</v>
      </c>
      <c r="D8" s="41" t="s">
        <v>54</v>
      </c>
    </row>
    <row r="9" spans="1:7" s="3" customFormat="1" ht="12.95" customHeight="1" x14ac:dyDescent="0.2">
      <c r="A9" s="10" t="s">
        <v>27</v>
      </c>
      <c r="C9" s="11">
        <v>-9.5</v>
      </c>
      <c r="D9" s="3" t="s">
        <v>28</v>
      </c>
    </row>
    <row r="10" spans="1:7" s="3" customFormat="1" ht="12.95" customHeight="1" thickBot="1" x14ac:dyDescent="0.25">
      <c r="C10" s="12" t="s">
        <v>19</v>
      </c>
      <c r="D10" s="12" t="s">
        <v>20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-0.26598579899334879</v>
      </c>
      <c r="D11" s="6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3.6085676895487244E-5</v>
      </c>
      <c r="D12" s="6"/>
      <c r="E12" s="35" t="s">
        <v>50</v>
      </c>
      <c r="F12" s="36" t="s">
        <v>53</v>
      </c>
    </row>
    <row r="13" spans="1:7" s="3" customFormat="1" ht="12.95" customHeight="1" x14ac:dyDescent="0.2">
      <c r="A13" s="3" t="s">
        <v>18</v>
      </c>
      <c r="C13" s="6" t="s">
        <v>13</v>
      </c>
      <c r="D13" s="15"/>
      <c r="E13" s="32" t="s">
        <v>34</v>
      </c>
      <c r="F13" s="37">
        <v>1</v>
      </c>
    </row>
    <row r="14" spans="1:7" s="3" customFormat="1" ht="12.95" customHeight="1" x14ac:dyDescent="0.2">
      <c r="D14" s="15"/>
      <c r="E14" s="32" t="s">
        <v>29</v>
      </c>
      <c r="F14" s="38">
        <f ca="1">NOW()+15018.5+$C$9/24</f>
        <v>60683.738163425922</v>
      </c>
    </row>
    <row r="15" spans="1:7" s="3" customFormat="1" ht="12.95" customHeight="1" x14ac:dyDescent="0.2">
      <c r="A15" s="16" t="s">
        <v>17</v>
      </c>
      <c r="C15" s="17">
        <f ca="1">(C7+C11)+(C8+C12)*INT(MAX(F21:F3533))</f>
        <v>60487.38082793272</v>
      </c>
      <c r="D15" s="15"/>
      <c r="E15" s="32" t="s">
        <v>35</v>
      </c>
      <c r="F15" s="38">
        <f ca="1">ROUND(2*($F$14-$C$7)/$C$8,0)/2+$F$13</f>
        <v>351</v>
      </c>
    </row>
    <row r="16" spans="1:7" s="3" customFormat="1" ht="12.95" customHeight="1" x14ac:dyDescent="0.2">
      <c r="A16" s="7" t="s">
        <v>4</v>
      </c>
      <c r="C16" s="18">
        <f ca="1">+C8+C12</f>
        <v>3.7762409856768957</v>
      </c>
      <c r="D16" s="15"/>
      <c r="E16" s="32" t="s">
        <v>30</v>
      </c>
      <c r="F16" s="38">
        <f ca="1">ROUND(2*($F$14-$C$15)/$C$16,0)/2+$F$13</f>
        <v>53</v>
      </c>
    </row>
    <row r="17" spans="1:18" s="3" customFormat="1" ht="12.95" customHeight="1" thickBot="1" x14ac:dyDescent="0.25">
      <c r="A17" s="15" t="s">
        <v>26</v>
      </c>
      <c r="C17" s="3">
        <f>COUNT(C21:C2191)</f>
        <v>75</v>
      </c>
      <c r="D17" s="15"/>
      <c r="E17" s="33" t="s">
        <v>51</v>
      </c>
      <c r="F17" s="39">
        <f ca="1">+$C$15+$C$16*$F$16-15018.5-$C$9/24</f>
        <v>45669.417433506933</v>
      </c>
    </row>
    <row r="18" spans="1:18" s="3" customFormat="1" ht="12.95" customHeight="1" thickTop="1" thickBot="1" x14ac:dyDescent="0.25">
      <c r="A18" s="7" t="s">
        <v>5</v>
      </c>
      <c r="C18" s="19">
        <f ca="1">+C15</f>
        <v>60487.38082793272</v>
      </c>
      <c r="D18" s="31">
        <f ca="1">+C16</f>
        <v>3.7762409856768957</v>
      </c>
      <c r="E18" s="34" t="s">
        <v>52</v>
      </c>
      <c r="F18" s="40">
        <f ca="1">+($C$15+$C$16*$F$16)-($C$16/2)-15018.5-$C$9/24</f>
        <v>45667.529313014093</v>
      </c>
    </row>
    <row r="19" spans="1:18" s="3" customFormat="1" ht="12.95" customHeight="1" thickTop="1" x14ac:dyDescent="0.2">
      <c r="A19" s="20" t="s">
        <v>31</v>
      </c>
      <c r="E19" s="21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2" t="s">
        <v>32</v>
      </c>
      <c r="I20" s="22" t="s">
        <v>42</v>
      </c>
      <c r="J20" s="22" t="s">
        <v>46</v>
      </c>
      <c r="K20" s="22" t="s">
        <v>47</v>
      </c>
      <c r="L20" s="22" t="s">
        <v>48</v>
      </c>
      <c r="M20" s="22" t="s">
        <v>24</v>
      </c>
      <c r="N20" s="22" t="s">
        <v>25</v>
      </c>
      <c r="O20" s="22" t="s">
        <v>22</v>
      </c>
      <c r="P20" s="23" t="s">
        <v>21</v>
      </c>
      <c r="Q20" s="12" t="s">
        <v>14</v>
      </c>
      <c r="R20" s="24" t="s">
        <v>33</v>
      </c>
    </row>
    <row r="21" spans="1:18" s="3" customFormat="1" ht="12.95" customHeight="1" x14ac:dyDescent="0.2">
      <c r="A21" s="3" t="s">
        <v>39</v>
      </c>
      <c r="C21" s="25">
        <v>14862.584999999999</v>
      </c>
      <c r="D21" s="25" t="s">
        <v>13</v>
      </c>
      <c r="E21" s="3">
        <f>+(C21-C$7)/C$8</f>
        <v>-11784.249843010371</v>
      </c>
      <c r="F21" s="3">
        <f>ROUND(2*E21,0)/2</f>
        <v>-11784</v>
      </c>
      <c r="G21" s="3">
        <f>+C21-(C$7+F21*C$8)</f>
        <v>-0.94345839999732561</v>
      </c>
      <c r="H21" s="3">
        <f>+G21</f>
        <v>-0.94345839999732561</v>
      </c>
      <c r="O21" s="3">
        <f ca="1">+C$11+C$12*$F21</f>
        <v>-0.6912194155297704</v>
      </c>
      <c r="Q21" s="27" t="s">
        <v>44</v>
      </c>
    </row>
    <row r="22" spans="1:18" s="3" customFormat="1" ht="12.95" customHeight="1" x14ac:dyDescent="0.2">
      <c r="A22" s="4" t="s">
        <v>40</v>
      </c>
      <c r="B22" s="5" t="s">
        <v>41</v>
      </c>
      <c r="C22" s="4">
        <v>14862.621999999999</v>
      </c>
      <c r="D22" s="4" t="s">
        <v>42</v>
      </c>
      <c r="E22" s="3">
        <f t="shared" ref="E22:E49" si="0">+(C22-C$7)/C$8</f>
        <v>-11784.240044813247</v>
      </c>
      <c r="F22" s="3">
        <f t="shared" ref="F22:F85" si="1">ROUND(2*E22,0)/2</f>
        <v>-11784</v>
      </c>
      <c r="G22" s="3">
        <f t="shared" ref="G22:G49" si="2">+C22-(C$7+F22*C$8)</f>
        <v>-0.90645839999706368</v>
      </c>
      <c r="I22" s="3">
        <f t="shared" ref="I22:I52" si="3">+G22</f>
        <v>-0.90645839999706368</v>
      </c>
      <c r="O22" s="3">
        <f t="shared" ref="O22:O49" ca="1" si="4">+C$11+C$12*$F22</f>
        <v>-0.6912194155297704</v>
      </c>
      <c r="Q22" s="27" t="s">
        <v>44</v>
      </c>
    </row>
    <row r="23" spans="1:18" s="3" customFormat="1" ht="12.95" customHeight="1" x14ac:dyDescent="0.2">
      <c r="A23" s="4" t="s">
        <v>40</v>
      </c>
      <c r="B23" s="5" t="s">
        <v>43</v>
      </c>
      <c r="C23" s="4">
        <v>14898.571</v>
      </c>
      <c r="D23" s="4" t="s">
        <v>42</v>
      </c>
      <c r="E23" s="3">
        <f t="shared" si="0"/>
        <v>-11774.72016944843</v>
      </c>
      <c r="F23" s="3">
        <f t="shared" si="1"/>
        <v>-11774.5</v>
      </c>
      <c r="G23" s="3">
        <f t="shared" si="2"/>
        <v>-0.83140494999315706</v>
      </c>
      <c r="I23" s="3">
        <f t="shared" si="3"/>
        <v>-0.83140494999315706</v>
      </c>
      <c r="O23" s="3">
        <f t="shared" ca="1" si="4"/>
        <v>-0.69087660159926334</v>
      </c>
      <c r="Q23" s="27" t="s">
        <v>45</v>
      </c>
    </row>
    <row r="24" spans="1:18" x14ac:dyDescent="0.2">
      <c r="A24" s="4" t="s">
        <v>40</v>
      </c>
      <c r="B24" s="5" t="s">
        <v>41</v>
      </c>
      <c r="C24" s="4">
        <v>15198.671</v>
      </c>
      <c r="D24" s="4" t="s">
        <v>42</v>
      </c>
      <c r="E24">
        <f t="shared" si="0"/>
        <v>-11695.248846268907</v>
      </c>
      <c r="F24">
        <f t="shared" si="1"/>
        <v>-11695</v>
      </c>
      <c r="G24">
        <f t="shared" si="2"/>
        <v>-0.93969449999167409</v>
      </c>
      <c r="I24">
        <f t="shared" si="3"/>
        <v>-0.93969449999167409</v>
      </c>
      <c r="O24">
        <f t="shared" ca="1" si="4"/>
        <v>-0.68800779028607217</v>
      </c>
      <c r="Q24" s="1">
        <f t="shared" ref="Q24:Q49" si="5">+C24-15018.5</f>
        <v>180.17100000000028</v>
      </c>
    </row>
    <row r="25" spans="1:18" x14ac:dyDescent="0.2">
      <c r="A25" s="4" t="s">
        <v>40</v>
      </c>
      <c r="B25" s="5" t="s">
        <v>43</v>
      </c>
      <c r="C25" s="4">
        <v>15872.81</v>
      </c>
      <c r="D25" s="4" t="s">
        <v>42</v>
      </c>
      <c r="E25">
        <f t="shared" si="0"/>
        <v>-11516.725959441448</v>
      </c>
      <c r="F25">
        <f t="shared" si="1"/>
        <v>-11516.5</v>
      </c>
      <c r="G25">
        <f t="shared" si="2"/>
        <v>-0.85326914999859582</v>
      </c>
      <c r="I25">
        <f t="shared" si="3"/>
        <v>-0.85326914999859582</v>
      </c>
      <c r="O25">
        <f t="shared" ca="1" si="4"/>
        <v>-0.68156649696022764</v>
      </c>
      <c r="Q25" s="1">
        <f t="shared" si="5"/>
        <v>854.30999999999949</v>
      </c>
    </row>
    <row r="26" spans="1:18" x14ac:dyDescent="0.2">
      <c r="A26" s="4" t="s">
        <v>40</v>
      </c>
      <c r="B26" s="5" t="s">
        <v>43</v>
      </c>
      <c r="C26" s="4">
        <v>15925.704</v>
      </c>
      <c r="D26" s="4" t="s">
        <v>42</v>
      </c>
      <c r="E26">
        <f t="shared" si="0"/>
        <v>-11502.718774608866</v>
      </c>
      <c r="F26">
        <f t="shared" si="1"/>
        <v>-11502.5</v>
      </c>
      <c r="G26">
        <f t="shared" si="2"/>
        <v>-0.82613774999299494</v>
      </c>
      <c r="I26">
        <f t="shared" si="3"/>
        <v>-0.82613774999299494</v>
      </c>
      <c r="O26">
        <f t="shared" ca="1" si="4"/>
        <v>-0.68106129748369082</v>
      </c>
      <c r="Q26" s="1">
        <f t="shared" si="5"/>
        <v>907.20399999999972</v>
      </c>
    </row>
    <row r="27" spans="1:18" x14ac:dyDescent="0.2">
      <c r="A27" s="4" t="s">
        <v>40</v>
      </c>
      <c r="B27" s="5" t="s">
        <v>43</v>
      </c>
      <c r="C27" s="4">
        <v>15940.646000000001</v>
      </c>
      <c r="D27" s="4" t="s">
        <v>42</v>
      </c>
      <c r="E27">
        <f t="shared" si="0"/>
        <v>-11498.761891866618</v>
      </c>
      <c r="F27">
        <f t="shared" si="1"/>
        <v>-11499</v>
      </c>
      <c r="G27">
        <f t="shared" si="2"/>
        <v>0.89914510000380687</v>
      </c>
      <c r="O27">
        <f t="shared" ca="1" si="4"/>
        <v>-0.68093499761455667</v>
      </c>
      <c r="Q27" s="1">
        <f t="shared" si="5"/>
        <v>922.14600000000064</v>
      </c>
      <c r="R27">
        <f>+G27</f>
        <v>0.89914510000380687</v>
      </c>
    </row>
    <row r="28" spans="1:18" x14ac:dyDescent="0.2">
      <c r="A28" s="4" t="s">
        <v>40</v>
      </c>
      <c r="B28" s="5" t="s">
        <v>41</v>
      </c>
      <c r="C28" s="4">
        <v>16010.569</v>
      </c>
      <c r="D28" s="4" t="s">
        <v>42</v>
      </c>
      <c r="E28">
        <f t="shared" si="0"/>
        <v>-11480.245153010632</v>
      </c>
      <c r="F28">
        <f t="shared" si="1"/>
        <v>-11480</v>
      </c>
      <c r="G28">
        <f t="shared" si="2"/>
        <v>-0.92574799999783863</v>
      </c>
      <c r="I28">
        <f t="shared" si="3"/>
        <v>-0.92574799999783863</v>
      </c>
      <c r="O28">
        <f t="shared" ca="1" si="4"/>
        <v>-0.68024936975354233</v>
      </c>
      <c r="Q28" s="1">
        <f t="shared" si="5"/>
        <v>992.06899999999951</v>
      </c>
    </row>
    <row r="29" spans="1:18" x14ac:dyDescent="0.2">
      <c r="A29" s="4" t="s">
        <v>40</v>
      </c>
      <c r="B29" s="5" t="s">
        <v>43</v>
      </c>
      <c r="C29" s="4">
        <v>16208.776</v>
      </c>
      <c r="D29" s="4" t="s">
        <v>42</v>
      </c>
      <c r="E29">
        <f t="shared" si="0"/>
        <v>-11427.756740636611</v>
      </c>
      <c r="F29">
        <f t="shared" si="1"/>
        <v>-11428</v>
      </c>
      <c r="G29">
        <f t="shared" si="2"/>
        <v>0.9185972000068432</v>
      </c>
      <c r="O29">
        <f t="shared" ca="1" si="4"/>
        <v>-0.67837291455497706</v>
      </c>
      <c r="Q29" s="1">
        <f t="shared" si="5"/>
        <v>1190.2759999999998</v>
      </c>
      <c r="R29">
        <f>+G29</f>
        <v>0.9185972000068432</v>
      </c>
    </row>
    <row r="30" spans="1:18" x14ac:dyDescent="0.2">
      <c r="A30" s="4" t="s">
        <v>40</v>
      </c>
      <c r="B30" s="5" t="s">
        <v>43</v>
      </c>
      <c r="C30" s="4">
        <v>16582.723999999998</v>
      </c>
      <c r="D30" s="4" t="s">
        <v>42</v>
      </c>
      <c r="E30">
        <f t="shared" si="0"/>
        <v>-11328.729275257283</v>
      </c>
      <c r="F30">
        <f t="shared" si="1"/>
        <v>-11328.5</v>
      </c>
      <c r="G30">
        <f t="shared" si="2"/>
        <v>-0.86579034999522264</v>
      </c>
      <c r="I30">
        <f t="shared" si="3"/>
        <v>-0.86579034999522264</v>
      </c>
      <c r="O30">
        <f t="shared" ca="1" si="4"/>
        <v>-0.67478238970387605</v>
      </c>
      <c r="Q30" s="1">
        <f t="shared" si="5"/>
        <v>1564.2239999999983</v>
      </c>
    </row>
    <row r="31" spans="1:18" x14ac:dyDescent="0.2">
      <c r="A31" s="4" t="s">
        <v>40</v>
      </c>
      <c r="B31" s="5" t="s">
        <v>43</v>
      </c>
      <c r="C31" s="4">
        <v>16650.72</v>
      </c>
      <c r="D31" s="4" t="s">
        <v>42</v>
      </c>
      <c r="E31">
        <f t="shared" si="0"/>
        <v>-11310.722837100284</v>
      </c>
      <c r="F31">
        <f t="shared" si="1"/>
        <v>-11310.5</v>
      </c>
      <c r="G31">
        <f t="shared" si="2"/>
        <v>-0.84147854999173433</v>
      </c>
      <c r="I31">
        <f t="shared" si="3"/>
        <v>-0.84147854999173433</v>
      </c>
      <c r="O31">
        <f t="shared" ca="1" si="4"/>
        <v>-0.67413284751975722</v>
      </c>
      <c r="Q31" s="1">
        <f t="shared" si="5"/>
        <v>1632.2200000000012</v>
      </c>
    </row>
    <row r="32" spans="1:18" x14ac:dyDescent="0.2">
      <c r="A32" s="4" t="s">
        <v>40</v>
      </c>
      <c r="B32" s="5" t="s">
        <v>43</v>
      </c>
      <c r="C32" s="4">
        <v>16933.843000000001</v>
      </c>
      <c r="D32" s="4" t="s">
        <v>42</v>
      </c>
      <c r="E32">
        <f t="shared" si="0"/>
        <v>-11235.747297504962</v>
      </c>
      <c r="F32">
        <f t="shared" si="1"/>
        <v>-11235.5</v>
      </c>
      <c r="G32">
        <f t="shared" si="2"/>
        <v>-0.93384604999300791</v>
      </c>
      <c r="I32">
        <f t="shared" si="3"/>
        <v>-0.93384604999300791</v>
      </c>
      <c r="O32">
        <f t="shared" ca="1" si="4"/>
        <v>-0.6714264217525957</v>
      </c>
      <c r="Q32" s="1">
        <f t="shared" si="5"/>
        <v>1915.3430000000008</v>
      </c>
    </row>
    <row r="33" spans="1:18" x14ac:dyDescent="0.2">
      <c r="A33" s="4" t="s">
        <v>40</v>
      </c>
      <c r="B33" s="5" t="s">
        <v>41</v>
      </c>
      <c r="C33" s="4">
        <v>16935.791000000001</v>
      </c>
      <c r="D33" s="4" t="s">
        <v>42</v>
      </c>
      <c r="E33">
        <f t="shared" si="0"/>
        <v>-11235.231435667061</v>
      </c>
      <c r="F33">
        <f t="shared" si="1"/>
        <v>-11235</v>
      </c>
      <c r="G33">
        <f t="shared" si="2"/>
        <v>-0.87394849999327562</v>
      </c>
      <c r="I33">
        <f t="shared" si="3"/>
        <v>-0.87394849999327562</v>
      </c>
      <c r="O33">
        <f t="shared" ca="1" si="4"/>
        <v>-0.67140837891414795</v>
      </c>
      <c r="Q33" s="1">
        <f t="shared" si="5"/>
        <v>1917.2910000000011</v>
      </c>
    </row>
    <row r="34" spans="1:18" x14ac:dyDescent="0.2">
      <c r="A34" s="4" t="s">
        <v>40</v>
      </c>
      <c r="B34" s="5" t="s">
        <v>41</v>
      </c>
      <c r="C34" s="4">
        <v>17037.669999999998</v>
      </c>
      <c r="D34" s="4" t="s">
        <v>42</v>
      </c>
      <c r="E34">
        <f t="shared" si="0"/>
        <v>-11208.252232287501</v>
      </c>
      <c r="F34">
        <f t="shared" si="1"/>
        <v>-11208.5</v>
      </c>
      <c r="G34">
        <f t="shared" si="2"/>
        <v>0.93562165000184905</v>
      </c>
      <c r="O34">
        <f t="shared" ca="1" si="4"/>
        <v>-0.67045210847641756</v>
      </c>
      <c r="Q34" s="1">
        <f t="shared" si="5"/>
        <v>2019.1699999999983</v>
      </c>
      <c r="R34">
        <f>+G34</f>
        <v>0.93562165000184905</v>
      </c>
    </row>
    <row r="35" spans="1:18" x14ac:dyDescent="0.2">
      <c r="A35" s="4" t="s">
        <v>40</v>
      </c>
      <c r="B35" s="5" t="s">
        <v>43</v>
      </c>
      <c r="C35" s="4">
        <v>17394.617999999999</v>
      </c>
      <c r="D35" s="4" t="s">
        <v>42</v>
      </c>
      <c r="E35">
        <f t="shared" si="0"/>
        <v>-11113.72664126356</v>
      </c>
      <c r="F35">
        <f t="shared" si="1"/>
        <v>-11113.5</v>
      </c>
      <c r="G35">
        <f t="shared" si="2"/>
        <v>-0.85584384999310714</v>
      </c>
      <c r="I35">
        <f t="shared" si="3"/>
        <v>-0.85584384999310714</v>
      </c>
      <c r="O35">
        <f t="shared" ca="1" si="4"/>
        <v>-0.66702396917134621</v>
      </c>
      <c r="Q35" s="1">
        <f t="shared" si="5"/>
        <v>2376.1179999999986</v>
      </c>
    </row>
    <row r="36" spans="1:18" x14ac:dyDescent="0.2">
      <c r="A36" s="4" t="s">
        <v>40</v>
      </c>
      <c r="B36" s="5" t="s">
        <v>41</v>
      </c>
      <c r="C36" s="4">
        <v>17728.804</v>
      </c>
      <c r="D36" s="4" t="s">
        <v>42</v>
      </c>
      <c r="E36">
        <f t="shared" si="0"/>
        <v>-11025.228795185345</v>
      </c>
      <c r="F36">
        <f t="shared" si="1"/>
        <v>-11025</v>
      </c>
      <c r="G36">
        <f t="shared" si="2"/>
        <v>-0.86397749999377993</v>
      </c>
      <c r="I36">
        <f t="shared" si="3"/>
        <v>-0.86397749999377993</v>
      </c>
      <c r="O36">
        <f t="shared" ca="1" si="4"/>
        <v>-0.66383038676609563</v>
      </c>
      <c r="Q36" s="1">
        <f t="shared" si="5"/>
        <v>2710.3040000000001</v>
      </c>
    </row>
    <row r="37" spans="1:18" x14ac:dyDescent="0.2">
      <c r="A37" s="4" t="s">
        <v>40</v>
      </c>
      <c r="B37" s="5" t="s">
        <v>41</v>
      </c>
      <c r="C37" s="4">
        <v>18098.805</v>
      </c>
      <c r="D37" s="4" t="s">
        <v>42</v>
      </c>
      <c r="E37">
        <f t="shared" si="0"/>
        <v>-10927.246559104882</v>
      </c>
      <c r="F37">
        <f t="shared" si="1"/>
        <v>-10927</v>
      </c>
      <c r="G37">
        <f t="shared" si="2"/>
        <v>-0.93105769999237964</v>
      </c>
      <c r="I37">
        <f t="shared" si="3"/>
        <v>-0.93105769999237964</v>
      </c>
      <c r="O37">
        <f t="shared" ca="1" si="4"/>
        <v>-0.66029399043033787</v>
      </c>
      <c r="Q37" s="1">
        <f t="shared" si="5"/>
        <v>3080.3050000000003</v>
      </c>
    </row>
    <row r="38" spans="1:18" x14ac:dyDescent="0.2">
      <c r="A38" s="4" t="s">
        <v>40</v>
      </c>
      <c r="B38" s="5" t="s">
        <v>43</v>
      </c>
      <c r="C38" s="4">
        <v>18119.580999999998</v>
      </c>
      <c r="D38" s="4" t="s">
        <v>42</v>
      </c>
      <c r="E38">
        <f t="shared" si="0"/>
        <v>-10921.744739010321</v>
      </c>
      <c r="F38">
        <f t="shared" si="1"/>
        <v>-10921.5</v>
      </c>
      <c r="G38">
        <f t="shared" si="2"/>
        <v>-0.9241846499935491</v>
      </c>
      <c r="I38">
        <f t="shared" si="3"/>
        <v>-0.9241846499935491</v>
      </c>
      <c r="O38">
        <f t="shared" ca="1" si="4"/>
        <v>-0.66009551920741272</v>
      </c>
      <c r="Q38" s="1">
        <f t="shared" si="5"/>
        <v>3101.0809999999983</v>
      </c>
    </row>
    <row r="39" spans="1:18" x14ac:dyDescent="0.2">
      <c r="A39" s="4" t="s">
        <v>40</v>
      </c>
      <c r="B39" s="5" t="s">
        <v>41</v>
      </c>
      <c r="C39" s="4">
        <v>18427.378000000001</v>
      </c>
      <c r="D39" s="4" t="s">
        <v>42</v>
      </c>
      <c r="E39">
        <f t="shared" si="0"/>
        <v>-10840.23512601236</v>
      </c>
      <c r="F39">
        <f t="shared" si="1"/>
        <v>-10840</v>
      </c>
      <c r="G39">
        <f t="shared" si="2"/>
        <v>-0.88788399999248213</v>
      </c>
      <c r="I39">
        <f t="shared" si="3"/>
        <v>-0.88788399999248213</v>
      </c>
      <c r="O39">
        <f t="shared" ca="1" si="4"/>
        <v>-0.65715453654043054</v>
      </c>
      <c r="Q39" s="1">
        <f t="shared" si="5"/>
        <v>3408.8780000000006</v>
      </c>
    </row>
    <row r="40" spans="1:18" x14ac:dyDescent="0.2">
      <c r="A40" s="4" t="s">
        <v>40</v>
      </c>
      <c r="B40" s="5" t="s">
        <v>43</v>
      </c>
      <c r="C40" s="4">
        <v>18436.830000000002</v>
      </c>
      <c r="D40" s="4" t="s">
        <v>42</v>
      </c>
      <c r="E40">
        <f t="shared" si="0"/>
        <v>-10837.732083870766</v>
      </c>
      <c r="F40">
        <f t="shared" si="1"/>
        <v>-10837.5</v>
      </c>
      <c r="G40">
        <f t="shared" si="2"/>
        <v>-0.87639624999428634</v>
      </c>
      <c r="I40">
        <f t="shared" si="3"/>
        <v>-0.87639624999428634</v>
      </c>
      <c r="O40">
        <f t="shared" ca="1" si="4"/>
        <v>-0.65706432234819179</v>
      </c>
      <c r="Q40" s="1">
        <f t="shared" si="5"/>
        <v>3418.3300000000017</v>
      </c>
    </row>
    <row r="41" spans="1:18" x14ac:dyDescent="0.2">
      <c r="A41" s="4" t="s">
        <v>40</v>
      </c>
      <c r="B41" s="5" t="s">
        <v>43</v>
      </c>
      <c r="C41" s="4">
        <v>18440.537</v>
      </c>
      <c r="D41" s="4" t="s">
        <v>42</v>
      </c>
      <c r="E41">
        <f t="shared" si="0"/>
        <v>-10836.750410445151</v>
      </c>
      <c r="F41">
        <f t="shared" si="1"/>
        <v>-10837</v>
      </c>
      <c r="G41">
        <f t="shared" si="2"/>
        <v>0.94250130000364152</v>
      </c>
      <c r="O41">
        <f t="shared" ca="1" si="4"/>
        <v>-0.65704627950974404</v>
      </c>
      <c r="Q41" s="1">
        <f t="shared" si="5"/>
        <v>3422.0370000000003</v>
      </c>
      <c r="R41">
        <f>+G41</f>
        <v>0.94250130000364152</v>
      </c>
    </row>
    <row r="42" spans="1:18" x14ac:dyDescent="0.2">
      <c r="A42" s="4" t="s">
        <v>40</v>
      </c>
      <c r="B42" s="5" t="s">
        <v>41</v>
      </c>
      <c r="C42" s="4">
        <v>18453.802</v>
      </c>
      <c r="D42" s="4" t="s">
        <v>42</v>
      </c>
      <c r="E42">
        <f t="shared" si="0"/>
        <v>-10833.237624367257</v>
      </c>
      <c r="F42">
        <f t="shared" si="1"/>
        <v>-10833</v>
      </c>
      <c r="G42">
        <f t="shared" si="2"/>
        <v>-0.89731829999436741</v>
      </c>
      <c r="I42">
        <f t="shared" si="3"/>
        <v>-0.89731829999436741</v>
      </c>
      <c r="O42">
        <f t="shared" ca="1" si="4"/>
        <v>-0.65690193680216202</v>
      </c>
      <c r="Q42" s="1">
        <f t="shared" si="5"/>
        <v>3435.3019999999997</v>
      </c>
    </row>
    <row r="43" spans="1:18" x14ac:dyDescent="0.2">
      <c r="A43" s="4" t="s">
        <v>40</v>
      </c>
      <c r="B43" s="5" t="s">
        <v>41</v>
      </c>
      <c r="C43" s="4">
        <v>18457.675999999999</v>
      </c>
      <c r="D43" s="4" t="s">
        <v>42</v>
      </c>
      <c r="E43">
        <f t="shared" si="0"/>
        <v>-10832.211726646507</v>
      </c>
      <c r="F43">
        <f t="shared" si="1"/>
        <v>-10832</v>
      </c>
      <c r="G43">
        <f t="shared" si="2"/>
        <v>-0.79952319999574684</v>
      </c>
      <c r="I43">
        <f t="shared" si="3"/>
        <v>-0.79952319999574684</v>
      </c>
      <c r="O43">
        <f t="shared" ca="1" si="4"/>
        <v>-0.65686585112526663</v>
      </c>
      <c r="Q43" s="1">
        <f t="shared" si="5"/>
        <v>3439.1759999999995</v>
      </c>
    </row>
    <row r="44" spans="1:18" x14ac:dyDescent="0.2">
      <c r="A44" s="4" t="s">
        <v>40</v>
      </c>
      <c r="B44" s="5" t="s">
        <v>41</v>
      </c>
      <c r="C44" s="4">
        <v>18472.699000000001</v>
      </c>
      <c r="D44" s="4" t="s">
        <v>42</v>
      </c>
      <c r="E44">
        <f t="shared" si="0"/>
        <v>-10828.233393797036</v>
      </c>
      <c r="F44">
        <f t="shared" si="1"/>
        <v>-10828</v>
      </c>
      <c r="G44">
        <f t="shared" si="2"/>
        <v>-0.88134279999212595</v>
      </c>
      <c r="I44">
        <f t="shared" si="3"/>
        <v>-0.88134279999212595</v>
      </c>
      <c r="O44">
        <f t="shared" ca="1" si="4"/>
        <v>-0.65672150841768473</v>
      </c>
      <c r="Q44" s="1">
        <f t="shared" si="5"/>
        <v>3454.1990000000005</v>
      </c>
    </row>
    <row r="45" spans="1:18" x14ac:dyDescent="0.2">
      <c r="A45" s="4" t="s">
        <v>40</v>
      </c>
      <c r="B45" s="5" t="s">
        <v>41</v>
      </c>
      <c r="C45" s="4">
        <v>18506.687000000002</v>
      </c>
      <c r="D45" s="4" t="s">
        <v>42</v>
      </c>
      <c r="E45">
        <f t="shared" si="0"/>
        <v>-10819.232822879923</v>
      </c>
      <c r="F45">
        <f t="shared" si="1"/>
        <v>-10819</v>
      </c>
      <c r="G45">
        <f t="shared" si="2"/>
        <v>-0.87918689999423805</v>
      </c>
      <c r="I45">
        <f t="shared" si="3"/>
        <v>-0.87918689999423805</v>
      </c>
      <c r="O45">
        <f t="shared" ca="1" si="4"/>
        <v>-0.6563967373256252</v>
      </c>
      <c r="Q45" s="1">
        <f t="shared" si="5"/>
        <v>3488.1870000000017</v>
      </c>
    </row>
    <row r="46" spans="1:18" x14ac:dyDescent="0.2">
      <c r="A46" s="4" t="s">
        <v>40</v>
      </c>
      <c r="B46" s="5" t="s">
        <v>43</v>
      </c>
      <c r="C46" s="4">
        <v>18825.737000000001</v>
      </c>
      <c r="D46" s="4" t="s">
        <v>42</v>
      </c>
      <c r="E46">
        <f t="shared" si="0"/>
        <v>-10734.743233874835</v>
      </c>
      <c r="F46">
        <f t="shared" si="1"/>
        <v>-10734.5</v>
      </c>
      <c r="G46">
        <f t="shared" si="2"/>
        <v>-0.91850094999244902</v>
      </c>
      <c r="I46">
        <f t="shared" si="3"/>
        <v>-0.91850094999244902</v>
      </c>
      <c r="O46">
        <f t="shared" ca="1" si="4"/>
        <v>-0.65334749762795663</v>
      </c>
      <c r="Q46" s="1">
        <f t="shared" si="5"/>
        <v>3807.237000000001</v>
      </c>
    </row>
    <row r="47" spans="1:18" x14ac:dyDescent="0.2">
      <c r="A47" s="4" t="s">
        <v>40</v>
      </c>
      <c r="B47" s="5" t="s">
        <v>43</v>
      </c>
      <c r="C47" s="4">
        <v>18859.705000000002</v>
      </c>
      <c r="D47" s="4" t="s">
        <v>42</v>
      </c>
      <c r="E47">
        <f t="shared" si="0"/>
        <v>-10725.747959280492</v>
      </c>
      <c r="F47">
        <f t="shared" si="1"/>
        <v>-10725.5</v>
      </c>
      <c r="G47">
        <f t="shared" si="2"/>
        <v>-0.93634504999499768</v>
      </c>
      <c r="I47">
        <f t="shared" si="3"/>
        <v>-0.93634504999499768</v>
      </c>
      <c r="O47">
        <f t="shared" ca="1" si="4"/>
        <v>-0.65302272653589721</v>
      </c>
      <c r="Q47" s="1">
        <f t="shared" si="5"/>
        <v>3841.2050000000017</v>
      </c>
    </row>
    <row r="48" spans="1:18" x14ac:dyDescent="0.2">
      <c r="A48" s="4" t="s">
        <v>40</v>
      </c>
      <c r="B48" s="5" t="s">
        <v>43</v>
      </c>
      <c r="C48" s="4">
        <v>19233.664000000001</v>
      </c>
      <c r="D48" s="4" t="s">
        <v>42</v>
      </c>
      <c r="E48">
        <f t="shared" si="0"/>
        <v>-10626.717580923641</v>
      </c>
      <c r="F48">
        <f t="shared" si="1"/>
        <v>-10626.5</v>
      </c>
      <c r="G48">
        <f t="shared" si="2"/>
        <v>-0.82163014999605366</v>
      </c>
      <c r="I48">
        <f t="shared" si="3"/>
        <v>-0.82163014999605366</v>
      </c>
      <c r="O48">
        <f t="shared" ca="1" si="4"/>
        <v>-0.64945024452324396</v>
      </c>
      <c r="Q48" s="1">
        <f t="shared" si="5"/>
        <v>4215.1640000000007</v>
      </c>
    </row>
    <row r="49" spans="1:18" x14ac:dyDescent="0.2">
      <c r="A49" s="4" t="s">
        <v>40</v>
      </c>
      <c r="B49" s="5" t="s">
        <v>41</v>
      </c>
      <c r="C49" s="4">
        <v>19250.602999999999</v>
      </c>
      <c r="D49" s="4" t="s">
        <v>42</v>
      </c>
      <c r="E49">
        <f t="shared" si="0"/>
        <v>-10622.231860352706</v>
      </c>
      <c r="F49">
        <f t="shared" si="1"/>
        <v>-10622</v>
      </c>
      <c r="G49">
        <f t="shared" si="2"/>
        <v>-0.87555219999558176</v>
      </c>
      <c r="I49">
        <f t="shared" si="3"/>
        <v>-0.87555219999558176</v>
      </c>
      <c r="O49">
        <f t="shared" ca="1" si="4"/>
        <v>-0.6492878589772143</v>
      </c>
      <c r="Q49" s="1">
        <f t="shared" si="5"/>
        <v>4232.1029999999992</v>
      </c>
    </row>
    <row r="50" spans="1:18" x14ac:dyDescent="0.2">
      <c r="A50" s="4" t="s">
        <v>40</v>
      </c>
      <c r="B50" s="5" t="s">
        <v>41</v>
      </c>
      <c r="C50" s="4">
        <v>19303.537</v>
      </c>
      <c r="D50" s="4" t="s">
        <v>42</v>
      </c>
      <c r="E50">
        <f t="shared" ref="E50:E94" si="6">+(C50-C$7)/C$8</f>
        <v>-10608.21408287458</v>
      </c>
      <c r="F50">
        <f t="shared" si="1"/>
        <v>-10608</v>
      </c>
      <c r="G50">
        <f t="shared" ref="G50:G94" si="7">+C50-(C$7+F50*C$8)</f>
        <v>-0.80842079999638372</v>
      </c>
      <c r="I50">
        <f t="shared" si="3"/>
        <v>-0.80842079999638372</v>
      </c>
      <c r="O50">
        <f t="shared" ref="O50:O94" ca="1" si="8">+C$11+C$12*$F50</f>
        <v>-0.64878265950067748</v>
      </c>
      <c r="Q50" s="1">
        <f t="shared" ref="Q50:Q94" si="9">+C50-15018.5</f>
        <v>4285.0370000000003</v>
      </c>
    </row>
    <row r="51" spans="1:18" x14ac:dyDescent="0.2">
      <c r="A51" s="4" t="s">
        <v>40</v>
      </c>
      <c r="B51" s="5" t="s">
        <v>43</v>
      </c>
      <c r="C51" s="4">
        <v>19516.772000000001</v>
      </c>
      <c r="D51" s="4" t="s">
        <v>42</v>
      </c>
      <c r="E51">
        <f t="shared" si="6"/>
        <v>-10551.746013570395</v>
      </c>
      <c r="F51">
        <f t="shared" si="1"/>
        <v>-10551.5</v>
      </c>
      <c r="G51">
        <f t="shared" si="7"/>
        <v>-0.92899764999674517</v>
      </c>
      <c r="I51">
        <f t="shared" si="3"/>
        <v>-0.92899764999674517</v>
      </c>
      <c r="O51">
        <f t="shared" ca="1" si="8"/>
        <v>-0.64674381875608244</v>
      </c>
      <c r="Q51" s="1">
        <f t="shared" si="9"/>
        <v>4498.2720000000008</v>
      </c>
    </row>
    <row r="52" spans="1:18" x14ac:dyDescent="0.2">
      <c r="A52" s="4" t="s">
        <v>40</v>
      </c>
      <c r="B52" s="5" t="s">
        <v>41</v>
      </c>
      <c r="C52" s="4">
        <v>19518.738000000001</v>
      </c>
      <c r="D52" s="4" t="s">
        <v>42</v>
      </c>
      <c r="E52">
        <f t="shared" si="6"/>
        <v>-10551.225385042</v>
      </c>
      <c r="F52">
        <f t="shared" si="1"/>
        <v>-10551</v>
      </c>
      <c r="G52">
        <f t="shared" si="7"/>
        <v>-0.85110009999698377</v>
      </c>
      <c r="I52">
        <f t="shared" si="3"/>
        <v>-0.85110009999698377</v>
      </c>
      <c r="O52">
        <f t="shared" ca="1" si="8"/>
        <v>-0.64672577591763469</v>
      </c>
      <c r="Q52" s="1">
        <f t="shared" si="9"/>
        <v>4500.2380000000012</v>
      </c>
    </row>
    <row r="53" spans="1:18" x14ac:dyDescent="0.2">
      <c r="A53" s="4" t="s">
        <v>40</v>
      </c>
      <c r="B53" s="5" t="s">
        <v>43</v>
      </c>
      <c r="C53" s="4">
        <v>19550.707999999999</v>
      </c>
      <c r="D53" s="4" t="s">
        <v>42</v>
      </c>
      <c r="E53">
        <f t="shared" si="6"/>
        <v>-10542.759213092488</v>
      </c>
      <c r="F53">
        <f t="shared" si="1"/>
        <v>-10543</v>
      </c>
      <c r="G53">
        <f t="shared" si="7"/>
        <v>0.9092607000056887</v>
      </c>
      <c r="O53">
        <f t="shared" ca="1" si="8"/>
        <v>-0.64643709050247078</v>
      </c>
      <c r="Q53" s="1">
        <f t="shared" si="9"/>
        <v>4532.2079999999987</v>
      </c>
      <c r="R53">
        <f>+G53</f>
        <v>0.9092607000056887</v>
      </c>
    </row>
    <row r="54" spans="1:18" x14ac:dyDescent="0.2">
      <c r="A54" s="4" t="s">
        <v>40</v>
      </c>
      <c r="B54" s="5" t="s">
        <v>41</v>
      </c>
      <c r="C54" s="4">
        <v>19888.834999999999</v>
      </c>
      <c r="D54" s="4" t="s">
        <v>42</v>
      </c>
      <c r="E54">
        <f t="shared" si="6"/>
        <v>-10453.217726612238</v>
      </c>
      <c r="F54">
        <f t="shared" si="1"/>
        <v>-10453</v>
      </c>
      <c r="G54">
        <f t="shared" si="7"/>
        <v>-0.82218029999785358</v>
      </c>
      <c r="I54">
        <f t="shared" ref="I54:I85" si="10">+G54</f>
        <v>-0.82218029999785358</v>
      </c>
      <c r="O54">
        <f t="shared" ca="1" si="8"/>
        <v>-0.64318937958187694</v>
      </c>
      <c r="Q54" s="1">
        <f t="shared" si="9"/>
        <v>4870.3349999999991</v>
      </c>
    </row>
    <row r="55" spans="1:18" x14ac:dyDescent="0.2">
      <c r="A55" s="4" t="s">
        <v>40</v>
      </c>
      <c r="B55" s="5" t="s">
        <v>41</v>
      </c>
      <c r="C55" s="4">
        <v>19922.754000000001</v>
      </c>
      <c r="D55" s="4" t="s">
        <v>42</v>
      </c>
      <c r="E55">
        <f t="shared" si="6"/>
        <v>-10444.235428008686</v>
      </c>
      <c r="F55">
        <f t="shared" si="1"/>
        <v>-10444</v>
      </c>
      <c r="G55">
        <f t="shared" si="7"/>
        <v>-0.88902439999219496</v>
      </c>
      <c r="I55">
        <f t="shared" si="10"/>
        <v>-0.88902439999219496</v>
      </c>
      <c r="O55">
        <f t="shared" ca="1" si="8"/>
        <v>-0.64286460848981752</v>
      </c>
      <c r="Q55" s="1">
        <f t="shared" si="9"/>
        <v>4904.2540000000008</v>
      </c>
    </row>
    <row r="56" spans="1:18" x14ac:dyDescent="0.2">
      <c r="A56" s="4" t="s">
        <v>40</v>
      </c>
      <c r="B56" s="5" t="s">
        <v>41</v>
      </c>
      <c r="C56" s="4">
        <v>19922.821</v>
      </c>
      <c r="D56" s="4" t="s">
        <v>42</v>
      </c>
      <c r="E56">
        <f t="shared" si="6"/>
        <v>-10444.217685327401</v>
      </c>
      <c r="F56">
        <f t="shared" si="1"/>
        <v>-10444</v>
      </c>
      <c r="G56">
        <f t="shared" si="7"/>
        <v>-0.82202439999309718</v>
      </c>
      <c r="I56">
        <f t="shared" si="10"/>
        <v>-0.82202439999309718</v>
      </c>
      <c r="O56">
        <f t="shared" ca="1" si="8"/>
        <v>-0.64286460848981752</v>
      </c>
      <c r="Q56" s="1">
        <f t="shared" si="9"/>
        <v>4904.3209999999999</v>
      </c>
    </row>
    <row r="57" spans="1:18" x14ac:dyDescent="0.2">
      <c r="A57" s="4" t="s">
        <v>40</v>
      </c>
      <c r="B57" s="5" t="s">
        <v>41</v>
      </c>
      <c r="C57" s="4">
        <v>20330.674999999999</v>
      </c>
      <c r="D57" s="4" t="s">
        <v>42</v>
      </c>
      <c r="E57">
        <f t="shared" si="6"/>
        <v>-10336.211363954324</v>
      </c>
      <c r="F57">
        <f t="shared" si="1"/>
        <v>-10336</v>
      </c>
      <c r="G57">
        <f t="shared" si="7"/>
        <v>-0.79815359999702196</v>
      </c>
      <c r="I57">
        <f t="shared" si="10"/>
        <v>-0.79815359999702196</v>
      </c>
      <c r="O57">
        <f t="shared" ca="1" si="8"/>
        <v>-0.63896735538510496</v>
      </c>
      <c r="Q57" s="1">
        <f t="shared" si="9"/>
        <v>5312.1749999999993</v>
      </c>
    </row>
    <row r="58" spans="1:18" x14ac:dyDescent="0.2">
      <c r="A58" s="4" t="s">
        <v>40</v>
      </c>
      <c r="B58" s="5" t="s">
        <v>43</v>
      </c>
      <c r="C58" s="4">
        <v>20366.59</v>
      </c>
      <c r="D58" s="4" t="s">
        <v>42</v>
      </c>
      <c r="E58">
        <f t="shared" si="6"/>
        <v>-10326.700492338217</v>
      </c>
      <c r="F58">
        <f t="shared" si="1"/>
        <v>-10326.5</v>
      </c>
      <c r="G58">
        <f t="shared" si="7"/>
        <v>-0.75710014999276609</v>
      </c>
      <c r="I58">
        <f t="shared" si="10"/>
        <v>-0.75710014999276609</v>
      </c>
      <c r="O58">
        <f t="shared" ca="1" si="8"/>
        <v>-0.63862454145459779</v>
      </c>
      <c r="Q58" s="1">
        <f t="shared" si="9"/>
        <v>5348.09</v>
      </c>
    </row>
    <row r="59" spans="1:18" x14ac:dyDescent="0.2">
      <c r="A59" s="4" t="s">
        <v>40</v>
      </c>
      <c r="B59" s="5" t="s">
        <v>43</v>
      </c>
      <c r="C59" s="4">
        <v>20755.506000000001</v>
      </c>
      <c r="D59" s="4" t="s">
        <v>42</v>
      </c>
      <c r="E59">
        <f t="shared" si="6"/>
        <v>-10223.709258997042</v>
      </c>
      <c r="F59">
        <f t="shared" si="1"/>
        <v>-10223.5</v>
      </c>
      <c r="G59">
        <f t="shared" si="7"/>
        <v>-0.79020484999637119</v>
      </c>
      <c r="I59">
        <f t="shared" si="10"/>
        <v>-0.79020484999637119</v>
      </c>
      <c r="O59">
        <f t="shared" ca="1" si="8"/>
        <v>-0.63490771673436264</v>
      </c>
      <c r="Q59" s="1">
        <f t="shared" si="9"/>
        <v>5737.0060000000012</v>
      </c>
    </row>
    <row r="60" spans="1:18" x14ac:dyDescent="0.2">
      <c r="A60" s="4" t="s">
        <v>40</v>
      </c>
      <c r="B60" s="5" t="s">
        <v>43</v>
      </c>
      <c r="C60" s="4">
        <v>20932.863000000001</v>
      </c>
      <c r="D60" s="4" t="s">
        <v>42</v>
      </c>
      <c r="E60">
        <f t="shared" si="6"/>
        <v>-10176.742263111832</v>
      </c>
      <c r="F60">
        <f t="shared" si="1"/>
        <v>-10176.5</v>
      </c>
      <c r="G60">
        <f t="shared" si="7"/>
        <v>-0.91483514999345061</v>
      </c>
      <c r="I60">
        <f t="shared" si="10"/>
        <v>-0.91483514999345061</v>
      </c>
      <c r="O60">
        <f t="shared" ca="1" si="8"/>
        <v>-0.63321168992027466</v>
      </c>
      <c r="Q60" s="1">
        <f t="shared" si="9"/>
        <v>5914.3630000000012</v>
      </c>
    </row>
    <row r="61" spans="1:18" x14ac:dyDescent="0.2">
      <c r="A61" s="4" t="s">
        <v>40</v>
      </c>
      <c r="B61" s="5" t="s">
        <v>41</v>
      </c>
      <c r="C61" s="4">
        <v>21391.706999999999</v>
      </c>
      <c r="D61" s="4" t="s">
        <v>42</v>
      </c>
      <c r="E61">
        <f t="shared" si="6"/>
        <v>-10055.232966833975</v>
      </c>
      <c r="F61">
        <f t="shared" si="1"/>
        <v>-10055</v>
      </c>
      <c r="G61">
        <f t="shared" si="7"/>
        <v>-0.87973049999345676</v>
      </c>
      <c r="I61">
        <f t="shared" si="10"/>
        <v>-0.87973049999345676</v>
      </c>
      <c r="O61">
        <f t="shared" ca="1" si="8"/>
        <v>-0.62882728017747302</v>
      </c>
      <c r="Q61" s="1">
        <f t="shared" si="9"/>
        <v>6373.2069999999985</v>
      </c>
    </row>
    <row r="62" spans="1:18" x14ac:dyDescent="0.2">
      <c r="A62" s="4" t="s">
        <v>40</v>
      </c>
      <c r="B62" s="5" t="s">
        <v>43</v>
      </c>
      <c r="C62" s="4">
        <v>21427.627</v>
      </c>
      <c r="D62" s="4" t="s">
        <v>42</v>
      </c>
      <c r="E62">
        <f t="shared" si="6"/>
        <v>-10045.720771137179</v>
      </c>
      <c r="F62">
        <f t="shared" si="1"/>
        <v>-10045.5</v>
      </c>
      <c r="G62">
        <f t="shared" si="7"/>
        <v>-0.83367704999545822</v>
      </c>
      <c r="I62">
        <f t="shared" si="10"/>
        <v>-0.83367704999545822</v>
      </c>
      <c r="O62">
        <f t="shared" ca="1" si="8"/>
        <v>-0.62848446624696597</v>
      </c>
      <c r="Q62" s="1">
        <f t="shared" si="9"/>
        <v>6409.1270000000004</v>
      </c>
    </row>
    <row r="63" spans="1:18" x14ac:dyDescent="0.2">
      <c r="A63" s="4" t="s">
        <v>40</v>
      </c>
      <c r="B63" s="5" t="s">
        <v>41</v>
      </c>
      <c r="C63" s="4">
        <v>21867.503000000001</v>
      </c>
      <c r="D63" s="4" t="s">
        <v>42</v>
      </c>
      <c r="E63">
        <f t="shared" si="6"/>
        <v>-9929.2345073753786</v>
      </c>
      <c r="F63">
        <f t="shared" si="1"/>
        <v>-9929</v>
      </c>
      <c r="G63">
        <f t="shared" si="7"/>
        <v>-0.88554789999398054</v>
      </c>
      <c r="I63">
        <f t="shared" si="10"/>
        <v>-0.88554789999398054</v>
      </c>
      <c r="O63">
        <f t="shared" ca="1" si="8"/>
        <v>-0.62428048488864163</v>
      </c>
      <c r="Q63" s="1">
        <f t="shared" si="9"/>
        <v>6849.0030000000006</v>
      </c>
    </row>
    <row r="64" spans="1:18" x14ac:dyDescent="0.2">
      <c r="A64" s="4" t="s">
        <v>40</v>
      </c>
      <c r="B64" s="5" t="s">
        <v>43</v>
      </c>
      <c r="C64" s="4">
        <v>38228.364999999998</v>
      </c>
      <c r="D64" s="4" t="s">
        <v>42</v>
      </c>
      <c r="E64">
        <f t="shared" si="6"/>
        <v>-5596.6142091495085</v>
      </c>
      <c r="F64">
        <f t="shared" si="1"/>
        <v>-5596.5</v>
      </c>
      <c r="G64">
        <f t="shared" si="7"/>
        <v>-0.43127714999718592</v>
      </c>
      <c r="I64">
        <f t="shared" si="10"/>
        <v>-0.43127714999718592</v>
      </c>
      <c r="O64">
        <f t="shared" ca="1" si="8"/>
        <v>-0.46793928973894316</v>
      </c>
      <c r="Q64" s="1">
        <f t="shared" si="9"/>
        <v>23209.864999999998</v>
      </c>
    </row>
    <row r="65" spans="1:17" x14ac:dyDescent="0.2">
      <c r="A65" s="4" t="s">
        <v>40</v>
      </c>
      <c r="B65" s="5" t="s">
        <v>41</v>
      </c>
      <c r="C65" s="4">
        <v>38264.224000000002</v>
      </c>
      <c r="D65" s="4" t="s">
        <v>42</v>
      </c>
      <c r="E65">
        <f t="shared" si="6"/>
        <v>-5587.1181672371631</v>
      </c>
      <c r="F65">
        <f t="shared" si="1"/>
        <v>-5587</v>
      </c>
      <c r="G65">
        <f t="shared" si="7"/>
        <v>-0.44622369999706279</v>
      </c>
      <c r="I65">
        <f t="shared" si="10"/>
        <v>-0.44622369999706279</v>
      </c>
      <c r="O65">
        <f t="shared" ca="1" si="8"/>
        <v>-0.467596475808436</v>
      </c>
      <c r="Q65" s="1">
        <f t="shared" si="9"/>
        <v>23245.724000000002</v>
      </c>
    </row>
    <row r="66" spans="1:17" x14ac:dyDescent="0.2">
      <c r="A66" s="4" t="s">
        <v>40</v>
      </c>
      <c r="B66" s="5" t="s">
        <v>41</v>
      </c>
      <c r="C66" s="4">
        <v>38528.512999999999</v>
      </c>
      <c r="D66" s="4" t="s">
        <v>42</v>
      </c>
      <c r="E66">
        <f t="shared" si="6"/>
        <v>-5517.1301747953339</v>
      </c>
      <c r="F66">
        <f t="shared" si="1"/>
        <v>-5517</v>
      </c>
      <c r="G66">
        <f t="shared" si="7"/>
        <v>-0.49156669999501901</v>
      </c>
      <c r="I66">
        <f t="shared" si="10"/>
        <v>-0.49156669999501901</v>
      </c>
      <c r="O66">
        <f t="shared" ca="1" si="8"/>
        <v>-0.46507047842575189</v>
      </c>
      <c r="Q66" s="1">
        <f t="shared" si="9"/>
        <v>23510.012999999999</v>
      </c>
    </row>
    <row r="67" spans="1:17" x14ac:dyDescent="0.2">
      <c r="A67" s="4" t="s">
        <v>40</v>
      </c>
      <c r="B67" s="5" t="s">
        <v>43</v>
      </c>
      <c r="C67" s="4">
        <v>38530.512999999999</v>
      </c>
      <c r="D67" s="4" t="s">
        <v>42</v>
      </c>
      <c r="E67">
        <f t="shared" si="6"/>
        <v>-5516.6005425182293</v>
      </c>
      <c r="F67">
        <f t="shared" si="1"/>
        <v>-5516.5</v>
      </c>
      <c r="G67">
        <f t="shared" si="7"/>
        <v>-0.37966914999560686</v>
      </c>
      <c r="I67">
        <f t="shared" si="10"/>
        <v>-0.37966914999560686</v>
      </c>
      <c r="O67">
        <f t="shared" ca="1" si="8"/>
        <v>-0.46505243558730414</v>
      </c>
      <c r="Q67" s="1">
        <f t="shared" si="9"/>
        <v>23512.012999999999</v>
      </c>
    </row>
    <row r="68" spans="1:17" x14ac:dyDescent="0.2">
      <c r="A68" s="4" t="s">
        <v>40</v>
      </c>
      <c r="B68" s="5" t="s">
        <v>43</v>
      </c>
      <c r="C68" s="4">
        <v>38583.381000000001</v>
      </c>
      <c r="D68" s="4" t="s">
        <v>42</v>
      </c>
      <c r="E68">
        <f t="shared" si="6"/>
        <v>-5502.6002429052496</v>
      </c>
      <c r="F68">
        <f t="shared" si="1"/>
        <v>-5502.5</v>
      </c>
      <c r="G68">
        <f t="shared" si="7"/>
        <v>-0.37853774999530287</v>
      </c>
      <c r="I68">
        <f t="shared" si="10"/>
        <v>-0.37853774999530287</v>
      </c>
      <c r="O68">
        <f t="shared" ca="1" si="8"/>
        <v>-0.46454723611076731</v>
      </c>
      <c r="Q68" s="1">
        <f t="shared" si="9"/>
        <v>23564.881000000001</v>
      </c>
    </row>
    <row r="69" spans="1:17" x14ac:dyDescent="0.2">
      <c r="A69" s="4" t="s">
        <v>40</v>
      </c>
      <c r="B69" s="5" t="s">
        <v>43</v>
      </c>
      <c r="C69" s="4">
        <v>38636.218999999997</v>
      </c>
      <c r="D69" s="4" t="s">
        <v>42</v>
      </c>
      <c r="E69">
        <f t="shared" si="6"/>
        <v>-5488.6078877764285</v>
      </c>
      <c r="F69">
        <f t="shared" si="1"/>
        <v>-5488.5</v>
      </c>
      <c r="G69">
        <f t="shared" si="7"/>
        <v>-0.4074063500011107</v>
      </c>
      <c r="I69">
        <f t="shared" si="10"/>
        <v>-0.4074063500011107</v>
      </c>
      <c r="O69">
        <f t="shared" ca="1" si="8"/>
        <v>-0.46404203663423049</v>
      </c>
      <c r="Q69" s="1">
        <f t="shared" si="9"/>
        <v>23617.718999999997</v>
      </c>
    </row>
    <row r="70" spans="1:17" x14ac:dyDescent="0.2">
      <c r="A70" s="4" t="s">
        <v>40</v>
      </c>
      <c r="B70" s="5" t="s">
        <v>41</v>
      </c>
      <c r="C70" s="4">
        <v>38917.453999999998</v>
      </c>
      <c r="D70" s="4" t="s">
        <v>42</v>
      </c>
      <c r="E70">
        <f t="shared" si="6"/>
        <v>-5414.1323210506926</v>
      </c>
      <c r="F70">
        <f t="shared" si="1"/>
        <v>-5414</v>
      </c>
      <c r="G70">
        <f t="shared" si="7"/>
        <v>-0.4996714000008069</v>
      </c>
      <c r="I70">
        <f t="shared" si="10"/>
        <v>-0.4996714000008069</v>
      </c>
      <c r="O70">
        <f t="shared" ca="1" si="8"/>
        <v>-0.46135365370551673</v>
      </c>
      <c r="Q70" s="1">
        <f t="shared" si="9"/>
        <v>23898.953999999998</v>
      </c>
    </row>
    <row r="71" spans="1:17" x14ac:dyDescent="0.2">
      <c r="A71" s="4" t="s">
        <v>40</v>
      </c>
      <c r="B71" s="5" t="s">
        <v>43</v>
      </c>
      <c r="C71" s="4">
        <v>38934.396000000001</v>
      </c>
      <c r="D71" s="4" t="s">
        <v>42</v>
      </c>
      <c r="E71">
        <f t="shared" si="6"/>
        <v>-5409.6458060313398</v>
      </c>
      <c r="F71">
        <f t="shared" si="1"/>
        <v>-5409.5</v>
      </c>
      <c r="G71">
        <f t="shared" si="7"/>
        <v>-0.55059344999608584</v>
      </c>
      <c r="I71">
        <f t="shared" si="10"/>
        <v>-0.55059344999608584</v>
      </c>
      <c r="O71">
        <f t="shared" ca="1" si="8"/>
        <v>-0.46119126815948702</v>
      </c>
      <c r="Q71" s="1">
        <f t="shared" si="9"/>
        <v>23915.896000000001</v>
      </c>
    </row>
    <row r="72" spans="1:17" x14ac:dyDescent="0.2">
      <c r="A72" s="4" t="s">
        <v>40</v>
      </c>
      <c r="B72" s="5" t="s">
        <v>43</v>
      </c>
      <c r="C72" s="4">
        <v>38972.33</v>
      </c>
      <c r="D72" s="4" t="s">
        <v>42</v>
      </c>
      <c r="E72">
        <f t="shared" si="6"/>
        <v>-5399.6002706314994</v>
      </c>
      <c r="F72">
        <f t="shared" si="1"/>
        <v>-5399.5</v>
      </c>
      <c r="G72">
        <f t="shared" si="7"/>
        <v>-0.37864244999946095</v>
      </c>
      <c r="I72">
        <f t="shared" si="10"/>
        <v>-0.37864244999946095</v>
      </c>
      <c r="O72">
        <f t="shared" ca="1" si="8"/>
        <v>-0.46083041139053216</v>
      </c>
      <c r="Q72" s="1">
        <f t="shared" si="9"/>
        <v>23953.83</v>
      </c>
    </row>
    <row r="73" spans="1:17" x14ac:dyDescent="0.2">
      <c r="A73" s="4" t="s">
        <v>40</v>
      </c>
      <c r="B73" s="5" t="s">
        <v>43</v>
      </c>
      <c r="C73" s="4">
        <v>39289.447</v>
      </c>
      <c r="D73" s="4" t="s">
        <v>42</v>
      </c>
      <c r="E73">
        <f t="shared" si="6"/>
        <v>-5315.6225712222331</v>
      </c>
      <c r="F73">
        <f t="shared" si="1"/>
        <v>-5315.5</v>
      </c>
      <c r="G73">
        <f t="shared" si="7"/>
        <v>-0.46285404999798629</v>
      </c>
      <c r="I73">
        <f t="shared" si="10"/>
        <v>-0.46285404999798629</v>
      </c>
      <c r="O73">
        <f t="shared" ca="1" si="8"/>
        <v>-0.45779921453131123</v>
      </c>
      <c r="Q73" s="1">
        <f t="shared" si="9"/>
        <v>24270.947</v>
      </c>
    </row>
    <row r="74" spans="1:17" x14ac:dyDescent="0.2">
      <c r="A74" s="4" t="s">
        <v>40</v>
      </c>
      <c r="B74" s="5" t="s">
        <v>41</v>
      </c>
      <c r="C74" s="4">
        <v>39291.432999999997</v>
      </c>
      <c r="D74" s="4" t="s">
        <v>42</v>
      </c>
      <c r="E74">
        <f t="shared" si="6"/>
        <v>-5315.0966463710693</v>
      </c>
      <c r="F74">
        <f t="shared" si="1"/>
        <v>-5315</v>
      </c>
      <c r="G74">
        <f t="shared" si="7"/>
        <v>-0.36495650000142632</v>
      </c>
      <c r="I74">
        <f t="shared" si="10"/>
        <v>-0.36495650000142632</v>
      </c>
      <c r="O74">
        <f t="shared" ca="1" si="8"/>
        <v>-0.45778117169286348</v>
      </c>
      <c r="Q74" s="1">
        <f t="shared" si="9"/>
        <v>24272.932999999997</v>
      </c>
    </row>
    <row r="75" spans="1:17" x14ac:dyDescent="0.2">
      <c r="A75" s="4" t="s">
        <v>40</v>
      </c>
      <c r="B75" s="5" t="s">
        <v>41</v>
      </c>
      <c r="C75" s="4">
        <v>39325.334999999999</v>
      </c>
      <c r="D75" s="4" t="s">
        <v>42</v>
      </c>
      <c r="E75">
        <f t="shared" si="6"/>
        <v>-5306.1188496418708</v>
      </c>
      <c r="F75">
        <f t="shared" si="1"/>
        <v>-5306</v>
      </c>
      <c r="G75">
        <f t="shared" si="7"/>
        <v>-0.44880059999559307</v>
      </c>
      <c r="I75">
        <f t="shared" si="10"/>
        <v>-0.44880059999559307</v>
      </c>
      <c r="O75">
        <f t="shared" ca="1" si="8"/>
        <v>-0.45745640060080411</v>
      </c>
      <c r="Q75" s="1">
        <f t="shared" si="9"/>
        <v>24306.834999999999</v>
      </c>
    </row>
    <row r="76" spans="1:17" x14ac:dyDescent="0.2">
      <c r="A76" s="4" t="s">
        <v>40</v>
      </c>
      <c r="B76" s="5" t="s">
        <v>41</v>
      </c>
      <c r="C76" s="4">
        <v>39683.999000000003</v>
      </c>
      <c r="D76" s="4" t="s">
        <v>42</v>
      </c>
      <c r="E76">
        <f t="shared" si="6"/>
        <v>-5211.1388341241736</v>
      </c>
      <c r="F76">
        <f t="shared" si="1"/>
        <v>-5211</v>
      </c>
      <c r="G76">
        <f t="shared" si="7"/>
        <v>-0.524266099993838</v>
      </c>
      <c r="I76">
        <f t="shared" si="10"/>
        <v>-0.524266099993838</v>
      </c>
      <c r="O76">
        <f t="shared" ca="1" si="8"/>
        <v>-0.45402826129573282</v>
      </c>
      <c r="Q76" s="1">
        <f t="shared" si="9"/>
        <v>24665.499000000003</v>
      </c>
    </row>
    <row r="77" spans="1:17" x14ac:dyDescent="0.2">
      <c r="A77" s="4" t="s">
        <v>40</v>
      </c>
      <c r="B77" s="5" t="s">
        <v>41</v>
      </c>
      <c r="C77" s="4">
        <v>39684.042000000001</v>
      </c>
      <c r="D77" s="4" t="s">
        <v>42</v>
      </c>
      <c r="E77">
        <f t="shared" si="6"/>
        <v>-5211.1274470302169</v>
      </c>
      <c r="F77">
        <f t="shared" si="1"/>
        <v>-5211</v>
      </c>
      <c r="G77">
        <f t="shared" si="7"/>
        <v>-0.48126609999599168</v>
      </c>
      <c r="I77">
        <f t="shared" si="10"/>
        <v>-0.48126609999599168</v>
      </c>
      <c r="O77">
        <f t="shared" ca="1" si="8"/>
        <v>-0.45402826129573282</v>
      </c>
      <c r="Q77" s="1">
        <f t="shared" si="9"/>
        <v>24665.542000000001</v>
      </c>
    </row>
    <row r="78" spans="1:17" x14ac:dyDescent="0.2">
      <c r="A78" s="4" t="s">
        <v>40</v>
      </c>
      <c r="B78" s="5" t="s">
        <v>41</v>
      </c>
      <c r="C78" s="4">
        <v>39702.921999999999</v>
      </c>
      <c r="D78" s="4" t="s">
        <v>42</v>
      </c>
      <c r="E78">
        <f t="shared" si="6"/>
        <v>-5206.1277183343518</v>
      </c>
      <c r="F78">
        <f t="shared" si="1"/>
        <v>-5206</v>
      </c>
      <c r="G78">
        <f t="shared" si="7"/>
        <v>-0.48229059999721358</v>
      </c>
      <c r="I78">
        <f t="shared" si="10"/>
        <v>-0.48229059999721358</v>
      </c>
      <c r="O78">
        <f t="shared" ca="1" si="8"/>
        <v>-0.45384783291125541</v>
      </c>
      <c r="Q78" s="1">
        <f t="shared" si="9"/>
        <v>24684.421999999999</v>
      </c>
    </row>
    <row r="79" spans="1:17" x14ac:dyDescent="0.2">
      <c r="A79" s="4" t="s">
        <v>40</v>
      </c>
      <c r="B79" s="5" t="s">
        <v>41</v>
      </c>
      <c r="C79" s="4">
        <v>39702.938000000002</v>
      </c>
      <c r="D79" s="4" t="s">
        <v>42</v>
      </c>
      <c r="E79">
        <f t="shared" si="6"/>
        <v>-5206.123481276134</v>
      </c>
      <c r="F79">
        <f t="shared" si="1"/>
        <v>-5206</v>
      </c>
      <c r="G79">
        <f t="shared" si="7"/>
        <v>-0.46629059999395395</v>
      </c>
      <c r="I79">
        <f t="shared" si="10"/>
        <v>-0.46629059999395395</v>
      </c>
      <c r="O79">
        <f t="shared" ca="1" si="8"/>
        <v>-0.45384783291125541</v>
      </c>
      <c r="Q79" s="1">
        <f t="shared" si="9"/>
        <v>24684.438000000002</v>
      </c>
    </row>
    <row r="80" spans="1:17" x14ac:dyDescent="0.2">
      <c r="A80" s="4" t="s">
        <v>40</v>
      </c>
      <c r="B80" s="5" t="s">
        <v>41</v>
      </c>
      <c r="C80" s="4">
        <v>40393.94</v>
      </c>
      <c r="D80" s="4" t="s">
        <v>42</v>
      </c>
      <c r="E80">
        <f t="shared" si="6"/>
        <v>-5023.1349999042677</v>
      </c>
      <c r="F80">
        <f t="shared" si="1"/>
        <v>-5023</v>
      </c>
      <c r="G80">
        <f t="shared" si="7"/>
        <v>-0.50978729999042116</v>
      </c>
      <c r="I80">
        <f t="shared" si="10"/>
        <v>-0.50978729999042116</v>
      </c>
      <c r="O80">
        <f t="shared" ca="1" si="8"/>
        <v>-0.44724415403938123</v>
      </c>
      <c r="Q80" s="1">
        <f t="shared" si="9"/>
        <v>25375.440000000002</v>
      </c>
    </row>
    <row r="81" spans="1:17" x14ac:dyDescent="0.2">
      <c r="A81" s="4" t="s">
        <v>40</v>
      </c>
      <c r="B81" s="5" t="s">
        <v>41</v>
      </c>
      <c r="C81" s="4">
        <v>40394.01</v>
      </c>
      <c r="D81" s="4" t="s">
        <v>42</v>
      </c>
      <c r="E81">
        <f t="shared" si="6"/>
        <v>-5023.1164627745693</v>
      </c>
      <c r="F81">
        <f t="shared" si="1"/>
        <v>-5023</v>
      </c>
      <c r="G81">
        <f t="shared" si="7"/>
        <v>-0.4397872999907122</v>
      </c>
      <c r="I81">
        <f t="shared" si="10"/>
        <v>-0.4397872999907122</v>
      </c>
      <c r="O81">
        <f t="shared" ca="1" si="8"/>
        <v>-0.44724415403938123</v>
      </c>
      <c r="Q81" s="1">
        <f t="shared" si="9"/>
        <v>25375.510000000002</v>
      </c>
    </row>
    <row r="82" spans="1:17" x14ac:dyDescent="0.2">
      <c r="A82" s="4" t="s">
        <v>40</v>
      </c>
      <c r="B82" s="5" t="s">
        <v>41</v>
      </c>
      <c r="C82" s="4">
        <v>40412.82</v>
      </c>
      <c r="D82" s="4" t="s">
        <v>42</v>
      </c>
      <c r="E82">
        <f t="shared" si="6"/>
        <v>-5018.1352712084017</v>
      </c>
      <c r="F82">
        <f t="shared" si="1"/>
        <v>-5018</v>
      </c>
      <c r="G82">
        <f t="shared" si="7"/>
        <v>-0.51081179999891901</v>
      </c>
      <c r="I82">
        <f t="shared" si="10"/>
        <v>-0.51081179999891901</v>
      </c>
      <c r="O82">
        <f t="shared" ca="1" si="8"/>
        <v>-0.44706372565490377</v>
      </c>
      <c r="Q82" s="1">
        <f t="shared" si="9"/>
        <v>25394.32</v>
      </c>
    </row>
    <row r="83" spans="1:17" x14ac:dyDescent="0.2">
      <c r="A83" s="4" t="s">
        <v>40</v>
      </c>
      <c r="B83" s="5" t="s">
        <v>41</v>
      </c>
      <c r="C83" s="4">
        <v>40412.983</v>
      </c>
      <c r="D83" s="4" t="s">
        <v>42</v>
      </c>
      <c r="E83">
        <f t="shared" si="6"/>
        <v>-5018.0921061778181</v>
      </c>
      <c r="F83">
        <f t="shared" si="1"/>
        <v>-5018</v>
      </c>
      <c r="G83">
        <f t="shared" si="7"/>
        <v>-0.34781179999845335</v>
      </c>
      <c r="I83">
        <f t="shared" si="10"/>
        <v>-0.34781179999845335</v>
      </c>
      <c r="O83">
        <f t="shared" ca="1" si="8"/>
        <v>-0.44706372565490377</v>
      </c>
      <c r="Q83" s="1">
        <f t="shared" si="9"/>
        <v>25394.483</v>
      </c>
    </row>
    <row r="84" spans="1:17" x14ac:dyDescent="0.2">
      <c r="A84" s="4" t="s">
        <v>40</v>
      </c>
      <c r="B84" s="5" t="s">
        <v>41</v>
      </c>
      <c r="C84" s="4">
        <v>40711.127</v>
      </c>
      <c r="D84" s="4" t="s">
        <v>42</v>
      </c>
      <c r="E84">
        <f t="shared" si="6"/>
        <v>-4939.138763365303</v>
      </c>
      <c r="F84">
        <f t="shared" si="1"/>
        <v>-4939</v>
      </c>
      <c r="G84">
        <f t="shared" si="7"/>
        <v>-0.5239988999965135</v>
      </c>
      <c r="I84">
        <f t="shared" si="10"/>
        <v>-0.5239988999965135</v>
      </c>
      <c r="O84">
        <f t="shared" ca="1" si="8"/>
        <v>-0.44421295718016029</v>
      </c>
      <c r="Q84" s="1">
        <f t="shared" si="9"/>
        <v>25692.627</v>
      </c>
    </row>
    <row r="85" spans="1:17" x14ac:dyDescent="0.2">
      <c r="A85" s="4" t="s">
        <v>40</v>
      </c>
      <c r="B85" s="5" t="s">
        <v>41</v>
      </c>
      <c r="C85" s="4">
        <v>40711.192999999999</v>
      </c>
      <c r="D85" s="4" t="s">
        <v>42</v>
      </c>
      <c r="E85">
        <f t="shared" si="6"/>
        <v>-4939.1212855001586</v>
      </c>
      <c r="F85">
        <f t="shared" si="1"/>
        <v>-4939</v>
      </c>
      <c r="G85">
        <f t="shared" si="7"/>
        <v>-0.45799889999761945</v>
      </c>
      <c r="I85">
        <f t="shared" si="10"/>
        <v>-0.45799889999761945</v>
      </c>
      <c r="O85">
        <f t="shared" ca="1" si="8"/>
        <v>-0.44421295718016029</v>
      </c>
      <c r="Q85" s="1">
        <f t="shared" si="9"/>
        <v>25692.692999999999</v>
      </c>
    </row>
    <row r="86" spans="1:17" x14ac:dyDescent="0.2">
      <c r="A86" s="4" t="s">
        <v>40</v>
      </c>
      <c r="B86" s="5" t="s">
        <v>43</v>
      </c>
      <c r="C86" s="4">
        <v>40746.999000000003</v>
      </c>
      <c r="D86" s="4" t="s">
        <v>42</v>
      </c>
      <c r="E86">
        <f t="shared" si="6"/>
        <v>-4929.6392788431567</v>
      </c>
      <c r="F86">
        <f t="shared" ref="F86:F94" si="11">ROUND(2*E86,0)/2</f>
        <v>-4929.5</v>
      </c>
      <c r="G86">
        <f t="shared" si="7"/>
        <v>-0.52594544999737991</v>
      </c>
      <c r="I86">
        <f t="shared" ref="I86:I94" si="12">+G86</f>
        <v>-0.52594544999737991</v>
      </c>
      <c r="O86">
        <f t="shared" ca="1" si="8"/>
        <v>-0.44387014324965313</v>
      </c>
      <c r="Q86" s="1">
        <f t="shared" si="9"/>
        <v>25728.499000000003</v>
      </c>
    </row>
    <row r="87" spans="1:17" x14ac:dyDescent="0.2">
      <c r="A87" s="4" t="s">
        <v>40</v>
      </c>
      <c r="B87" s="5" t="s">
        <v>43</v>
      </c>
      <c r="C87" s="4">
        <v>40747.023000000001</v>
      </c>
      <c r="D87" s="4" t="s">
        <v>42</v>
      </c>
      <c r="E87">
        <f t="shared" si="6"/>
        <v>-4929.6329232558319</v>
      </c>
      <c r="F87">
        <f t="shared" si="11"/>
        <v>-4929.5</v>
      </c>
      <c r="G87">
        <f t="shared" si="7"/>
        <v>-0.50194544999976642</v>
      </c>
      <c r="I87">
        <f t="shared" si="12"/>
        <v>-0.50194544999976642</v>
      </c>
      <c r="O87">
        <f t="shared" ca="1" si="8"/>
        <v>-0.44387014324965313</v>
      </c>
      <c r="Q87" s="1">
        <f t="shared" si="9"/>
        <v>25728.523000000001</v>
      </c>
    </row>
    <row r="88" spans="1:17" x14ac:dyDescent="0.2">
      <c r="A88" s="4" t="s">
        <v>40</v>
      </c>
      <c r="B88" s="5" t="s">
        <v>41</v>
      </c>
      <c r="C88" s="4">
        <v>40763.991999999998</v>
      </c>
      <c r="D88" s="4" t="s">
        <v>42</v>
      </c>
      <c r="E88">
        <f t="shared" si="6"/>
        <v>-4925.1392582007393</v>
      </c>
      <c r="F88">
        <f t="shared" si="11"/>
        <v>-4925</v>
      </c>
      <c r="G88">
        <f t="shared" si="7"/>
        <v>-0.52586749999318272</v>
      </c>
      <c r="I88">
        <f t="shared" si="12"/>
        <v>-0.52586749999318272</v>
      </c>
      <c r="O88">
        <f t="shared" ca="1" si="8"/>
        <v>-0.44370775770362347</v>
      </c>
      <c r="Q88" s="1">
        <f t="shared" si="9"/>
        <v>25745.491999999998</v>
      </c>
    </row>
    <row r="89" spans="1:17" x14ac:dyDescent="0.2">
      <c r="A89" s="4" t="s">
        <v>40</v>
      </c>
      <c r="B89" s="5" t="s">
        <v>41</v>
      </c>
      <c r="C89" s="4">
        <v>40764.038999999997</v>
      </c>
      <c r="D89" s="4" t="s">
        <v>42</v>
      </c>
      <c r="E89">
        <f t="shared" si="6"/>
        <v>-4925.1268118422277</v>
      </c>
      <c r="F89">
        <f t="shared" si="11"/>
        <v>-4925</v>
      </c>
      <c r="G89">
        <f t="shared" si="7"/>
        <v>-0.47886749999452149</v>
      </c>
      <c r="I89">
        <f t="shared" si="12"/>
        <v>-0.47886749999452149</v>
      </c>
      <c r="O89">
        <f t="shared" ca="1" si="8"/>
        <v>-0.44370775770362347</v>
      </c>
      <c r="Q89" s="1">
        <f t="shared" si="9"/>
        <v>25745.538999999997</v>
      </c>
    </row>
    <row r="90" spans="1:17" x14ac:dyDescent="0.2">
      <c r="A90" s="4" t="s">
        <v>40</v>
      </c>
      <c r="B90" s="5" t="s">
        <v>41</v>
      </c>
      <c r="C90" s="4">
        <v>41066.076999999997</v>
      </c>
      <c r="D90" s="4" t="s">
        <v>42</v>
      </c>
      <c r="E90">
        <f t="shared" si="6"/>
        <v>-4845.1422749861904</v>
      </c>
      <c r="F90">
        <f t="shared" si="11"/>
        <v>-4845</v>
      </c>
      <c r="G90">
        <f t="shared" si="7"/>
        <v>-0.53725950000080047</v>
      </c>
      <c r="I90">
        <f t="shared" si="12"/>
        <v>-0.53725950000080047</v>
      </c>
      <c r="O90">
        <f t="shared" ca="1" si="8"/>
        <v>-0.44082090355198444</v>
      </c>
      <c r="Q90" s="1">
        <f t="shared" si="9"/>
        <v>26047.576999999997</v>
      </c>
    </row>
    <row r="91" spans="1:17" x14ac:dyDescent="0.2">
      <c r="A91" s="4" t="s">
        <v>40</v>
      </c>
      <c r="B91" s="5" t="s">
        <v>41</v>
      </c>
      <c r="C91" s="4">
        <v>41066.194000000003</v>
      </c>
      <c r="D91" s="4" t="s">
        <v>42</v>
      </c>
      <c r="E91">
        <f t="shared" si="6"/>
        <v>-4845.1112914979785</v>
      </c>
      <c r="F91">
        <f t="shared" si="11"/>
        <v>-4845</v>
      </c>
      <c r="G91">
        <f t="shared" si="7"/>
        <v>-0.42025949999515433</v>
      </c>
      <c r="I91">
        <f t="shared" si="12"/>
        <v>-0.42025949999515433</v>
      </c>
      <c r="O91">
        <f t="shared" ca="1" si="8"/>
        <v>-0.44082090355198444</v>
      </c>
      <c r="Q91" s="1">
        <f t="shared" si="9"/>
        <v>26047.694000000003</v>
      </c>
    </row>
    <row r="92" spans="1:17" x14ac:dyDescent="0.2">
      <c r="A92" s="4" t="s">
        <v>40</v>
      </c>
      <c r="B92" s="5" t="s">
        <v>43</v>
      </c>
      <c r="C92" s="4">
        <v>41528.898999999998</v>
      </c>
      <c r="D92" s="4" t="s">
        <v>42</v>
      </c>
      <c r="E92">
        <f t="shared" si="6"/>
        <v>-4722.5795401091709</v>
      </c>
      <c r="F92">
        <f t="shared" si="11"/>
        <v>-4722.5</v>
      </c>
      <c r="G92">
        <f t="shared" si="7"/>
        <v>-0.30035974999918835</v>
      </c>
      <c r="I92">
        <f t="shared" si="12"/>
        <v>-0.30035974999918835</v>
      </c>
      <c r="O92">
        <f t="shared" ca="1" si="8"/>
        <v>-0.43640040813228731</v>
      </c>
      <c r="Q92" s="1">
        <f t="shared" si="9"/>
        <v>26510.398999999998</v>
      </c>
    </row>
    <row r="93" spans="1:17" x14ac:dyDescent="0.2">
      <c r="A93" s="4" t="s">
        <v>40</v>
      </c>
      <c r="B93" s="5" t="s">
        <v>41</v>
      </c>
      <c r="C93" s="4">
        <v>42538.909</v>
      </c>
      <c r="D93" s="4" t="s">
        <v>42</v>
      </c>
      <c r="E93">
        <f t="shared" si="6"/>
        <v>-4455.1125920100358</v>
      </c>
      <c r="F93">
        <f t="shared" si="11"/>
        <v>-4455</v>
      </c>
      <c r="G93">
        <f t="shared" si="7"/>
        <v>-0.42517049999878509</v>
      </c>
      <c r="I93">
        <f t="shared" si="12"/>
        <v>-0.42517049999878509</v>
      </c>
      <c r="O93">
        <f t="shared" ca="1" si="8"/>
        <v>-0.42674748956274444</v>
      </c>
      <c r="Q93" s="1">
        <f t="shared" si="9"/>
        <v>27520.409</v>
      </c>
    </row>
    <row r="94" spans="1:17" x14ac:dyDescent="0.2">
      <c r="A94" s="4" t="s">
        <v>40</v>
      </c>
      <c r="B94" s="5" t="s">
        <v>41</v>
      </c>
      <c r="C94" s="4">
        <v>42542.71</v>
      </c>
      <c r="D94" s="4" t="s">
        <v>42</v>
      </c>
      <c r="E94">
        <f t="shared" si="6"/>
        <v>-4454.1060258673988</v>
      </c>
      <c r="F94">
        <f t="shared" si="11"/>
        <v>-4454</v>
      </c>
      <c r="G94">
        <f t="shared" si="7"/>
        <v>-0.4003753999932087</v>
      </c>
      <c r="I94">
        <f t="shared" si="12"/>
        <v>-0.4003753999932087</v>
      </c>
      <c r="O94">
        <f t="shared" ca="1" si="8"/>
        <v>-0.42671140388584894</v>
      </c>
      <c r="Q94" s="1">
        <f t="shared" si="9"/>
        <v>27524.21</v>
      </c>
    </row>
    <row r="95" spans="1:17" x14ac:dyDescent="0.2">
      <c r="A95" s="28" t="s">
        <v>49</v>
      </c>
      <c r="B95" s="29" t="s">
        <v>41</v>
      </c>
      <c r="C95" s="30">
        <v>60487.632000000216</v>
      </c>
      <c r="D95" s="28">
        <v>8.9999999999999993E-3</v>
      </c>
      <c r="E95">
        <f t="shared" ref="E95" si="13">+(C95-C$7)/C$8</f>
        <v>297.99892479357214</v>
      </c>
      <c r="F95">
        <f t="shared" ref="F95" si="14">ROUND(2*E95,0)/2</f>
        <v>298</v>
      </c>
      <c r="G95">
        <f t="shared" ref="G95" si="15">+C95-(C$7+F95*C$8)</f>
        <v>-4.06019978254335E-3</v>
      </c>
      <c r="L95">
        <f>+G95</f>
        <v>-4.06019978254335E-3</v>
      </c>
      <c r="O95">
        <f t="shared" ref="O95" ca="1" si="16">+C$11+C$12*$F95</f>
        <v>-0.25523226727849357</v>
      </c>
      <c r="Q95" s="1">
        <f t="shared" ref="Q95" si="17">+C95-15018.5</f>
        <v>45469.132000000216</v>
      </c>
    </row>
    <row r="96" spans="1:17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2025-01-08T04:42:57Z</dcterms:modified>
</cp:coreProperties>
</file>