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813B72-B18D-4421-B15B-809BFA372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F14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A21" i="1"/>
  <c r="H20" i="1"/>
  <c r="C21" i="1"/>
  <c r="E21" i="1"/>
  <c r="F21" i="1"/>
  <c r="G21" i="1"/>
  <c r="H21" i="1"/>
  <c r="C17" i="1"/>
  <c r="Q21" i="1"/>
  <c r="C12" i="1"/>
  <c r="F15" i="1" l="1"/>
  <c r="C16" i="1"/>
  <c r="D18" i="1" s="1"/>
  <c r="C11" i="1"/>
  <c r="O26" i="1" l="1"/>
  <c r="O22" i="1"/>
  <c r="O25" i="1"/>
  <c r="O21" i="1"/>
  <c r="O24" i="1"/>
  <c r="C15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<sst xmlns="http://schemas.openxmlformats.org/spreadsheetml/2006/main" count="65" uniqueCount="53">
  <si>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</si>
  <si>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</si>
  <si>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</si>
  <si>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</si>
  <si>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</si>
  <si>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</si>
  <si>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</si>
  <si>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</si>
  <si>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</si>
  <si>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</si>
  <si>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</si>
  <si>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</si>
  <si>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</si>
  <si>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</si>
  <si>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</si>
  <si>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</si>
  <si>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</si>
  <si>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</si>
  <si>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</si>
  <si>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</si>
  <si>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</si>
  <si>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</si>
  <si>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</si>
  <si>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</si>
  <si>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</si>
  <si>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</si>
  <si>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</si>
  <si>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</si>
  <si>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</si>
  <si>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</si>
  <si>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</si>
  <si>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</si>
  <si>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</si>
  <si>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</si>
  <si>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</si>
  <si>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</si>
  <si>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</si>
  <si>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</si>
  <si>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V5643 Sgr</t>
  </si>
  <si>
    <t>V5643 Sgr / GSC 6275-0149</t>
  </si>
  <si>
    <t>EA</t>
  </si>
  <si>
    <t>G6275-0149</t>
  </si>
  <si>
    <t>VSX</t>
  </si>
  <si>
    <t>OEJV 0074</t>
  </si>
  <si>
    <t>I</t>
  </si>
  <si>
    <t>CCD</t>
  </si>
  <si>
    <t>IBVS 5978</t>
  </si>
  <si>
    <t>S3</t>
  </si>
  <si>
    <t>JBAV 96</t>
  </si>
  <si>
    <t xml:space="preserve">Mag </t>
  </si>
  <si>
    <t>Next ToM-P</t>
  </si>
  <si>
    <t>Next ToM-S</t>
  </si>
  <si>
    <t>9.53-9.88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</si>
</sst>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V5643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5-4AE2-B387-8F96763A40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3.19900000031339E-2</c:v>
                </c:pt>
                <c:pt idx="2">
                  <c:v>3.19900000031339E-2</c:v>
                </c:pt>
                <c:pt idx="3">
                  <c:v>3.19900000031339E-2</c:v>
                </c:pt>
                <c:pt idx="4">
                  <c:v>2.5700000005599577E-2</c:v>
                </c:pt>
                <c:pt idx="5">
                  <c:v>-2.5799999821174424E-2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5-4AE2-B387-8F96763A40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5-4AE2-B387-8F96763A40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5-4AE2-B387-8F96763A40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5-4AE2-B387-8F96763A40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5-4AE2-B387-8F96763A40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5-4AE2-B387-8F96763A40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4.4301948967849385E-2</c:v>
                </c:pt>
                <c:pt idx="1">
                  <c:v>3.1275332236358679E-2</c:v>
                </c:pt>
                <c:pt idx="2">
                  <c:v>3.1275332236358679E-2</c:v>
                </c:pt>
                <c:pt idx="3">
                  <c:v>3.1275332236358679E-2</c:v>
                </c:pt>
                <c:pt idx="4">
                  <c:v>2.7975255997714363E-2</c:v>
                </c:pt>
                <c:pt idx="5">
                  <c:v>-2.5931252512963542E-2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5-4AE2-B387-8F96763A40F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  <c:pt idx="5">
                  <c:v>4448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35-4AE2-B387-8F96763A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75864"/>
        <c:axId val="1"/>
      </c:scatterChart>
      <c:valAx>
        <c:axId val="70847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7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0CA9FC-538F-95D5-F0AA-0C47EB98F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28" t="s">
        <v>39</v>
      </c>
    </row>
    <row r="2" spans="1:7" s="5" customFormat="1" ht="12.95" customHeight="1" x14ac:dyDescent="0.2">
      <c r="A2" s="5" t="s">
        <v>23</v>
      </c>
      <c r="B2" s="5" t="s">
        <v>40</v>
      </c>
      <c r="C2" s="6"/>
      <c r="D2" s="6"/>
      <c r="E2" s="2" t="s">
        <v>38</v>
      </c>
      <c r="F2" s="5" t="s">
        <v>41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37</v>
      </c>
      <c r="D4" s="9" t="s">
        <v>37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29">
        <v>51963.56</v>
      </c>
      <c r="D7" s="11" t="s">
        <v>42</v>
      </c>
    </row>
    <row r="8" spans="1:7" s="5" customFormat="1" ht="12.95" customHeight="1" x14ac:dyDescent="0.2">
      <c r="A8" s="5" t="s">
        <v>3</v>
      </c>
      <c r="C8" s="29">
        <v>1.9186000000000001</v>
      </c>
      <c r="D8" s="11" t="s">
        <v>42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4.4301948967849385E-2</v>
      </c>
      <c r="D11" s="6"/>
      <c r="F11" s="16" t="str">
        <f>"F"&amp;E19</f>
        <v>F22</v>
      </c>
      <c r="G11" s="15" t="str">
        <f>"G"&amp;E19</f>
        <v>G22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-1.5789838462412979E-5</v>
      </c>
      <c r="D12" s="6"/>
      <c r="E12" s="37" t="s">
        <v>49</v>
      </c>
      <c r="F12" s="38" t="s">
        <v>52</v>
      </c>
    </row>
    <row r="13" spans="1:7" s="5" customFormat="1" ht="12.95" customHeight="1" x14ac:dyDescent="0.2">
      <c r="A13" s="5" t="s">
        <v>18</v>
      </c>
      <c r="C13" s="6" t="s">
        <v>13</v>
      </c>
      <c r="D13" s="17"/>
      <c r="E13" s="34" t="s">
        <v>34</v>
      </c>
      <c r="F13" s="39">
        <v>1</v>
      </c>
    </row>
    <row r="14" spans="1:7" s="5" customFormat="1" ht="12.95" customHeight="1" x14ac:dyDescent="0.2">
      <c r="D14" s="17"/>
      <c r="E14" s="34" t="s">
        <v>31</v>
      </c>
      <c r="F14" s="40">
        <f ca="1">NOW()+15018.5+$C$9/24</f>
        <v>60683.800223379629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60497.466868747484</v>
      </c>
      <c r="D15" s="17"/>
      <c r="E15" s="34" t="s">
        <v>35</v>
      </c>
      <c r="F15" s="40">
        <f ca="1">ROUND(2*($F$14-$C$7)/$C$8,0)/2+$F$13</f>
        <v>4546</v>
      </c>
    </row>
    <row r="16" spans="1:7" s="5" customFormat="1" ht="12.95" customHeight="1" x14ac:dyDescent="0.2">
      <c r="A16" s="7" t="s">
        <v>4</v>
      </c>
      <c r="C16" s="20">
        <f ca="1">+C8+C12</f>
        <v>1.9185842101615376</v>
      </c>
      <c r="D16" s="17"/>
      <c r="E16" s="34" t="s">
        <v>36</v>
      </c>
      <c r="F16" s="40">
        <f ca="1">ROUND(2*($F$14-$C$15)/$C$16,0)/2+$F$13</f>
        <v>98</v>
      </c>
    </row>
    <row r="17" spans="1:18" s="5" customFormat="1" ht="12.95" customHeight="1" thickBot="1" x14ac:dyDescent="0.25">
      <c r="A17" s="17" t="s">
        <v>28</v>
      </c>
      <c r="C17" s="5">
        <f>COUNT(C21:C2191)</f>
        <v>6</v>
      </c>
      <c r="D17" s="17"/>
      <c r="E17" s="35" t="s">
        <v>50</v>
      </c>
      <c r="F17" s="41">
        <f ca="1">+$C$15+$C$16*$F$16-15018.5-$C$9/24</f>
        <v>45667.383954676654</v>
      </c>
    </row>
    <row r="18" spans="1:18" s="5" customFormat="1" ht="12.95" customHeight="1" thickTop="1" thickBot="1" x14ac:dyDescent="0.25">
      <c r="A18" s="7" t="s">
        <v>5</v>
      </c>
      <c r="C18" s="21">
        <f ca="1">+C15</f>
        <v>60497.466868747484</v>
      </c>
      <c r="D18" s="33">
        <f ca="1">+C16</f>
        <v>1.9185842101615376</v>
      </c>
      <c r="E18" s="36" t="s">
        <v>51</v>
      </c>
      <c r="F18" s="42">
        <f ca="1">+($C$15+$C$16*$F$16)-($C$16/2)-15018.5-$C$9/24</f>
        <v>45666.424662571575</v>
      </c>
    </row>
    <row r="19" spans="1:18" s="5" customFormat="1" ht="12.95" customHeight="1" thickTop="1" x14ac:dyDescent="0.2">
      <c r="A19" s="22" t="s">
        <v>32</v>
      </c>
      <c r="E19" s="23">
        <v>22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4" t="str">
        <f>A21</f>
        <v>VSX</v>
      </c>
      <c r="I20" s="24" t="s">
        <v>45</v>
      </c>
      <c r="J20" s="24" t="s">
        <v>47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4" t="s">
        <v>14</v>
      </c>
      <c r="R20" s="26" t="s">
        <v>33</v>
      </c>
    </row>
    <row r="21" spans="1:18" s="5" customFormat="1" ht="12.95" customHeight="1" x14ac:dyDescent="0.2">
      <c r="A21" s="5" t="str">
        <f>D$7</f>
        <v>VSX</v>
      </c>
      <c r="C21" s="10">
        <f>C$7</f>
        <v>51963.56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4.4301948967849385E-2</v>
      </c>
      <c r="Q21" s="27">
        <f>+C21-15018.5</f>
        <v>36945.06</v>
      </c>
    </row>
    <row r="22" spans="1:18" s="5" customFormat="1" ht="12.95" customHeight="1" x14ac:dyDescent="0.2">
      <c r="A22" s="3" t="s">
        <v>43</v>
      </c>
      <c r="B22" s="4" t="s">
        <v>44</v>
      </c>
      <c r="C22" s="3">
        <v>53546.436990000002</v>
      </c>
      <c r="D22" s="3" t="s">
        <v>45</v>
      </c>
      <c r="E22" s="5">
        <f>+(C22-C$7)/C$8</f>
        <v>825.0166736161807</v>
      </c>
      <c r="F22" s="5">
        <f>ROUND(2*E22,0)/2</f>
        <v>825</v>
      </c>
      <c r="G22" s="5">
        <f>+C22-(C$7+F22*C$8)</f>
        <v>3.19900000031339E-2</v>
      </c>
      <c r="I22" s="5">
        <f>+G22</f>
        <v>3.19900000031339E-2</v>
      </c>
      <c r="O22" s="5">
        <f ca="1">+C$11+C$12*$F22</f>
        <v>3.1275332236358679E-2</v>
      </c>
      <c r="Q22" s="27">
        <f>+C22-15018.5</f>
        <v>38527.936990000002</v>
      </c>
    </row>
    <row r="23" spans="1:18" s="5" customFormat="1" ht="12.95" customHeight="1" x14ac:dyDescent="0.2">
      <c r="A23" s="3" t="s">
        <v>43</v>
      </c>
      <c r="B23" s="4" t="s">
        <v>44</v>
      </c>
      <c r="C23" s="3">
        <v>53546.436990000002</v>
      </c>
      <c r="D23" s="3" t="s">
        <v>45</v>
      </c>
      <c r="E23" s="5">
        <f>+(C23-C$7)/C$8</f>
        <v>825.0166736161807</v>
      </c>
      <c r="F23" s="5">
        <f>ROUND(2*E23,0)/2</f>
        <v>825</v>
      </c>
      <c r="G23" s="5">
        <f>+C23-(C$7+F23*C$8)</f>
        <v>3.19900000031339E-2</v>
      </c>
      <c r="I23" s="5">
        <f>+G23</f>
        <v>3.19900000031339E-2</v>
      </c>
      <c r="O23" s="5">
        <f ca="1">+C$11+C$12*$F23</f>
        <v>3.1275332236358679E-2</v>
      </c>
      <c r="Q23" s="27">
        <f>+C23-15018.5</f>
        <v>38527.936990000002</v>
      </c>
    </row>
    <row r="24" spans="1:18" s="5" customFormat="1" ht="12.95" customHeight="1" x14ac:dyDescent="0.2">
      <c r="A24" s="3" t="s">
        <v>43</v>
      </c>
      <c r="B24" s="4" t="s">
        <v>44</v>
      </c>
      <c r="C24" s="3">
        <v>53546.436990000002</v>
      </c>
      <c r="D24" s="3" t="s">
        <v>45</v>
      </c>
      <c r="E24" s="5">
        <f>+(C24-C$7)/C$8</f>
        <v>825.0166736161807</v>
      </c>
      <c r="F24" s="5">
        <f>ROUND(2*E24,0)/2</f>
        <v>825</v>
      </c>
      <c r="G24" s="5">
        <f>+C24-(C$7+F24*C$8)</f>
        <v>3.19900000031339E-2</v>
      </c>
      <c r="I24" s="5">
        <f>+G24</f>
        <v>3.19900000031339E-2</v>
      </c>
      <c r="O24" s="5">
        <f ca="1">+C$11+C$12*$F24</f>
        <v>3.1275332236358679E-2</v>
      </c>
      <c r="Q24" s="27">
        <f>+C24-15018.5</f>
        <v>38527.936990000002</v>
      </c>
    </row>
    <row r="25" spans="1:18" s="5" customFormat="1" ht="12.95" customHeight="1" x14ac:dyDescent="0.2">
      <c r="A25" s="3" t="s">
        <v>46</v>
      </c>
      <c r="B25" s="4" t="s">
        <v>44</v>
      </c>
      <c r="C25" s="3">
        <v>53947.418100000003</v>
      </c>
      <c r="D25" s="3">
        <v>5.0000000000000001E-4</v>
      </c>
      <c r="E25" s="5">
        <f>+(C25-C$7)/C$8</f>
        <v>1034.013395183991</v>
      </c>
      <c r="F25" s="5">
        <f>ROUND(2*E25,0)/2</f>
        <v>1034</v>
      </c>
      <c r="G25" s="5">
        <f>+C25-(C$7+F25*C$8)</f>
        <v>2.5700000005599577E-2</v>
      </c>
      <c r="I25" s="5">
        <f>+G25</f>
        <v>2.5700000005599577E-2</v>
      </c>
      <c r="O25" s="5">
        <f ca="1">+C$11+C$12*$F25</f>
        <v>2.7975255997714363E-2</v>
      </c>
      <c r="Q25" s="27">
        <f>+C25-15018.5</f>
        <v>38928.918100000003</v>
      </c>
    </row>
    <row r="26" spans="1:18" s="5" customFormat="1" ht="12.95" customHeight="1" x14ac:dyDescent="0.2">
      <c r="A26" s="30" t="s">
        <v>48</v>
      </c>
      <c r="B26" s="31" t="s">
        <v>44</v>
      </c>
      <c r="C26" s="32">
        <v>60497.467000000179</v>
      </c>
      <c r="D26" s="30">
        <v>8.0000000000000002E-3</v>
      </c>
      <c r="E26" s="5">
        <f>+(C26-C$7)/C$8</f>
        <v>4447.9865526947679</v>
      </c>
      <c r="F26" s="5">
        <f>ROUND(2*E26,0)/2</f>
        <v>4448</v>
      </c>
      <c r="G26" s="5">
        <f>+C26-(C$7+F26*C$8)</f>
        <v>-2.5799999821174424E-2</v>
      </c>
      <c r="I26" s="5">
        <f>+G26</f>
        <v>-2.5799999821174424E-2</v>
      </c>
      <c r="O26" s="5">
        <f ca="1">+C$11+C$12*$F26</f>
        <v>-2.5931252512963542E-2</v>
      </c>
      <c r="Q26" s="27">
        <f>+C26-15018.5</f>
        <v>45478.967000000179</v>
      </c>
    </row>
    <row r="27" spans="1:18" s="5" customFormat="1" ht="12.95" customHeight="1" x14ac:dyDescent="0.2">
      <c r="C27" s="10"/>
      <c r="D27" s="10"/>
      <c r="Q27" s="27"/>
    </row>
    <row r="28" spans="1:18" s="5" customFormat="1" ht="12.95" customHeight="1" x14ac:dyDescent="0.2">
      <c r="C28" s="10"/>
      <c r="D28" s="10"/>
      <c r="Q28" s="27"/>
    </row>
    <row r="29" spans="1:18" s="5" customFormat="1" ht="12.95" customHeight="1" x14ac:dyDescent="0.2">
      <c r="C29" s="10"/>
      <c r="D29" s="10"/>
      <c r="Q29" s="27"/>
    </row>
    <row r="30" spans="1:18" s="5" customFormat="1" ht="12.95" customHeight="1" x14ac:dyDescent="0.2">
      <c r="C30" s="10"/>
      <c r="D30" s="10"/>
      <c r="Q30" s="27"/>
    </row>
    <row r="31" spans="1:18" s="5" customFormat="1" ht="12.95" customHeight="1" x14ac:dyDescent="0.2">
      <c r="C31" s="10"/>
      <c r="D31" s="10"/>
      <c r="Q31" s="27"/>
    </row>
    <row r="32" spans="1:18" s="5" customFormat="1" ht="12.95" customHeight="1" x14ac:dyDescent="0.2">
      <c r="C32" s="10"/>
      <c r="D32" s="10"/>
      <c r="Q32" s="27"/>
    </row>
    <row r="33" spans="3:17" s="5" customFormat="1" ht="12.95" customHeight="1" x14ac:dyDescent="0.2">
      <c r="C33" s="10"/>
      <c r="D33" s="10"/>
      <c r="Q33" s="27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s="5" customFormat="1" ht="12.95" customHeight="1" x14ac:dyDescent="0.2">
      <c r="C42" s="10"/>
      <c r="D42" s="10"/>
    </row>
    <row r="43" spans="3:17" s="5" customFormat="1" ht="12.95" customHeight="1" x14ac:dyDescent="0.2">
      <c r="C43" s="10"/>
      <c r="D43" s="10"/>
    </row>
    <row r="44" spans="3:17" s="5" customFormat="1" ht="12.95" customHeight="1" x14ac:dyDescent="0.2">
      <c r="C44" s="10"/>
      <c r="D44" s="10"/>
    </row>
    <row r="45" spans="3:17" s="5" customFormat="1" ht="12.95" customHeight="1" x14ac:dyDescent="0.2">
      <c r="C45" s="10"/>
      <c r="D45" s="10"/>
    </row>
    <row r="46" spans="3:17" s="5" customFormat="1" ht="12.95" customHeight="1" x14ac:dyDescent="0.2">
      <c r="C46" s="10"/>
      <c r="D46" s="10"/>
    </row>
    <row r="47" spans="3:17" s="5" customFormat="1" ht="12.95" customHeight="1" x14ac:dyDescent="0.2">
      <c r="C47" s="10"/>
      <c r="D47" s="10"/>
    </row>
    <row r="48" spans="3:17" s="5" customFormat="1" ht="12.95" customHeight="1" x14ac:dyDescent="0.2">
      <c r="C48" s="10"/>
      <c r="D48" s="10"/>
    </row>
    <row r="49" spans="3:4" s="5" customFormat="1" ht="12.95" customHeight="1" x14ac:dyDescent="0.2">
      <c r="C49" s="10"/>
      <c r="D49" s="10"/>
    </row>
    <row r="50" spans="3:4" s="5" customFormat="1" ht="12.95" customHeight="1" x14ac:dyDescent="0.2">
      <c r="C50" s="10"/>
      <c r="D50" s="10"/>
    </row>
    <row r="51" spans="3:4" s="5" customFormat="1" ht="12.95" customHeight="1" x14ac:dyDescent="0.2">
      <c r="C51" s="10"/>
      <c r="D51" s="10"/>
    </row>
    <row r="52" spans="3:4" s="5" customFormat="1" ht="12.95" customHeight="1" x14ac:dyDescent="0.2">
      <c r="C52" s="10"/>
      <c r="D52" s="10"/>
    </row>
    <row r="53" spans="3:4" s="5" customFormat="1" ht="12.95" customHeight="1" x14ac:dyDescent="0.2">
      <c r="C53" s="10"/>
      <c r="D53" s="10"/>
    </row>
    <row r="54" spans="3:4" s="5" customFormat="1" ht="12.95" customHeight="1" x14ac:dyDescent="0.2">
      <c r="C54" s="10"/>
      <c r="D54" s="10"/>
    </row>
    <row r="55" spans="3:4" s="5" customFormat="1" ht="12.95" customHeight="1" x14ac:dyDescent="0.2">
      <c r="C55" s="10"/>
      <c r="D55" s="10"/>
    </row>
    <row r="56" spans="3:4" s="5" customFormat="1" ht="12.95" customHeight="1" x14ac:dyDescent="0.2">
      <c r="C56" s="10"/>
      <c r="D56" s="10"/>
    </row>
    <row r="57" spans="3:4" s="5" customFormat="1" ht="12.95" customHeight="1" x14ac:dyDescent="0.2">
      <c r="C57" s="10"/>
      <c r="D57" s="10"/>
    </row>
    <row r="58" spans="3:4" s="5" customFormat="1" ht="12.95" customHeight="1" x14ac:dyDescent="0.2">
      <c r="C58" s="10"/>
      <c r="D58" s="10"/>
    </row>
    <row r="59" spans="3:4" s="5" customFormat="1" ht="12.95" customHeight="1" x14ac:dyDescent="0.2">
      <c r="C59" s="10"/>
      <c r="D59" s="10"/>
    </row>
    <row r="60" spans="3:4" s="5" customFormat="1" ht="12.95" customHeight="1" x14ac:dyDescent="0.2">
      <c r="C60" s="10"/>
      <c r="D60" s="10"/>
    </row>
    <row r="61" spans="3:4" s="5" customFormat="1" ht="12.95" customHeight="1" x14ac:dyDescent="0.2">
      <c r="C61" s="10"/>
      <c r="D61" s="10"/>
    </row>
    <row r="62" spans="3:4" s="5" customFormat="1" ht="12.95" customHeight="1" x14ac:dyDescent="0.2">
      <c r="C62" s="10"/>
      <c r="D62" s="10"/>
    </row>
    <row r="63" spans="3:4" s="5" customFormat="1" ht="12.95" customHeight="1" x14ac:dyDescent="0.2">
      <c r="C63" s="10"/>
      <c r="D63" s="10"/>
    </row>
    <row r="64" spans="3:4" s="5" customFormat="1" ht="12.95" customHeight="1" x14ac:dyDescent="0.2">
      <c r="C64" s="10"/>
      <c r="D64" s="10"/>
    </row>
    <row r="65" spans="3:4" s="5" customFormat="1" ht="12.95" customHeight="1" x14ac:dyDescent="0.2">
      <c r="C65" s="10"/>
      <c r="D65" s="10"/>
    </row>
    <row r="66" spans="3:4" s="5" customFormat="1" ht="12.95" customHeight="1" x14ac:dyDescent="0.2">
      <c r="C66" s="10"/>
      <c r="D66" s="10"/>
    </row>
    <row r="67" spans="3:4" s="5" customFormat="1" ht="12.95" customHeight="1" x14ac:dyDescent="0.2">
      <c r="C67" s="10"/>
      <c r="D67" s="10"/>
    </row>
    <row r="68" spans="3:4" s="5" customFormat="1" ht="12.95" customHeight="1" x14ac:dyDescent="0.2">
      <c r="C68" s="10"/>
      <c r="D68" s="10"/>
    </row>
    <row r="69" spans="3:4" s="5" customFormat="1" ht="12.95" customHeight="1" x14ac:dyDescent="0.2">
      <c r="C69" s="10"/>
      <c r="D69" s="10"/>
    </row>
    <row r="70" spans="3:4" s="5" customFormat="1" ht="12.95" customHeight="1" x14ac:dyDescent="0.2">
      <c r="C70" s="10"/>
      <c r="D70" s="10"/>
    </row>
    <row r="71" spans="3:4" s="5" customFormat="1" ht="12.95" customHeight="1" x14ac:dyDescent="0.2">
      <c r="C71" s="10"/>
      <c r="D71" s="10"/>
    </row>
    <row r="72" spans="3:4" s="5" customFormat="1" ht="12.95" customHeight="1" x14ac:dyDescent="0.2">
      <c r="C72" s="10"/>
      <c r="D72" s="10"/>
    </row>
    <row r="73" spans="3:4" s="5" customFormat="1" ht="12.95" customHeight="1" x14ac:dyDescent="0.2">
      <c r="C73" s="10"/>
      <c r="D73" s="10"/>
    </row>
    <row r="74" spans="3:4" s="5" customFormat="1" ht="12.95" customHeight="1" x14ac:dyDescent="0.2">
      <c r="C74" s="10"/>
      <c r="D74" s="10"/>
    </row>
    <row r="75" spans="3:4" s="5" customFormat="1" ht="12.95" customHeight="1" x14ac:dyDescent="0.2">
      <c r="C75" s="10"/>
      <c r="D75" s="10"/>
    </row>
    <row r="76" spans="3:4" s="5" customFormat="1" ht="12.95" customHeight="1" x14ac:dyDescent="0.2">
      <c r="C76" s="10"/>
      <c r="D76" s="10"/>
    </row>
    <row r="77" spans="3:4" s="5" customFormat="1" ht="12.95" customHeight="1" x14ac:dyDescent="0.2">
      <c r="C77" s="10"/>
      <c r="D77" s="10"/>
    </row>
    <row r="78" spans="3:4" s="5" customFormat="1" ht="12.95" customHeight="1" x14ac:dyDescent="0.2">
      <c r="C78" s="10"/>
      <c r="D78" s="10"/>
    </row>
    <row r="79" spans="3:4" s="5" customFormat="1" ht="12.95" customHeight="1" x14ac:dyDescent="0.2">
      <c r="C79" s="10"/>
      <c r="D79" s="10"/>
    </row>
    <row r="80" spans="3:4" s="5" customFormat="1" ht="12.95" customHeight="1" x14ac:dyDescent="0.2">
      <c r="C80" s="10"/>
      <c r="D80" s="10"/>
    </row>
    <row r="81" spans="3:4" s="5" customFormat="1" ht="12.95" customHeight="1" x14ac:dyDescent="0.2">
      <c r="C81" s="10"/>
      <c r="D81" s="10"/>
    </row>
    <row r="82" spans="3:4" s="5" customFormat="1" ht="12.95" customHeight="1" x14ac:dyDescent="0.2">
      <c r="C82" s="10"/>
      <c r="D82" s="10"/>
    </row>
    <row r="83" spans="3:4" s="5" customFormat="1" ht="12.95" customHeight="1" x14ac:dyDescent="0.2">
      <c r="C83" s="10"/>
      <c r="D83" s="10"/>
    </row>
    <row r="84" spans="3:4" s="5" customFormat="1" ht="12.95" customHeight="1" x14ac:dyDescent="0.2">
      <c r="C84" s="10"/>
      <c r="D84" s="10"/>
    </row>
    <row r="85" spans="3:4" s="5" customFormat="1" ht="12.95" customHeight="1" x14ac:dyDescent="0.2">
      <c r="C85" s="10"/>
      <c r="D85" s="10"/>
    </row>
    <row r="86" spans="3:4" s="5" customFormat="1" ht="12.95" customHeight="1" x14ac:dyDescent="0.2">
      <c r="C86" s="10"/>
      <c r="D86" s="10"/>
    </row>
    <row r="87" spans="3:4" s="5" customFormat="1" ht="12.95" customHeight="1" x14ac:dyDescent="0.2">
      <c r="C87" s="10"/>
      <c r="D87" s="10"/>
    </row>
    <row r="88" spans="3:4" s="5" customFormat="1" ht="12.95" customHeight="1" x14ac:dyDescent="0.2">
      <c r="C88" s="10"/>
      <c r="D88" s="10"/>
    </row>
    <row r="89" spans="3:4" s="5" customFormat="1" ht="12.95" customHeight="1" x14ac:dyDescent="0.2">
      <c r="C89" s="10"/>
      <c r="D89" s="10"/>
    </row>
    <row r="90" spans="3:4" s="5" customFormat="1" ht="12.95" customHeight="1" x14ac:dyDescent="0.2">
      <c r="C90" s="10"/>
      <c r="D90" s="10"/>
    </row>
    <row r="91" spans="3:4" s="5" customFormat="1" ht="12.95" customHeight="1" x14ac:dyDescent="0.2">
      <c r="C91" s="10"/>
      <c r="D91" s="10"/>
    </row>
    <row r="92" spans="3:4" s="5" customFormat="1" ht="12.95" customHeight="1" x14ac:dyDescent="0.2">
      <c r="C92" s="10"/>
      <c r="D92" s="10"/>
    </row>
    <row r="93" spans="3:4" s="5" customFormat="1" ht="12.95" customHeight="1" x14ac:dyDescent="0.2">
      <c r="C93" s="10"/>
      <c r="D93" s="10"/>
    </row>
    <row r="94" spans="3:4" s="5" customFormat="1" ht="12.95" customHeight="1" x14ac:dyDescent="0.2">
      <c r="C94" s="10"/>
      <c r="D94" s="10"/>
    </row>
    <row r="95" spans="3:4" s="5" customFormat="1" ht="12.95" customHeight="1" x14ac:dyDescent="0.2">
      <c r="C95" s="10"/>
      <c r="D95" s="10"/>
    </row>
    <row r="96" spans="3:4" s="5" customFormat="1" ht="12.95" customHeight="1" x14ac:dyDescent="0.2">
      <c r="C96" s="10"/>
      <c r="D96" s="10"/>
    </row>
    <row r="97" spans="3:4" s="5" customFormat="1" ht="12.95" customHeight="1" x14ac:dyDescent="0.2">
      <c r="C97" s="10"/>
      <c r="D97" s="10"/>
    </row>
    <row r="98" spans="3:4" s="5" customFormat="1" ht="12.95" customHeight="1" x14ac:dyDescent="0.2">
      <c r="C98" s="10"/>
      <c r="D98" s="10"/>
    </row>
    <row r="99" spans="3:4" s="5" customFormat="1" ht="12.95" customHeight="1" x14ac:dyDescent="0.2">
      <c r="C99" s="10"/>
      <c r="D99" s="10"/>
    </row>
    <row r="100" spans="3:4" s="5" customFormat="1" ht="12.95" customHeight="1" x14ac:dyDescent="0.2">
      <c r="C100" s="10"/>
      <c r="D100" s="10"/>
    </row>
    <row r="101" spans="3:4" s="5" customFormat="1" ht="12.95" customHeight="1" x14ac:dyDescent="0.2">
      <c r="C101" s="10"/>
      <c r="D101" s="10"/>
    </row>
    <row r="102" spans="3:4" s="5" customFormat="1" ht="12.95" customHeight="1" x14ac:dyDescent="0.2">
      <c r="C102" s="10"/>
      <c r="D102" s="10"/>
    </row>
    <row r="103" spans="3:4" s="5" customFormat="1" ht="12.95" customHeight="1" x14ac:dyDescent="0.2">
      <c r="C103" s="10"/>
      <c r="D103" s="10"/>
    </row>
    <row r="104" spans="3:4" s="5" customFormat="1" ht="12.95" customHeight="1" x14ac:dyDescent="0.2">
      <c r="C104" s="10"/>
      <c r="D104" s="10"/>
    </row>
    <row r="105" spans="3:4" s="5" customFormat="1" ht="12.95" customHeight="1" x14ac:dyDescent="0.2">
      <c r="C105" s="10"/>
      <c r="D105" s="10"/>
    </row>
    <row r="106" spans="3:4" s="5" customFormat="1" ht="12.95" customHeight="1" x14ac:dyDescent="0.2">
      <c r="C106" s="10"/>
      <c r="D106" s="10"/>
    </row>
    <row r="107" spans="3:4" s="5" customFormat="1" ht="12.95" customHeight="1" x14ac:dyDescent="0.2">
      <c r="C107" s="10"/>
      <c r="D107" s="10"/>
    </row>
    <row r="108" spans="3:4" s="5" customFormat="1" ht="12.95" customHeight="1" x14ac:dyDescent="0.2">
      <c r="C108" s="10"/>
      <c r="D108" s="10"/>
    </row>
    <row r="109" spans="3:4" s="5" customFormat="1" ht="12.95" customHeight="1" x14ac:dyDescent="0.2">
      <c r="C109" s="10"/>
      <c r="D109" s="10"/>
    </row>
    <row r="110" spans="3:4" s="5" customFormat="1" ht="12.95" customHeight="1" x14ac:dyDescent="0.2">
      <c r="C110" s="10"/>
      <c r="D110" s="10"/>
    </row>
    <row r="111" spans="3:4" s="5" customFormat="1" ht="12.95" customHeight="1" x14ac:dyDescent="0.2">
      <c r="C111" s="10"/>
      <c r="D111" s="10"/>
    </row>
    <row r="112" spans="3:4" s="5" customFormat="1" ht="12.95" customHeight="1" x14ac:dyDescent="0.2">
      <c r="C112" s="10"/>
      <c r="D112" s="10"/>
    </row>
    <row r="113" spans="3:4" s="5" customFormat="1" ht="12.95" customHeight="1" x14ac:dyDescent="0.2">
      <c r="C113" s="10"/>
      <c r="D113" s="10"/>
    </row>
    <row r="114" spans="3:4" s="5" customFormat="1" ht="12.95" customHeight="1" x14ac:dyDescent="0.2">
      <c r="C114" s="10"/>
      <c r="D114" s="10"/>
    </row>
    <row r="115" spans="3:4" s="5" customFormat="1" ht="12.95" customHeight="1" x14ac:dyDescent="0.2">
      <c r="C115" s="10"/>
      <c r="D115" s="10"/>
    </row>
    <row r="116" spans="3:4" s="5" customFormat="1" ht="12.95" customHeight="1" x14ac:dyDescent="0.2">
      <c r="C116" s="10"/>
      <c r="D116" s="10"/>
    </row>
    <row r="117" spans="3:4" s="5" customFormat="1" ht="12.95" customHeight="1" x14ac:dyDescent="0.2">
      <c r="C117" s="10"/>
      <c r="D117" s="10"/>
    </row>
    <row r="118" spans="3:4" s="5" customFormat="1" ht="12.95" customHeight="1" x14ac:dyDescent="0.2">
      <c r="C118" s="10"/>
      <c r="D118" s="10"/>
    </row>
    <row r="119" spans="3:4" s="5" customFormat="1" ht="12.95" customHeight="1" x14ac:dyDescent="0.2">
      <c r="C119" s="10"/>
      <c r="D119" s="10"/>
    </row>
    <row r="120" spans="3:4" s="5" customFormat="1" ht="12.95" customHeight="1" x14ac:dyDescent="0.2">
      <c r="C120" s="10"/>
      <c r="D120" s="10"/>
    </row>
    <row r="121" spans="3:4" s="5" customFormat="1" ht="12.95" customHeight="1" x14ac:dyDescent="0.2">
      <c r="C121" s="10"/>
      <c r="D121" s="10"/>
    </row>
    <row r="122" spans="3:4" s="5" customFormat="1" ht="12.95" customHeight="1" x14ac:dyDescent="0.2">
      <c r="C122" s="10"/>
      <c r="D122" s="10"/>
    </row>
    <row r="123" spans="3:4" s="5" customFormat="1" ht="12.95" customHeight="1" x14ac:dyDescent="0.2">
      <c r="C123" s="10"/>
      <c r="D123" s="10"/>
    </row>
    <row r="124" spans="3:4" s="5" customFormat="1" ht="12.95" customHeight="1" x14ac:dyDescent="0.2">
      <c r="C124" s="10"/>
      <c r="D124" s="10"/>
    </row>
    <row r="125" spans="3:4" s="5" customFormat="1" ht="12.95" customHeight="1" x14ac:dyDescent="0.2">
      <c r="C125" s="10"/>
      <c r="D125" s="10"/>
    </row>
    <row r="126" spans="3:4" s="5" customFormat="1" ht="12.95" customHeight="1" x14ac:dyDescent="0.2">
      <c r="C126" s="10"/>
      <c r="D126" s="10"/>
    </row>
    <row r="127" spans="3:4" s="5" customFormat="1" ht="12.95" customHeight="1" x14ac:dyDescent="0.2">
      <c r="C127" s="10"/>
      <c r="D127" s="10"/>
    </row>
    <row r="128" spans="3:4" s="5" customFormat="1" ht="12.95" customHeight="1" x14ac:dyDescent="0.2">
      <c r="C128" s="10"/>
      <c r="D128" s="10"/>
    </row>
    <row r="129" spans="3:4" s="5" customFormat="1" ht="12.95" customHeight="1" x14ac:dyDescent="0.2">
      <c r="C129" s="10"/>
      <c r="D129" s="10"/>
    </row>
    <row r="130" spans="3:4" s="5" customFormat="1" ht="12.95" customHeight="1" x14ac:dyDescent="0.2">
      <c r="C130" s="10"/>
      <c r="D130" s="10"/>
    </row>
    <row r="131" spans="3:4" s="5" customFormat="1" ht="12.95" customHeight="1" x14ac:dyDescent="0.2">
      <c r="C131" s="10"/>
      <c r="D131" s="10"/>
    </row>
    <row r="132" spans="3:4" s="5" customFormat="1" ht="12.95" customHeight="1" x14ac:dyDescent="0.2">
      <c r="C132" s="10"/>
      <c r="D132" s="10"/>
    </row>
    <row r="133" spans="3:4" s="5" customFormat="1" ht="12.95" customHeight="1" x14ac:dyDescent="0.2">
      <c r="C133" s="10"/>
      <c r="D133" s="10"/>
    </row>
    <row r="134" spans="3:4" s="5" customFormat="1" ht="12.95" customHeight="1" x14ac:dyDescent="0.2">
      <c r="C134" s="10"/>
      <c r="D134" s="10"/>
    </row>
    <row r="135" spans="3:4" s="5" customFormat="1" ht="12.95" customHeight="1" x14ac:dyDescent="0.2">
      <c r="C135" s="10"/>
      <c r="D135" s="10"/>
    </row>
    <row r="136" spans="3:4" s="5" customFormat="1" ht="12.95" customHeight="1" x14ac:dyDescent="0.2">
      <c r="C136" s="10"/>
      <c r="D136" s="10"/>
    </row>
    <row r="137" spans="3:4" s="5" customFormat="1" ht="12.95" customHeight="1" x14ac:dyDescent="0.2">
      <c r="C137" s="10"/>
      <c r="D137" s="10"/>
    </row>
    <row r="138" spans="3:4" s="5" customFormat="1" ht="12.95" customHeight="1" x14ac:dyDescent="0.2">
      <c r="C138" s="10"/>
      <c r="D138" s="10"/>
    </row>
    <row r="139" spans="3:4" s="5" customFormat="1" ht="12.95" customHeight="1" x14ac:dyDescent="0.2">
      <c r="C139" s="10"/>
      <c r="D139" s="10"/>
    </row>
    <row r="140" spans="3:4" s="5" customFormat="1" ht="12.95" customHeight="1" x14ac:dyDescent="0.2">
      <c r="C140" s="10"/>
      <c r="D140" s="10"/>
    </row>
    <row r="141" spans="3:4" s="5" customFormat="1" ht="12.95" customHeight="1" x14ac:dyDescent="0.2">
      <c r="C141" s="10"/>
      <c r="D141" s="10"/>
    </row>
    <row r="142" spans="3:4" s="5" customFormat="1" ht="12.95" customHeight="1" x14ac:dyDescent="0.2">
      <c r="C142" s="10"/>
      <c r="D142" s="10"/>
    </row>
    <row r="143" spans="3:4" s="5" customFormat="1" ht="12.95" customHeight="1" x14ac:dyDescent="0.2">
      <c r="C143" s="10"/>
      <c r="D143" s="10"/>
    </row>
    <row r="144" spans="3:4" s="5" customFormat="1" ht="12.95" customHeight="1" x14ac:dyDescent="0.2">
      <c r="C144" s="10"/>
      <c r="D144" s="10"/>
    </row>
    <row r="145" spans="3:4" s="5" customFormat="1" ht="12.95" customHeight="1" x14ac:dyDescent="0.2">
      <c r="C145" s="10"/>
      <c r="D145" s="10"/>
    </row>
    <row r="146" spans="3:4" s="5" customFormat="1" ht="12.95" customHeight="1" x14ac:dyDescent="0.2">
      <c r="C146" s="10"/>
      <c r="D146" s="10"/>
    </row>
    <row r="147" spans="3:4" s="5" customFormat="1" ht="12.95" customHeight="1" x14ac:dyDescent="0.2">
      <c r="C147" s="10"/>
      <c r="D147" s="10"/>
    </row>
    <row r="148" spans="3:4" s="5" customFormat="1" ht="12.95" customHeight="1" x14ac:dyDescent="0.2">
      <c r="C148" s="10"/>
      <c r="D148" s="10"/>
    </row>
    <row r="149" spans="3:4" s="5" customFormat="1" ht="12.95" customHeight="1" x14ac:dyDescent="0.2">
      <c r="C149" s="10"/>
      <c r="D149" s="10"/>
    </row>
    <row r="150" spans="3:4" s="5" customFormat="1" ht="12.95" customHeight="1" x14ac:dyDescent="0.2">
      <c r="C150" s="10"/>
      <c r="D150" s="10"/>
    </row>
    <row r="151" spans="3:4" s="5" customFormat="1" ht="12.95" customHeight="1" x14ac:dyDescent="0.2">
      <c r="C151" s="10"/>
      <c r="D151" s="10"/>
    </row>
    <row r="152" spans="3:4" s="5" customFormat="1" ht="12.95" customHeight="1" x14ac:dyDescent="0.2">
      <c r="C152" s="10"/>
      <c r="D152" s="10"/>
    </row>
    <row r="153" spans="3:4" s="5" customFormat="1" ht="12.95" customHeight="1" x14ac:dyDescent="0.2">
      <c r="C153" s="10"/>
      <c r="D153" s="10"/>
    </row>
    <row r="154" spans="3:4" s="5" customFormat="1" ht="12.95" customHeight="1" x14ac:dyDescent="0.2">
      <c r="C154" s="10"/>
      <c r="D154" s="10"/>
    </row>
    <row r="155" spans="3:4" s="5" customFormat="1" ht="12.95" customHeight="1" x14ac:dyDescent="0.2">
      <c r="C155" s="10"/>
      <c r="D155" s="10"/>
    </row>
    <row r="156" spans="3:4" s="5" customFormat="1" ht="12.95" customHeight="1" x14ac:dyDescent="0.2">
      <c r="C156" s="10"/>
      <c r="D156" s="10"/>
    </row>
    <row r="157" spans="3:4" s="5" customFormat="1" ht="12.95" customHeight="1" x14ac:dyDescent="0.2">
      <c r="C157" s="10"/>
      <c r="D157" s="10"/>
    </row>
    <row r="158" spans="3:4" s="5" customFormat="1" ht="12.95" customHeight="1" x14ac:dyDescent="0.2">
      <c r="C158" s="10"/>
      <c r="D158" s="10"/>
    </row>
    <row r="159" spans="3:4" s="5" customFormat="1" ht="12.95" customHeight="1" x14ac:dyDescent="0.2">
      <c r="C159" s="10"/>
      <c r="D159" s="10"/>
    </row>
    <row r="160" spans="3:4" s="5" customFormat="1" ht="12.95" customHeight="1" x14ac:dyDescent="0.2">
      <c r="C160" s="10"/>
      <c r="D160" s="10"/>
    </row>
    <row r="161" spans="3:4" s="5" customFormat="1" ht="12.95" customHeight="1" x14ac:dyDescent="0.2">
      <c r="C161" s="10"/>
      <c r="D161" s="10"/>
    </row>
    <row r="162" spans="3:4" s="5" customFormat="1" ht="12.95" customHeight="1" x14ac:dyDescent="0.2">
      <c r="C162" s="10"/>
      <c r="D162" s="10"/>
    </row>
    <row r="163" spans="3:4" s="5" customFormat="1" ht="12.95" customHeight="1" x14ac:dyDescent="0.2">
      <c r="C163" s="10"/>
      <c r="D163" s="10"/>
    </row>
    <row r="164" spans="3:4" s="5" customFormat="1" ht="12.95" customHeight="1" x14ac:dyDescent="0.2">
      <c r="C164" s="10"/>
      <c r="D164" s="10"/>
    </row>
    <row r="165" spans="3:4" s="5" customFormat="1" ht="12.95" customHeight="1" x14ac:dyDescent="0.2">
      <c r="C165" s="10"/>
      <c r="D165" s="10"/>
    </row>
    <row r="166" spans="3:4" s="5" customFormat="1" ht="12.95" customHeight="1" x14ac:dyDescent="0.2">
      <c r="C166" s="10"/>
      <c r="D166" s="10"/>
    </row>
    <row r="167" spans="3:4" s="5" customFormat="1" ht="12.95" customHeight="1" x14ac:dyDescent="0.2">
      <c r="C167" s="10"/>
      <c r="D167" s="10"/>
    </row>
    <row r="168" spans="3:4" s="5" customFormat="1" ht="12.95" customHeight="1" x14ac:dyDescent="0.2">
      <c r="C168" s="10"/>
      <c r="D168" s="10"/>
    </row>
    <row r="169" spans="3:4" s="5" customFormat="1" ht="12.95" customHeight="1" x14ac:dyDescent="0.2">
      <c r="C169" s="10"/>
      <c r="D169" s="10"/>
    </row>
    <row r="170" spans="3:4" s="5" customFormat="1" ht="12.95" customHeight="1" x14ac:dyDescent="0.2">
      <c r="C170" s="10"/>
      <c r="D170" s="10"/>
    </row>
    <row r="171" spans="3:4" s="5" customFormat="1" ht="12.95" customHeight="1" x14ac:dyDescent="0.2">
      <c r="C171" s="10"/>
      <c r="D171" s="10"/>
    </row>
    <row r="172" spans="3:4" s="5" customFormat="1" ht="12.95" customHeight="1" x14ac:dyDescent="0.2">
      <c r="C172" s="10"/>
      <c r="D172" s="10"/>
    </row>
    <row r="173" spans="3:4" s="5" customFormat="1" ht="12.95" customHeight="1" x14ac:dyDescent="0.2">
      <c r="C173" s="10"/>
      <c r="D173" s="10"/>
    </row>
    <row r="174" spans="3:4" s="5" customFormat="1" ht="12.95" customHeight="1" x14ac:dyDescent="0.2">
      <c r="C174" s="10"/>
      <c r="D174" s="10"/>
    </row>
    <row r="175" spans="3:4" s="5" customFormat="1" ht="12.95" customHeight="1" x14ac:dyDescent="0.2">
      <c r="C175" s="10"/>
      <c r="D175" s="10"/>
    </row>
    <row r="176" spans="3:4" s="5" customFormat="1" ht="12.95" customHeight="1" x14ac:dyDescent="0.2">
      <c r="C176" s="10"/>
      <c r="D176" s="10"/>
    </row>
    <row r="177" spans="3:4" s="5" customFormat="1" ht="12.95" customHeight="1" x14ac:dyDescent="0.2">
      <c r="C177" s="10"/>
      <c r="D177" s="10"/>
    </row>
    <row r="178" spans="3:4" s="5" customFormat="1" ht="12.95" customHeight="1" x14ac:dyDescent="0.2">
      <c r="C178" s="10"/>
      <c r="D178" s="10"/>
    </row>
    <row r="179" spans="3:4" s="5" customFormat="1" ht="12.95" customHeight="1" x14ac:dyDescent="0.2">
      <c r="C179" s="10"/>
      <c r="D179" s="10"/>
    </row>
    <row r="180" spans="3:4" s="5" customFormat="1" ht="12.95" customHeight="1" x14ac:dyDescent="0.2">
      <c r="C180" s="10"/>
      <c r="D180" s="10"/>
    </row>
    <row r="181" spans="3:4" s="5" customFormat="1" ht="12.95" customHeight="1" x14ac:dyDescent="0.2">
      <c r="C181" s="10"/>
      <c r="D181" s="10"/>
    </row>
    <row r="182" spans="3:4" s="5" customFormat="1" ht="12.95" customHeight="1" x14ac:dyDescent="0.2">
      <c r="C182" s="10"/>
      <c r="D182" s="10"/>
    </row>
    <row r="183" spans="3:4" s="5" customFormat="1" ht="12.95" customHeight="1" x14ac:dyDescent="0.2">
      <c r="C183" s="10"/>
      <c r="D183" s="10"/>
    </row>
    <row r="184" spans="3:4" s="5" customFormat="1" ht="12.95" customHeight="1" x14ac:dyDescent="0.2">
      <c r="C184" s="10"/>
      <c r="D184" s="10"/>
    </row>
    <row r="185" spans="3:4" s="5" customFormat="1" ht="12.95" customHeight="1" x14ac:dyDescent="0.2">
      <c r="C185" s="10"/>
      <c r="D185" s="10"/>
    </row>
    <row r="186" spans="3:4" s="5" customFormat="1" ht="12.95" customHeight="1" x14ac:dyDescent="0.2">
      <c r="C186" s="10"/>
      <c r="D186" s="10"/>
    </row>
    <row r="187" spans="3:4" s="5" customFormat="1" ht="12.95" customHeight="1" x14ac:dyDescent="0.2">
      <c r="C187" s="10"/>
      <c r="D187" s="10"/>
    </row>
    <row r="188" spans="3:4" s="5" customFormat="1" ht="12.95" customHeight="1" x14ac:dyDescent="0.2">
      <c r="C188" s="10"/>
      <c r="D188" s="10"/>
    </row>
    <row r="189" spans="3:4" s="5" customFormat="1" ht="12.95" customHeight="1" x14ac:dyDescent="0.2">
      <c r="C189" s="10"/>
      <c r="D189" s="10"/>
    </row>
    <row r="190" spans="3:4" s="5" customFormat="1" ht="12.95" customHeight="1" x14ac:dyDescent="0.2">
      <c r="C190" s="10"/>
      <c r="D190" s="10"/>
    </row>
    <row r="191" spans="3:4" s="5" customFormat="1" ht="12.95" customHeight="1" x14ac:dyDescent="0.2">
      <c r="C191" s="10"/>
      <c r="D191" s="10"/>
    </row>
    <row r="192" spans="3:4" s="5" customFormat="1" ht="12.95" customHeight="1" x14ac:dyDescent="0.2">
      <c r="C192" s="10"/>
      <c r="D192" s="10"/>
    </row>
    <row r="193" spans="3:4" s="5" customFormat="1" ht="12.95" customHeight="1" x14ac:dyDescent="0.2">
      <c r="C193" s="10"/>
      <c r="D193" s="10"/>
    </row>
    <row r="194" spans="3:4" s="5" customFormat="1" ht="12.95" customHeight="1" x14ac:dyDescent="0.2">
      <c r="C194" s="10"/>
      <c r="D194" s="10"/>
    </row>
    <row r="195" spans="3:4" s="5" customFormat="1" ht="12.95" customHeight="1" x14ac:dyDescent="0.2">
      <c r="C195" s="10"/>
      <c r="D195" s="10"/>
    </row>
    <row r="196" spans="3:4" s="5" customFormat="1" ht="12.95" customHeight="1" x14ac:dyDescent="0.2">
      <c r="C196" s="10"/>
      <c r="D196" s="10"/>
    </row>
    <row r="197" spans="3:4" s="5" customFormat="1" ht="12.95" customHeight="1" x14ac:dyDescent="0.2">
      <c r="C197" s="10"/>
      <c r="D197" s="10"/>
    </row>
    <row r="198" spans="3:4" s="5" customFormat="1" ht="12.95" customHeight="1" x14ac:dyDescent="0.2">
      <c r="C198" s="10"/>
      <c r="D198" s="10"/>
    </row>
    <row r="199" spans="3:4" s="5" customFormat="1" ht="12.95" customHeight="1" x14ac:dyDescent="0.2">
      <c r="C199" s="10"/>
      <c r="D199" s="10"/>
    </row>
    <row r="200" spans="3:4" s="5" customFormat="1" ht="12.95" customHeight="1" x14ac:dyDescent="0.2">
      <c r="C200" s="10"/>
      <c r="D200" s="10"/>
    </row>
    <row r="201" spans="3:4" s="5" customFormat="1" ht="12.95" customHeight="1" x14ac:dyDescent="0.2">
      <c r="C201" s="10"/>
      <c r="D201" s="10"/>
    </row>
    <row r="202" spans="3:4" s="5" customFormat="1" ht="12.95" customHeight="1" x14ac:dyDescent="0.2">
      <c r="C202" s="10"/>
      <c r="D202" s="10"/>
    </row>
    <row r="203" spans="3:4" s="5" customFormat="1" ht="12.95" customHeight="1" x14ac:dyDescent="0.2">
      <c r="C203" s="10"/>
      <c r="D203" s="10"/>
    </row>
    <row r="204" spans="3:4" s="5" customFormat="1" ht="12.95" customHeight="1" x14ac:dyDescent="0.2">
      <c r="C204" s="10"/>
      <c r="D204" s="10"/>
    </row>
    <row r="205" spans="3:4" s="5" customFormat="1" ht="12.95" customHeight="1" x14ac:dyDescent="0.2">
      <c r="C205" s="10"/>
      <c r="D205" s="10"/>
    </row>
    <row r="206" spans="3:4" s="5" customFormat="1" ht="12.95" customHeight="1" x14ac:dyDescent="0.2">
      <c r="C206" s="10"/>
      <c r="D206" s="10"/>
    </row>
    <row r="207" spans="3:4" s="5" customFormat="1" ht="12.95" customHeight="1" x14ac:dyDescent="0.2">
      <c r="C207" s="10"/>
      <c r="D207" s="10"/>
    </row>
    <row r="208" spans="3:4" s="5" customFormat="1" ht="12.95" customHeight="1" x14ac:dyDescent="0.2">
      <c r="C208" s="10"/>
      <c r="D208" s="10"/>
    </row>
    <row r="209" spans="3:4" s="5" customFormat="1" ht="12.95" customHeight="1" x14ac:dyDescent="0.2">
      <c r="C209" s="10"/>
      <c r="D209" s="10"/>
    </row>
    <row r="210" spans="3:4" s="5" customFormat="1" ht="12.95" customHeight="1" x14ac:dyDescent="0.2">
      <c r="C210" s="10"/>
      <c r="D210" s="10"/>
    </row>
    <row r="211" spans="3:4" s="5" customFormat="1" ht="12.95" customHeight="1" x14ac:dyDescent="0.2">
      <c r="C211" s="10"/>
      <c r="D211" s="10"/>
    </row>
    <row r="212" spans="3:4" s="5" customFormat="1" ht="12.95" customHeight="1" x14ac:dyDescent="0.2">
      <c r="C212" s="10"/>
      <c r="D212" s="10"/>
    </row>
    <row r="213" spans="3:4" s="5" customFormat="1" ht="12.95" customHeight="1" x14ac:dyDescent="0.2">
      <c r="C213" s="10"/>
      <c r="D213" s="10"/>
    </row>
    <row r="214" spans="3:4" s="5" customFormat="1" ht="12.95" customHeight="1" x14ac:dyDescent="0.2">
      <c r="C214" s="10"/>
      <c r="D214" s="10"/>
    </row>
    <row r="215" spans="3:4" s="5" customFormat="1" ht="12.95" customHeight="1" x14ac:dyDescent="0.2">
      <c r="C215" s="10"/>
      <c r="D215" s="10"/>
    </row>
    <row r="216" spans="3:4" s="5" customFormat="1" ht="12.95" customHeight="1" x14ac:dyDescent="0.2">
      <c r="C216" s="10"/>
      <c r="D216" s="10"/>
    </row>
    <row r="217" spans="3:4" s="5" customFormat="1" ht="12.95" customHeight="1" x14ac:dyDescent="0.2">
      <c r="C217" s="10"/>
      <c r="D217" s="10"/>
    </row>
    <row r="218" spans="3:4" s="5" customFormat="1" ht="12.95" customHeight="1" x14ac:dyDescent="0.2">
      <c r="C218" s="10"/>
      <c r="D218" s="10"/>
    </row>
    <row r="219" spans="3:4" s="5" customFormat="1" ht="12.95" customHeight="1" x14ac:dyDescent="0.2">
      <c r="C219" s="10"/>
      <c r="D219" s="10"/>
    </row>
    <row r="220" spans="3:4" s="5" customFormat="1" ht="12.95" customHeight="1" x14ac:dyDescent="0.2">
      <c r="C220" s="10"/>
      <c r="D220" s="10"/>
    </row>
    <row r="221" spans="3:4" s="5" customFormat="1" ht="12.95" customHeight="1" x14ac:dyDescent="0.2">
      <c r="C221" s="10"/>
      <c r="D221" s="10"/>
    </row>
    <row r="222" spans="3:4" s="5" customFormat="1" ht="12.95" customHeight="1" x14ac:dyDescent="0.2">
      <c r="C222" s="10"/>
      <c r="D222" s="10"/>
    </row>
    <row r="223" spans="3:4" s="5" customFormat="1" ht="12.95" customHeight="1" x14ac:dyDescent="0.2">
      <c r="C223" s="10"/>
      <c r="D223" s="10"/>
    </row>
    <row r="224" spans="3:4" s="5" customFormat="1" ht="12.95" customHeight="1" x14ac:dyDescent="0.2">
      <c r="C224" s="10"/>
      <c r="D224" s="10"/>
    </row>
    <row r="225" spans="3:4" s="5" customFormat="1" ht="12.95" customHeight="1" x14ac:dyDescent="0.2">
      <c r="C225" s="10"/>
      <c r="D225" s="10"/>
    </row>
    <row r="226" spans="3:4" s="5" customFormat="1" ht="12.95" customHeight="1" x14ac:dyDescent="0.2">
      <c r="C226" s="10"/>
      <c r="D226" s="10"/>
    </row>
    <row r="227" spans="3:4" s="5" customFormat="1" ht="12.95" customHeight="1" x14ac:dyDescent="0.2">
      <c r="C227" s="10"/>
      <c r="D227" s="10"/>
    </row>
    <row r="228" spans="3:4" s="5" customFormat="1" ht="12.95" customHeight="1" x14ac:dyDescent="0.2">
      <c r="C228" s="10"/>
      <c r="D228" s="10"/>
    </row>
    <row r="229" spans="3:4" s="5" customFormat="1" ht="12.95" customHeight="1" x14ac:dyDescent="0.2">
      <c r="C229" s="10"/>
      <c r="D229" s="10"/>
    </row>
    <row r="230" spans="3:4" s="5" customFormat="1" ht="12.95" customHeight="1" x14ac:dyDescent="0.2">
      <c r="C230" s="10"/>
      <c r="D230" s="10"/>
    </row>
    <row r="231" spans="3:4" s="5" customFormat="1" ht="12.95" customHeight="1" x14ac:dyDescent="0.2">
      <c r="C231" s="10"/>
      <c r="D231" s="10"/>
    </row>
    <row r="232" spans="3:4" s="5" customFormat="1" ht="12.95" customHeight="1" x14ac:dyDescent="0.2">
      <c r="C232" s="10"/>
      <c r="D232" s="10"/>
    </row>
    <row r="233" spans="3:4" s="5" customFormat="1" ht="12.95" customHeight="1" x14ac:dyDescent="0.2">
      <c r="C233" s="10"/>
      <c r="D233" s="10"/>
    </row>
    <row r="234" spans="3:4" s="5" customFormat="1" ht="12.95" customHeight="1" x14ac:dyDescent="0.2">
      <c r="C234" s="10"/>
      <c r="D234" s="10"/>
    </row>
    <row r="235" spans="3:4" s="5" customFormat="1" ht="12.95" customHeight="1" x14ac:dyDescent="0.2">
      <c r="C235" s="10"/>
      <c r="D235" s="10"/>
    </row>
    <row r="236" spans="3:4" s="5" customFormat="1" ht="12.95" customHeight="1" x14ac:dyDescent="0.2">
      <c r="C236" s="10"/>
      <c r="D236" s="10"/>
    </row>
    <row r="237" spans="3:4" s="5" customFormat="1" ht="12.95" customHeight="1" x14ac:dyDescent="0.2">
      <c r="C237" s="10"/>
      <c r="D237" s="10"/>
    </row>
    <row r="238" spans="3:4" s="5" customFormat="1" ht="12.95" customHeight="1" x14ac:dyDescent="0.2">
      <c r="C238" s="10"/>
      <c r="D238" s="10"/>
    </row>
    <row r="239" spans="3:4" s="5" customFormat="1" ht="12.95" customHeight="1" x14ac:dyDescent="0.2">
      <c r="C239" s="10"/>
      <c r="D239" s="10"/>
    </row>
    <row r="240" spans="3:4" s="5" customFormat="1" ht="12.95" customHeight="1" x14ac:dyDescent="0.2">
      <c r="C240" s="10"/>
      <c r="D240" s="10"/>
    </row>
    <row r="241" spans="3:4" s="5" customFormat="1" ht="12.95" customHeight="1" x14ac:dyDescent="0.2">
      <c r="C241" s="10"/>
      <c r="D241" s="10"/>
    </row>
    <row r="242" spans="3:4" s="5" customFormat="1" ht="12.95" customHeight="1" x14ac:dyDescent="0.2">
      <c r="C242" s="10"/>
      <c r="D242" s="10"/>
    </row>
    <row r="243" spans="3:4" s="5" customFormat="1" ht="12.95" customHeight="1" x14ac:dyDescent="0.2">
      <c r="C243" s="10"/>
      <c r="D243" s="10"/>
    </row>
    <row r="244" spans="3:4" s="5" customFormat="1" ht="12.95" customHeight="1" x14ac:dyDescent="0.2">
      <c r="C244" s="10"/>
      <c r="D244" s="10"/>
    </row>
    <row r="245" spans="3:4" s="5" customFormat="1" ht="12.95" customHeight="1" x14ac:dyDescent="0.2">
      <c r="C245" s="10"/>
      <c r="D245" s="10"/>
    </row>
    <row r="246" spans="3:4" s="5" customFormat="1" ht="12.95" customHeight="1" x14ac:dyDescent="0.2">
      <c r="C246" s="10"/>
      <c r="D246" s="10"/>
    </row>
    <row r="247" spans="3:4" s="5" customFormat="1" ht="12.95" customHeight="1" x14ac:dyDescent="0.2">
      <c r="C247" s="10"/>
      <c r="D247" s="10"/>
    </row>
    <row r="248" spans="3:4" s="5" customFormat="1" ht="12.95" customHeight="1" x14ac:dyDescent="0.2">
      <c r="C248" s="10"/>
      <c r="D248" s="10"/>
    </row>
    <row r="249" spans="3:4" s="5" customFormat="1" ht="12.95" customHeight="1" x14ac:dyDescent="0.2">
      <c r="C249" s="10"/>
      <c r="D249" s="10"/>
    </row>
    <row r="250" spans="3:4" s="5" customFormat="1" ht="12.95" customHeight="1" x14ac:dyDescent="0.2">
      <c r="C250" s="10"/>
      <c r="D250" s="10"/>
    </row>
    <row r="251" spans="3:4" s="5" customFormat="1" ht="12.95" customHeight="1" x14ac:dyDescent="0.2">
      <c r="C251" s="10"/>
      <c r="D251" s="10"/>
    </row>
    <row r="252" spans="3:4" s="5" customFormat="1" ht="12.95" customHeight="1" x14ac:dyDescent="0.2">
      <c r="C252" s="10"/>
      <c r="D252" s="10"/>
    </row>
    <row r="253" spans="3:4" s="5" customFormat="1" ht="12.95" customHeight="1" x14ac:dyDescent="0.2">
      <c r="C253" s="10"/>
      <c r="D253" s="10"/>
    </row>
    <row r="254" spans="3:4" s="5" customFormat="1" ht="12.95" customHeight="1" x14ac:dyDescent="0.2">
      <c r="C254" s="10"/>
      <c r="D254" s="10"/>
    </row>
    <row r="255" spans="3:4" s="5" customFormat="1" ht="12.95" customHeight="1" x14ac:dyDescent="0.2">
      <c r="C255" s="10"/>
      <c r="D255" s="10"/>
    </row>
    <row r="256" spans="3:4" s="5" customFormat="1" ht="12.95" customHeight="1" x14ac:dyDescent="0.2">
      <c r="C256" s="10"/>
      <c r="D256" s="10"/>
    </row>
    <row r="257" spans="3:4" s="5" customFormat="1" ht="12.95" customHeight="1" x14ac:dyDescent="0.2">
      <c r="C257" s="10"/>
      <c r="D257" s="10"/>
    </row>
    <row r="258" spans="3:4" s="5" customFormat="1" ht="12.95" customHeight="1" x14ac:dyDescent="0.2">
      <c r="C258" s="10"/>
      <c r="D258" s="10"/>
    </row>
    <row r="259" spans="3:4" s="5" customFormat="1" ht="12.95" customHeight="1" x14ac:dyDescent="0.2">
      <c r="C259" s="10"/>
      <c r="D259" s="10"/>
    </row>
    <row r="260" spans="3:4" s="5" customFormat="1" ht="12.95" customHeight="1" x14ac:dyDescent="0.2">
      <c r="C260" s="10"/>
      <c r="D260" s="10"/>
    </row>
    <row r="261" spans="3:4" s="5" customFormat="1" ht="12.95" customHeight="1" x14ac:dyDescent="0.2">
      <c r="C261" s="10"/>
      <c r="D261" s="10"/>
    </row>
    <row r="262" spans="3:4" s="5" customFormat="1" ht="12.95" customHeight="1" x14ac:dyDescent="0.2">
      <c r="C262" s="10"/>
      <c r="D262" s="10"/>
    </row>
    <row r="263" spans="3:4" s="5" customFormat="1" ht="12.95" customHeight="1" x14ac:dyDescent="0.2">
      <c r="C263" s="10"/>
      <c r="D263" s="10"/>
    </row>
    <row r="264" spans="3:4" s="5" customFormat="1" ht="12.95" customHeight="1" x14ac:dyDescent="0.2">
      <c r="C264" s="10"/>
      <c r="D264" s="10"/>
    </row>
    <row r="265" spans="3:4" s="5" customFormat="1" ht="12.95" customHeight="1" x14ac:dyDescent="0.2">
      <c r="C265" s="10"/>
      <c r="D265" s="10"/>
    </row>
    <row r="266" spans="3:4" s="5" customFormat="1" ht="12.95" customHeight="1" x14ac:dyDescent="0.2">
      <c r="C266" s="10"/>
      <c r="D266" s="10"/>
    </row>
    <row r="267" spans="3:4" s="5" customFormat="1" ht="12.95" customHeight="1" x14ac:dyDescent="0.2">
      <c r="C267" s="10"/>
      <c r="D267" s="10"/>
    </row>
    <row r="268" spans="3:4" s="5" customFormat="1" ht="12.95" customHeight="1" x14ac:dyDescent="0.2">
      <c r="C268" s="10"/>
      <c r="D268" s="10"/>
    </row>
    <row r="269" spans="3:4" s="5" customFormat="1" ht="12.95" customHeight="1" x14ac:dyDescent="0.2">
      <c r="C269" s="10"/>
      <c r="D269" s="10"/>
    </row>
    <row r="270" spans="3:4" s="5" customFormat="1" ht="12.95" customHeight="1" x14ac:dyDescent="0.2">
      <c r="C270" s="10"/>
      <c r="D270" s="10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2025-01-08T06:12:19Z</dcterms:modified>
</cp:coreProperties>
</file>