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A445E93C-96CE-49DB-B2FF-DCA528071A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1" i="1" l="1"/>
  <c r="F31" i="1" s="1"/>
  <c r="G31" i="1" s="1"/>
  <c r="K31" i="1" s="1"/>
  <c r="Q31" i="1"/>
  <c r="E32" i="1"/>
  <c r="F32" i="1"/>
  <c r="G32" i="1" s="1"/>
  <c r="K32" i="1" s="1"/>
  <c r="Q32" i="1"/>
  <c r="E33" i="1"/>
  <c r="F33" i="1" s="1"/>
  <c r="G33" i="1" s="1"/>
  <c r="K33" i="1" s="1"/>
  <c r="Q33" i="1"/>
  <c r="E34" i="1"/>
  <c r="F34" i="1" s="1"/>
  <c r="G34" i="1" s="1"/>
  <c r="K34" i="1" s="1"/>
  <c r="Q34" i="1"/>
  <c r="E71" i="1"/>
  <c r="F71" i="1"/>
  <c r="G71" i="1" s="1"/>
  <c r="K71" i="1" s="1"/>
  <c r="Q71" i="1"/>
  <c r="E74" i="1"/>
  <c r="F74" i="1"/>
  <c r="G74" i="1" s="1"/>
  <c r="K74" i="1" s="1"/>
  <c r="Q74" i="1"/>
  <c r="E75" i="1"/>
  <c r="F75" i="1" s="1"/>
  <c r="G75" i="1" s="1"/>
  <c r="K75" i="1" s="1"/>
  <c r="Q75" i="1"/>
  <c r="E77" i="1"/>
  <c r="F77" i="1"/>
  <c r="G77" i="1"/>
  <c r="K77" i="1" s="1"/>
  <c r="Q77" i="1"/>
  <c r="E79" i="1"/>
  <c r="F79" i="1" s="1"/>
  <c r="G79" i="1" s="1"/>
  <c r="K79" i="1" s="1"/>
  <c r="Q79" i="1"/>
  <c r="E82" i="1"/>
  <c r="F82" i="1"/>
  <c r="G82" i="1" s="1"/>
  <c r="K82" i="1" s="1"/>
  <c r="Q82" i="1"/>
  <c r="E83" i="1"/>
  <c r="F83" i="1" s="1"/>
  <c r="G83" i="1" s="1"/>
  <c r="K83" i="1" s="1"/>
  <c r="Q83" i="1"/>
  <c r="E88" i="1"/>
  <c r="F88" i="1" s="1"/>
  <c r="G88" i="1" s="1"/>
  <c r="K88" i="1" s="1"/>
  <c r="Q88" i="1"/>
  <c r="E89" i="1"/>
  <c r="F89" i="1"/>
  <c r="G89" i="1" s="1"/>
  <c r="K89" i="1" s="1"/>
  <c r="Q89" i="1"/>
  <c r="E94" i="1"/>
  <c r="F94" i="1"/>
  <c r="G94" i="1" s="1"/>
  <c r="K94" i="1" s="1"/>
  <c r="Q94" i="1"/>
  <c r="E95" i="1"/>
  <c r="F95" i="1" s="1"/>
  <c r="G95" i="1" s="1"/>
  <c r="K95" i="1" s="1"/>
  <c r="Q95" i="1"/>
  <c r="E96" i="1"/>
  <c r="F96" i="1"/>
  <c r="G96" i="1"/>
  <c r="K96" i="1" s="1"/>
  <c r="Q96" i="1"/>
  <c r="E98" i="1"/>
  <c r="F98" i="1" s="1"/>
  <c r="G98" i="1" s="1"/>
  <c r="K98" i="1" s="1"/>
  <c r="Q98" i="1"/>
  <c r="E99" i="1"/>
  <c r="F99" i="1"/>
  <c r="G99" i="1" s="1"/>
  <c r="K99" i="1" s="1"/>
  <c r="Q99" i="1"/>
  <c r="E103" i="1"/>
  <c r="F103" i="1" s="1"/>
  <c r="G103" i="1" s="1"/>
  <c r="K103" i="1" s="1"/>
  <c r="Q103" i="1"/>
  <c r="E104" i="1"/>
  <c r="F104" i="1" s="1"/>
  <c r="G104" i="1" s="1"/>
  <c r="K104" i="1" s="1"/>
  <c r="Q104" i="1"/>
  <c r="E106" i="1"/>
  <c r="F106" i="1"/>
  <c r="G106" i="1" s="1"/>
  <c r="K106" i="1" s="1"/>
  <c r="Q106" i="1"/>
  <c r="E107" i="1"/>
  <c r="F107" i="1"/>
  <c r="G107" i="1" s="1"/>
  <c r="K107" i="1" s="1"/>
  <c r="Q107" i="1"/>
  <c r="E108" i="1"/>
  <c r="F108" i="1" s="1"/>
  <c r="G108" i="1" s="1"/>
  <c r="K108" i="1" s="1"/>
  <c r="Q108" i="1"/>
  <c r="E28" i="1"/>
  <c r="F28" i="1" s="1"/>
  <c r="G28" i="1" s="1"/>
  <c r="K28" i="1" s="1"/>
  <c r="Q28" i="1"/>
  <c r="E22" i="1"/>
  <c r="F22" i="1" s="1"/>
  <c r="G22" i="1" s="1"/>
  <c r="K22" i="1" s="1"/>
  <c r="Q22" i="1"/>
  <c r="E23" i="1"/>
  <c r="F23" i="1" s="1"/>
  <c r="G23" i="1" s="1"/>
  <c r="K23" i="1" s="1"/>
  <c r="Q23" i="1"/>
  <c r="E24" i="1"/>
  <c r="F24" i="1" s="1"/>
  <c r="G24" i="1" s="1"/>
  <c r="K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E27" i="1"/>
  <c r="F27" i="1" s="1"/>
  <c r="G27" i="1" s="1"/>
  <c r="K27" i="1" s="1"/>
  <c r="Q27" i="1"/>
  <c r="E29" i="1"/>
  <c r="F29" i="1" s="1"/>
  <c r="G29" i="1" s="1"/>
  <c r="K29" i="1" s="1"/>
  <c r="Q29" i="1"/>
  <c r="E30" i="1"/>
  <c r="F30" i="1" s="1"/>
  <c r="G30" i="1" s="1"/>
  <c r="K30" i="1" s="1"/>
  <c r="Q30" i="1"/>
  <c r="E35" i="1"/>
  <c r="F35" i="1" s="1"/>
  <c r="G35" i="1" s="1"/>
  <c r="K35" i="1" s="1"/>
  <c r="Q35" i="1"/>
  <c r="E36" i="1"/>
  <c r="F36" i="1" s="1"/>
  <c r="G36" i="1" s="1"/>
  <c r="K36" i="1" s="1"/>
  <c r="Q36" i="1"/>
  <c r="E37" i="1"/>
  <c r="F37" i="1" s="1"/>
  <c r="G37" i="1" s="1"/>
  <c r="K37" i="1" s="1"/>
  <c r="Q37" i="1"/>
  <c r="E38" i="1"/>
  <c r="F38" i="1"/>
  <c r="G38" i="1" s="1"/>
  <c r="K38" i="1" s="1"/>
  <c r="Q38" i="1"/>
  <c r="E39" i="1"/>
  <c r="F39" i="1" s="1"/>
  <c r="G39" i="1" s="1"/>
  <c r="K39" i="1" s="1"/>
  <c r="Q39" i="1"/>
  <c r="E40" i="1"/>
  <c r="F40" i="1" s="1"/>
  <c r="G40" i="1" s="1"/>
  <c r="K40" i="1" s="1"/>
  <c r="Q40" i="1"/>
  <c r="E41" i="1"/>
  <c r="F41" i="1" s="1"/>
  <c r="G41" i="1" s="1"/>
  <c r="K41" i="1" s="1"/>
  <c r="Q41" i="1"/>
  <c r="E42" i="1"/>
  <c r="F42" i="1" s="1"/>
  <c r="G42" i="1" s="1"/>
  <c r="K42" i="1" s="1"/>
  <c r="Q42" i="1"/>
  <c r="E43" i="1"/>
  <c r="F43" i="1" s="1"/>
  <c r="G43" i="1" s="1"/>
  <c r="K43" i="1" s="1"/>
  <c r="Q43" i="1"/>
  <c r="E44" i="1"/>
  <c r="F44" i="1" s="1"/>
  <c r="G44" i="1" s="1"/>
  <c r="K44" i="1" s="1"/>
  <c r="Q44" i="1"/>
  <c r="E45" i="1"/>
  <c r="F45" i="1" s="1"/>
  <c r="G45" i="1" s="1"/>
  <c r="K45" i="1" s="1"/>
  <c r="Q45" i="1"/>
  <c r="E46" i="1"/>
  <c r="F46" i="1" s="1"/>
  <c r="G46" i="1" s="1"/>
  <c r="K46" i="1" s="1"/>
  <c r="Q46" i="1"/>
  <c r="E47" i="1"/>
  <c r="F47" i="1" s="1"/>
  <c r="G47" i="1" s="1"/>
  <c r="K47" i="1" s="1"/>
  <c r="Q47" i="1"/>
  <c r="E48" i="1"/>
  <c r="F48" i="1" s="1"/>
  <c r="G48" i="1" s="1"/>
  <c r="K48" i="1" s="1"/>
  <c r="Q48" i="1"/>
  <c r="E49" i="1"/>
  <c r="F49" i="1" s="1"/>
  <c r="G49" i="1" s="1"/>
  <c r="K49" i="1" s="1"/>
  <c r="Q49" i="1"/>
  <c r="E50" i="1"/>
  <c r="F50" i="1" s="1"/>
  <c r="G50" i="1" s="1"/>
  <c r="K50" i="1" s="1"/>
  <c r="Q50" i="1"/>
  <c r="E51" i="1"/>
  <c r="F51" i="1" s="1"/>
  <c r="G51" i="1" s="1"/>
  <c r="K51" i="1" s="1"/>
  <c r="Q51" i="1"/>
  <c r="E52" i="1"/>
  <c r="F52" i="1" s="1"/>
  <c r="G52" i="1" s="1"/>
  <c r="K52" i="1" s="1"/>
  <c r="Q52" i="1"/>
  <c r="E53" i="1"/>
  <c r="F53" i="1" s="1"/>
  <c r="G53" i="1" s="1"/>
  <c r="K53" i="1" s="1"/>
  <c r="Q53" i="1"/>
  <c r="E54" i="1"/>
  <c r="F54" i="1" s="1"/>
  <c r="G54" i="1" s="1"/>
  <c r="K54" i="1" s="1"/>
  <c r="Q54" i="1"/>
  <c r="E55" i="1"/>
  <c r="F55" i="1" s="1"/>
  <c r="G55" i="1" s="1"/>
  <c r="K55" i="1" s="1"/>
  <c r="Q55" i="1"/>
  <c r="E56" i="1"/>
  <c r="F56" i="1" s="1"/>
  <c r="G56" i="1" s="1"/>
  <c r="K56" i="1" s="1"/>
  <c r="Q56" i="1"/>
  <c r="E57" i="1"/>
  <c r="F57" i="1" s="1"/>
  <c r="G57" i="1" s="1"/>
  <c r="K57" i="1" s="1"/>
  <c r="Q57" i="1"/>
  <c r="E58" i="1"/>
  <c r="F58" i="1"/>
  <c r="G58" i="1" s="1"/>
  <c r="K58" i="1" s="1"/>
  <c r="Q58" i="1"/>
  <c r="E59" i="1"/>
  <c r="F59" i="1" s="1"/>
  <c r="G59" i="1" s="1"/>
  <c r="K59" i="1" s="1"/>
  <c r="Q59" i="1"/>
  <c r="E60" i="1"/>
  <c r="F60" i="1" s="1"/>
  <c r="G60" i="1" s="1"/>
  <c r="K60" i="1" s="1"/>
  <c r="Q60" i="1"/>
  <c r="E61" i="1"/>
  <c r="F61" i="1" s="1"/>
  <c r="G61" i="1" s="1"/>
  <c r="K61" i="1" s="1"/>
  <c r="Q61" i="1"/>
  <c r="E62" i="1"/>
  <c r="F62" i="1" s="1"/>
  <c r="G62" i="1" s="1"/>
  <c r="K62" i="1" s="1"/>
  <c r="Q62" i="1"/>
  <c r="E63" i="1"/>
  <c r="F63" i="1" s="1"/>
  <c r="G63" i="1" s="1"/>
  <c r="K63" i="1" s="1"/>
  <c r="Q63" i="1"/>
  <c r="E64" i="1"/>
  <c r="F64" i="1" s="1"/>
  <c r="G64" i="1" s="1"/>
  <c r="K64" i="1" s="1"/>
  <c r="Q64" i="1"/>
  <c r="E65" i="1"/>
  <c r="F65" i="1" s="1"/>
  <c r="G65" i="1" s="1"/>
  <c r="K65" i="1" s="1"/>
  <c r="Q65" i="1"/>
  <c r="E66" i="1"/>
  <c r="F66" i="1" s="1"/>
  <c r="G66" i="1" s="1"/>
  <c r="K66" i="1" s="1"/>
  <c r="Q66" i="1"/>
  <c r="E67" i="1"/>
  <c r="F67" i="1" s="1"/>
  <c r="G67" i="1" s="1"/>
  <c r="K67" i="1" s="1"/>
  <c r="Q67" i="1"/>
  <c r="E68" i="1"/>
  <c r="F68" i="1" s="1"/>
  <c r="G68" i="1" s="1"/>
  <c r="K68" i="1" s="1"/>
  <c r="Q68" i="1"/>
  <c r="E69" i="1"/>
  <c r="F69" i="1" s="1"/>
  <c r="G69" i="1" s="1"/>
  <c r="K69" i="1" s="1"/>
  <c r="Q69" i="1"/>
  <c r="E70" i="1"/>
  <c r="F70" i="1"/>
  <c r="G70" i="1" s="1"/>
  <c r="K70" i="1" s="1"/>
  <c r="Q70" i="1"/>
  <c r="E72" i="1"/>
  <c r="F72" i="1" s="1"/>
  <c r="G72" i="1" s="1"/>
  <c r="K72" i="1" s="1"/>
  <c r="Q72" i="1"/>
  <c r="E73" i="1"/>
  <c r="F73" i="1" s="1"/>
  <c r="G73" i="1" s="1"/>
  <c r="K73" i="1" s="1"/>
  <c r="Q73" i="1"/>
  <c r="E76" i="1"/>
  <c r="F76" i="1" s="1"/>
  <c r="G76" i="1" s="1"/>
  <c r="K76" i="1" s="1"/>
  <c r="Q76" i="1"/>
  <c r="E78" i="1"/>
  <c r="F78" i="1" s="1"/>
  <c r="G78" i="1" s="1"/>
  <c r="K78" i="1" s="1"/>
  <c r="Q78" i="1"/>
  <c r="E80" i="1"/>
  <c r="F80" i="1" s="1"/>
  <c r="G80" i="1" s="1"/>
  <c r="K80" i="1" s="1"/>
  <c r="Q80" i="1"/>
  <c r="E81" i="1"/>
  <c r="F81" i="1" s="1"/>
  <c r="G81" i="1" s="1"/>
  <c r="K81" i="1" s="1"/>
  <c r="Q81" i="1"/>
  <c r="E84" i="1"/>
  <c r="F84" i="1" s="1"/>
  <c r="G84" i="1" s="1"/>
  <c r="K84" i="1" s="1"/>
  <c r="Q84" i="1"/>
  <c r="E85" i="1"/>
  <c r="F85" i="1"/>
  <c r="G85" i="1" s="1"/>
  <c r="K85" i="1" s="1"/>
  <c r="Q85" i="1"/>
  <c r="E86" i="1"/>
  <c r="F86" i="1" s="1"/>
  <c r="G86" i="1" s="1"/>
  <c r="K86" i="1" s="1"/>
  <c r="Q86" i="1"/>
  <c r="E87" i="1"/>
  <c r="F87" i="1" s="1"/>
  <c r="G87" i="1" s="1"/>
  <c r="K87" i="1" s="1"/>
  <c r="Q87" i="1"/>
  <c r="E90" i="1"/>
  <c r="F90" i="1" s="1"/>
  <c r="G90" i="1" s="1"/>
  <c r="K90" i="1" s="1"/>
  <c r="Q90" i="1"/>
  <c r="E91" i="1"/>
  <c r="F91" i="1" s="1"/>
  <c r="G91" i="1" s="1"/>
  <c r="K91" i="1" s="1"/>
  <c r="Q91" i="1"/>
  <c r="E92" i="1"/>
  <c r="F92" i="1" s="1"/>
  <c r="G92" i="1" s="1"/>
  <c r="K92" i="1" s="1"/>
  <c r="Q92" i="1"/>
  <c r="E93" i="1"/>
  <c r="F93" i="1" s="1"/>
  <c r="G93" i="1" s="1"/>
  <c r="K93" i="1" s="1"/>
  <c r="Q93" i="1"/>
  <c r="E97" i="1"/>
  <c r="F97" i="1" s="1"/>
  <c r="G97" i="1" s="1"/>
  <c r="K97" i="1" s="1"/>
  <c r="Q97" i="1"/>
  <c r="E102" i="1"/>
  <c r="F102" i="1"/>
  <c r="G102" i="1" s="1"/>
  <c r="K102" i="1" s="1"/>
  <c r="Q102" i="1"/>
  <c r="E105" i="1"/>
  <c r="F105" i="1" s="1"/>
  <c r="G105" i="1" s="1"/>
  <c r="K105" i="1" s="1"/>
  <c r="Q105" i="1"/>
  <c r="E109" i="1"/>
  <c r="F109" i="1" s="1"/>
  <c r="G109" i="1" s="1"/>
  <c r="K109" i="1" s="1"/>
  <c r="Q109" i="1"/>
  <c r="E100" i="1"/>
  <c r="F100" i="1" s="1"/>
  <c r="G100" i="1" s="1"/>
  <c r="I100" i="1" s="1"/>
  <c r="Q100" i="1"/>
  <c r="E101" i="1"/>
  <c r="F101" i="1" s="1"/>
  <c r="G101" i="1" s="1"/>
  <c r="I101" i="1" s="1"/>
  <c r="Q101" i="1"/>
  <c r="Q21" i="1"/>
  <c r="F15" i="1"/>
  <c r="F16" i="1" s="1"/>
  <c r="E21" i="1"/>
  <c r="F21" i="1" s="1"/>
  <c r="G21" i="1" s="1"/>
  <c r="I21" i="1" s="1"/>
  <c r="C17" i="1"/>
  <c r="C12" i="1"/>
  <c r="C11" i="1"/>
  <c r="O33" i="1" l="1"/>
  <c r="O75" i="1"/>
  <c r="O83" i="1"/>
  <c r="O95" i="1"/>
  <c r="O103" i="1"/>
  <c r="O108" i="1"/>
  <c r="O71" i="1"/>
  <c r="O98" i="1"/>
  <c r="O31" i="1"/>
  <c r="O89" i="1"/>
  <c r="O32" i="1"/>
  <c r="O74" i="1"/>
  <c r="O82" i="1"/>
  <c r="O94" i="1"/>
  <c r="O99" i="1"/>
  <c r="O107" i="1"/>
  <c r="O79" i="1"/>
  <c r="O106" i="1"/>
  <c r="O34" i="1"/>
  <c r="O77" i="1"/>
  <c r="O88" i="1"/>
  <c r="O96" i="1"/>
  <c r="O104" i="1"/>
  <c r="O28" i="1"/>
  <c r="O24" i="1"/>
  <c r="O29" i="1"/>
  <c r="O37" i="1"/>
  <c r="O41" i="1"/>
  <c r="O45" i="1"/>
  <c r="O49" i="1"/>
  <c r="O53" i="1"/>
  <c r="O57" i="1"/>
  <c r="O61" i="1"/>
  <c r="O65" i="1"/>
  <c r="O69" i="1"/>
  <c r="O76" i="1"/>
  <c r="O84" i="1"/>
  <c r="O90" i="1"/>
  <c r="O97" i="1"/>
  <c r="O109" i="1"/>
  <c r="O38" i="1"/>
  <c r="O50" i="1"/>
  <c r="O54" i="1"/>
  <c r="O58" i="1"/>
  <c r="O62" i="1"/>
  <c r="O70" i="1"/>
  <c r="O23" i="1"/>
  <c r="O27" i="1"/>
  <c r="O36" i="1"/>
  <c r="O40" i="1"/>
  <c r="O44" i="1"/>
  <c r="O48" i="1"/>
  <c r="O52" i="1"/>
  <c r="O56" i="1"/>
  <c r="O60" i="1"/>
  <c r="O64" i="1"/>
  <c r="O68" i="1"/>
  <c r="O73" i="1"/>
  <c r="O81" i="1"/>
  <c r="O87" i="1"/>
  <c r="O93" i="1"/>
  <c r="O78" i="1"/>
  <c r="O91" i="1"/>
  <c r="O22" i="1"/>
  <c r="O26" i="1"/>
  <c r="O35" i="1"/>
  <c r="O39" i="1"/>
  <c r="O43" i="1"/>
  <c r="O47" i="1"/>
  <c r="O51" i="1"/>
  <c r="O55" i="1"/>
  <c r="O59" i="1"/>
  <c r="O63" i="1"/>
  <c r="O67" i="1"/>
  <c r="O72" i="1"/>
  <c r="O80" i="1"/>
  <c r="O86" i="1"/>
  <c r="O92" i="1"/>
  <c r="O105" i="1"/>
  <c r="O42" i="1"/>
  <c r="O85" i="1"/>
  <c r="O102" i="1"/>
  <c r="O25" i="1"/>
  <c r="O46" i="1"/>
  <c r="O30" i="1"/>
  <c r="O66" i="1"/>
  <c r="O101" i="1"/>
  <c r="O100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<sst xmlns="http://schemas.openxmlformats.org/spreadsheetml/2006/main" count="230" uniqueCount="53">
  <si>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</si>
  <si>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</si>
  <si>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</si>
  <si>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</si>
  <si>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</si>
  <si>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</si>
  <si>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</si>
  <si>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</si>
  <si>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</si>
  <si>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</si>
  <si>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</si>
  <si>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</si>
  <si>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</si>
  <si>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</si>
  <si>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</si>
  <si>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</si>
  <si>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</si>
  <si>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</si>
  <si>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</si>
  <si>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</si>
  <si>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</si>
  <si>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</si>
  <si>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</si>
  <si>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</si>
  <si>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</si>
  <si>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</si>
  <si>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</si>
  <si>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</si>
  <si>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</si>
  <si>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</si>
  <si>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</si>
  <si>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</si>
  <si>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</si>
  <si>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</si>
  <si>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</si>
  <si>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</si>
  <si>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</si>
  <si>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</si>
  <si>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</si>
  <si>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</si>
  <si>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</si>
  <si>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</si>
  <si>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</si>
  <si>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V0363 Aur</t>
  </si>
  <si>
    <t>E+NL</t>
  </si>
  <si>
    <t>F21</t>
  </si>
  <si>
    <t>G21</t>
  </si>
  <si>
    <t>VSB, 91</t>
  </si>
  <si>
    <t>I</t>
  </si>
  <si>
    <t>C</t>
  </si>
  <si>
    <t>JAAVSO 51, 74</t>
  </si>
  <si>
    <t>JBAV, 76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</si>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</sst>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_);\(&quot;$&quot;#,##0\)"/>
    <numFmt numFmtId="165" formatCode="0.0000"/>
    <numFmt numFmtId="166" formatCode="dd/mm/yyyy"/>
    <numFmt numFmtId="167" formatCode="0.00000"/>
    <numFmt numFmtId="168" formatCode="0.000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66" fontId="0" fillId="0" borderId="0" xfId="0" applyNumberFormat="1" applyAlignment="1">
      <alignment vertical="center"/>
    </xf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167" fontId="18" fillId="0" borderId="0" xfId="0" applyNumberFormat="1" applyFont="1" applyAlignment="1" applyProtection="1">
      <alignment horizontal="left" vertical="center" wrapText="1"/>
      <protection locked="0"/>
    </xf>
    <xf numFmtId="168" fontId="18" fillId="0" borderId="0" xfId="0" applyNumberFormat="1" applyFont="1" applyAlignment="1" applyProtection="1">
      <alignment horizontal="left"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 V0363 Aur-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4.2999999999999999E-4</c:v>
                  </c:pt>
                  <c:pt idx="2">
                    <c:v>1.7000000000000001E-4</c:v>
                  </c:pt>
                  <c:pt idx="3">
                    <c:v>2.4000000000000001E-4</c:v>
                  </c:pt>
                  <c:pt idx="4">
                    <c:v>3.1E-4</c:v>
                  </c:pt>
                  <c:pt idx="5">
                    <c:v>3.6999999999999999E-4</c:v>
                  </c:pt>
                  <c:pt idx="6">
                    <c:v>3.1E-4</c:v>
                  </c:pt>
                  <c:pt idx="7">
                    <c:v>4.8999999999999998E-3</c:v>
                  </c:pt>
                  <c:pt idx="8">
                    <c:v>4.2000000000000002E-4</c:v>
                  </c:pt>
                  <c:pt idx="9">
                    <c:v>4.4000000000000002E-4</c:v>
                  </c:pt>
                  <c:pt idx="10">
                    <c:v>4.8999999999999998E-3</c:v>
                  </c:pt>
                  <c:pt idx="11">
                    <c:v>4.8999999999999998E-3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5.4000000000000001E-4</c:v>
                  </c:pt>
                  <c:pt idx="15">
                    <c:v>2.1000000000000001E-4</c:v>
                  </c:pt>
                  <c:pt idx="16">
                    <c:v>5.4000000000000001E-4</c:v>
                  </c:pt>
                  <c:pt idx="17">
                    <c:v>4.0000000000000002E-4</c:v>
                  </c:pt>
                  <c:pt idx="18">
                    <c:v>2.5999999999999998E-4</c:v>
                  </c:pt>
                  <c:pt idx="19">
                    <c:v>1.2999999999999999E-4</c:v>
                  </c:pt>
                  <c:pt idx="20">
                    <c:v>2.1000000000000001E-4</c:v>
                  </c:pt>
                  <c:pt idx="21">
                    <c:v>3.4000000000000002E-4</c:v>
                  </c:pt>
                  <c:pt idx="22">
                    <c:v>2.5999999999999998E-4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4.6999999999999999E-4</c:v>
                  </c:pt>
                  <c:pt idx="26">
                    <c:v>2.5999999999999998E-4</c:v>
                  </c:pt>
                  <c:pt idx="27">
                    <c:v>1.6000000000000001E-4</c:v>
                  </c:pt>
                  <c:pt idx="28">
                    <c:v>2.1000000000000001E-4</c:v>
                  </c:pt>
                  <c:pt idx="29">
                    <c:v>3.8999999999999999E-4</c:v>
                  </c:pt>
                  <c:pt idx="30">
                    <c:v>1.4999999999999999E-4</c:v>
                  </c:pt>
                  <c:pt idx="31">
                    <c:v>1.2999999999999999E-4</c:v>
                  </c:pt>
                  <c:pt idx="32">
                    <c:v>2.7999999999999998E-4</c:v>
                  </c:pt>
                  <c:pt idx="33">
                    <c:v>2.9E-4</c:v>
                  </c:pt>
                  <c:pt idx="34">
                    <c:v>1.9000000000000001E-4</c:v>
                  </c:pt>
                  <c:pt idx="35">
                    <c:v>1.4999999999999999E-4</c:v>
                  </c:pt>
                  <c:pt idx="36">
                    <c:v>5.1000000000000004E-4</c:v>
                  </c:pt>
                  <c:pt idx="37">
                    <c:v>2.5000000000000001E-4</c:v>
                  </c:pt>
                  <c:pt idx="38">
                    <c:v>2.5000000000000001E-4</c:v>
                  </c:pt>
                  <c:pt idx="39">
                    <c:v>3.4000000000000002E-4</c:v>
                  </c:pt>
                  <c:pt idx="40">
                    <c:v>1.9000000000000001E-4</c:v>
                  </c:pt>
                  <c:pt idx="41">
                    <c:v>2.5000000000000001E-4</c:v>
                  </c:pt>
                  <c:pt idx="42">
                    <c:v>4.2999999999999999E-4</c:v>
                  </c:pt>
                  <c:pt idx="43">
                    <c:v>1.2999999999999999E-4</c:v>
                  </c:pt>
                  <c:pt idx="44">
                    <c:v>2.4000000000000001E-4</c:v>
                  </c:pt>
                  <c:pt idx="45">
                    <c:v>2.2000000000000001E-4</c:v>
                  </c:pt>
                  <c:pt idx="46">
                    <c:v>4.2000000000000002E-4</c:v>
                  </c:pt>
                  <c:pt idx="47">
                    <c:v>2.5000000000000001E-4</c:v>
                  </c:pt>
                  <c:pt idx="48">
                    <c:v>2.5999999999999998E-4</c:v>
                  </c:pt>
                  <c:pt idx="49">
                    <c:v>1.4999999999999999E-4</c:v>
                  </c:pt>
                  <c:pt idx="50">
                    <c:v>3.5000000000000001E-3</c:v>
                  </c:pt>
                  <c:pt idx="51">
                    <c:v>2.2000000000000001E-4</c:v>
                  </c:pt>
                  <c:pt idx="52">
                    <c:v>2.2000000000000001E-4</c:v>
                  </c:pt>
                  <c:pt idx="53">
                    <c:v>3.5000000000000001E-3</c:v>
                  </c:pt>
                  <c:pt idx="54">
                    <c:v>3.5000000000000001E-3</c:v>
                  </c:pt>
                  <c:pt idx="55">
                    <c:v>2.7999999999999998E-4</c:v>
                  </c:pt>
                  <c:pt idx="56">
                    <c:v>3.5000000000000001E-3</c:v>
                  </c:pt>
                  <c:pt idx="57">
                    <c:v>2.3000000000000001E-4</c:v>
                  </c:pt>
                  <c:pt idx="58">
                    <c:v>3.5000000000000001E-3</c:v>
                  </c:pt>
                  <c:pt idx="59">
                    <c:v>3.6000000000000002E-4</c:v>
                  </c:pt>
                  <c:pt idx="60">
                    <c:v>2.0000000000000001E-4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2.5000000000000001E-4</c:v>
                  </c:pt>
                  <c:pt idx="64">
                    <c:v>1.8000000000000001E-4</c:v>
                  </c:pt>
                  <c:pt idx="65">
                    <c:v>1.6000000000000001E-4</c:v>
                  </c:pt>
                  <c:pt idx="66">
                    <c:v>1.7000000000000001E-4</c:v>
                  </c:pt>
                  <c:pt idx="67">
                    <c:v>3.5000000000000001E-3</c:v>
                  </c:pt>
                  <c:pt idx="68">
                    <c:v>3.5000000000000001E-3</c:v>
                  </c:pt>
                  <c:pt idx="69">
                    <c:v>2.7999999999999998E-4</c:v>
                  </c:pt>
                  <c:pt idx="70">
                    <c:v>1.8000000000000001E-4</c:v>
                  </c:pt>
                  <c:pt idx="71">
                    <c:v>3.6000000000000002E-4</c:v>
                  </c:pt>
                  <c:pt idx="72">
                    <c:v>2.5999999999999998E-4</c:v>
                  </c:pt>
                  <c:pt idx="73">
                    <c:v>3.5000000000000001E-3</c:v>
                  </c:pt>
                  <c:pt idx="74">
                    <c:v>3.5000000000000001E-3</c:v>
                  </c:pt>
                  <c:pt idx="75">
                    <c:v>3.5000000000000001E-3</c:v>
                  </c:pt>
                  <c:pt idx="76">
                    <c:v>2.1000000000000001E-4</c:v>
                  </c:pt>
                  <c:pt idx="77">
                    <c:v>3.5000000000000001E-3</c:v>
                  </c:pt>
                  <c:pt idx="78">
                    <c:v>3.5000000000000001E-3</c:v>
                  </c:pt>
                  <c:pt idx="79">
                    <c:v>0</c:v>
                  </c:pt>
                  <c:pt idx="80">
                    <c:v>0</c:v>
                  </c:pt>
                  <c:pt idx="81">
                    <c:v>1.4999999999999999E-4</c:v>
                  </c:pt>
                  <c:pt idx="82">
                    <c:v>3.5000000000000001E-3</c:v>
                  </c:pt>
                  <c:pt idx="83">
                    <c:v>3.5000000000000001E-3</c:v>
                  </c:pt>
                  <c:pt idx="84">
                    <c:v>1.6000000000000001E-4</c:v>
                  </c:pt>
                  <c:pt idx="85">
                    <c:v>3.5000000000000001E-3</c:v>
                  </c:pt>
                  <c:pt idx="86">
                    <c:v>3.5000000000000001E-3</c:v>
                  </c:pt>
                  <c:pt idx="87">
                    <c:v>3.5000000000000001E-3</c:v>
                  </c:pt>
                  <c:pt idx="88">
                    <c:v>1.9000000000000001E-4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4.2999999999999999E-4</c:v>
                  </c:pt>
                  <c:pt idx="2">
                    <c:v>1.7000000000000001E-4</c:v>
                  </c:pt>
                  <c:pt idx="3">
                    <c:v>2.4000000000000001E-4</c:v>
                  </c:pt>
                  <c:pt idx="4">
                    <c:v>3.1E-4</c:v>
                  </c:pt>
                  <c:pt idx="5">
                    <c:v>3.6999999999999999E-4</c:v>
                  </c:pt>
                  <c:pt idx="6">
                    <c:v>3.1E-4</c:v>
                  </c:pt>
                  <c:pt idx="7">
                    <c:v>4.8999999999999998E-3</c:v>
                  </c:pt>
                  <c:pt idx="8">
                    <c:v>4.2000000000000002E-4</c:v>
                  </c:pt>
                  <c:pt idx="9">
                    <c:v>4.4000000000000002E-4</c:v>
                  </c:pt>
                  <c:pt idx="10">
                    <c:v>4.8999999999999998E-3</c:v>
                  </c:pt>
                  <c:pt idx="11">
                    <c:v>4.8999999999999998E-3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5.4000000000000001E-4</c:v>
                  </c:pt>
                  <c:pt idx="15">
                    <c:v>2.1000000000000001E-4</c:v>
                  </c:pt>
                  <c:pt idx="16">
                    <c:v>5.4000000000000001E-4</c:v>
                  </c:pt>
                  <c:pt idx="17">
                    <c:v>4.0000000000000002E-4</c:v>
                  </c:pt>
                  <c:pt idx="18">
                    <c:v>2.5999999999999998E-4</c:v>
                  </c:pt>
                  <c:pt idx="19">
                    <c:v>1.2999999999999999E-4</c:v>
                  </c:pt>
                  <c:pt idx="20">
                    <c:v>2.1000000000000001E-4</c:v>
                  </c:pt>
                  <c:pt idx="21">
                    <c:v>3.4000000000000002E-4</c:v>
                  </c:pt>
                  <c:pt idx="22">
                    <c:v>2.5999999999999998E-4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4.6999999999999999E-4</c:v>
                  </c:pt>
                  <c:pt idx="26">
                    <c:v>2.5999999999999998E-4</c:v>
                  </c:pt>
                  <c:pt idx="27">
                    <c:v>1.6000000000000001E-4</c:v>
                  </c:pt>
                  <c:pt idx="28">
                    <c:v>2.1000000000000001E-4</c:v>
                  </c:pt>
                  <c:pt idx="29">
                    <c:v>3.8999999999999999E-4</c:v>
                  </c:pt>
                  <c:pt idx="30">
                    <c:v>1.4999999999999999E-4</c:v>
                  </c:pt>
                  <c:pt idx="31">
                    <c:v>1.2999999999999999E-4</c:v>
                  </c:pt>
                  <c:pt idx="32">
                    <c:v>2.7999999999999998E-4</c:v>
                  </c:pt>
                  <c:pt idx="33">
                    <c:v>2.9E-4</c:v>
                  </c:pt>
                  <c:pt idx="34">
                    <c:v>1.9000000000000001E-4</c:v>
                  </c:pt>
                  <c:pt idx="35">
                    <c:v>1.4999999999999999E-4</c:v>
                  </c:pt>
                  <c:pt idx="36">
                    <c:v>5.1000000000000004E-4</c:v>
                  </c:pt>
                  <c:pt idx="37">
                    <c:v>2.5000000000000001E-4</c:v>
                  </c:pt>
                  <c:pt idx="38">
                    <c:v>2.5000000000000001E-4</c:v>
                  </c:pt>
                  <c:pt idx="39">
                    <c:v>3.4000000000000002E-4</c:v>
                  </c:pt>
                  <c:pt idx="40">
                    <c:v>1.9000000000000001E-4</c:v>
                  </c:pt>
                  <c:pt idx="41">
                    <c:v>2.5000000000000001E-4</c:v>
                  </c:pt>
                  <c:pt idx="42">
                    <c:v>4.2999999999999999E-4</c:v>
                  </c:pt>
                  <c:pt idx="43">
                    <c:v>1.2999999999999999E-4</c:v>
                  </c:pt>
                  <c:pt idx="44">
                    <c:v>2.4000000000000001E-4</c:v>
                  </c:pt>
                  <c:pt idx="45">
                    <c:v>2.2000000000000001E-4</c:v>
                  </c:pt>
                  <c:pt idx="46">
                    <c:v>4.2000000000000002E-4</c:v>
                  </c:pt>
                  <c:pt idx="47">
                    <c:v>2.5000000000000001E-4</c:v>
                  </c:pt>
                  <c:pt idx="48">
                    <c:v>2.5999999999999998E-4</c:v>
                  </c:pt>
                  <c:pt idx="49">
                    <c:v>1.4999999999999999E-4</c:v>
                  </c:pt>
                  <c:pt idx="50">
                    <c:v>3.5000000000000001E-3</c:v>
                  </c:pt>
                  <c:pt idx="51">
                    <c:v>2.2000000000000001E-4</c:v>
                  </c:pt>
                  <c:pt idx="52">
                    <c:v>2.2000000000000001E-4</c:v>
                  </c:pt>
                  <c:pt idx="53">
                    <c:v>3.5000000000000001E-3</c:v>
                  </c:pt>
                  <c:pt idx="54">
                    <c:v>3.5000000000000001E-3</c:v>
                  </c:pt>
                  <c:pt idx="55">
                    <c:v>2.7999999999999998E-4</c:v>
                  </c:pt>
                  <c:pt idx="56">
                    <c:v>3.5000000000000001E-3</c:v>
                  </c:pt>
                  <c:pt idx="57">
                    <c:v>2.3000000000000001E-4</c:v>
                  </c:pt>
                  <c:pt idx="58">
                    <c:v>3.5000000000000001E-3</c:v>
                  </c:pt>
                  <c:pt idx="59">
                    <c:v>3.6000000000000002E-4</c:v>
                  </c:pt>
                  <c:pt idx="60">
                    <c:v>2.0000000000000001E-4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2.5000000000000001E-4</c:v>
                  </c:pt>
                  <c:pt idx="64">
                    <c:v>1.8000000000000001E-4</c:v>
                  </c:pt>
                  <c:pt idx="65">
                    <c:v>1.6000000000000001E-4</c:v>
                  </c:pt>
                  <c:pt idx="66">
                    <c:v>1.7000000000000001E-4</c:v>
                  </c:pt>
                  <c:pt idx="67">
                    <c:v>3.5000000000000001E-3</c:v>
                  </c:pt>
                  <c:pt idx="68">
                    <c:v>3.5000000000000001E-3</c:v>
                  </c:pt>
                  <c:pt idx="69">
                    <c:v>2.7999999999999998E-4</c:v>
                  </c:pt>
                  <c:pt idx="70">
                    <c:v>1.8000000000000001E-4</c:v>
                  </c:pt>
                  <c:pt idx="71">
                    <c:v>3.6000000000000002E-4</c:v>
                  </c:pt>
                  <c:pt idx="72">
                    <c:v>2.5999999999999998E-4</c:v>
                  </c:pt>
                  <c:pt idx="73">
                    <c:v>3.5000000000000001E-3</c:v>
                  </c:pt>
                  <c:pt idx="74">
                    <c:v>3.5000000000000001E-3</c:v>
                  </c:pt>
                  <c:pt idx="75">
                    <c:v>3.5000000000000001E-3</c:v>
                  </c:pt>
                  <c:pt idx="76">
                    <c:v>2.1000000000000001E-4</c:v>
                  </c:pt>
                  <c:pt idx="77">
                    <c:v>3.5000000000000001E-3</c:v>
                  </c:pt>
                  <c:pt idx="78">
                    <c:v>3.5000000000000001E-3</c:v>
                  </c:pt>
                  <c:pt idx="79">
                    <c:v>0</c:v>
                  </c:pt>
                  <c:pt idx="80">
                    <c:v>0</c:v>
                  </c:pt>
                  <c:pt idx="81">
                    <c:v>1.4999999999999999E-4</c:v>
                  </c:pt>
                  <c:pt idx="82">
                    <c:v>3.5000000000000001E-3</c:v>
                  </c:pt>
                  <c:pt idx="83">
                    <c:v>3.5000000000000001E-3</c:v>
                  </c:pt>
                  <c:pt idx="84">
                    <c:v>1.6000000000000001E-4</c:v>
                  </c:pt>
                  <c:pt idx="85">
                    <c:v>3.5000000000000001E-3</c:v>
                  </c:pt>
                  <c:pt idx="86">
                    <c:v>3.5000000000000001E-3</c:v>
                  </c:pt>
                  <c:pt idx="87">
                    <c:v>3.5000000000000001E-3</c:v>
                  </c:pt>
                  <c:pt idx="88">
                    <c:v>1.9000000000000001E-4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5234</c:v>
                </c:pt>
                <c:pt idx="2">
                  <c:v>5891</c:v>
                </c:pt>
                <c:pt idx="3">
                  <c:v>6062</c:v>
                </c:pt>
                <c:pt idx="4">
                  <c:v>6137</c:v>
                </c:pt>
                <c:pt idx="5">
                  <c:v>6143</c:v>
                </c:pt>
                <c:pt idx="6">
                  <c:v>7192</c:v>
                </c:pt>
                <c:pt idx="7">
                  <c:v>7208</c:v>
                </c:pt>
                <c:pt idx="8">
                  <c:v>7245</c:v>
                </c:pt>
                <c:pt idx="9">
                  <c:v>7270</c:v>
                </c:pt>
                <c:pt idx="10">
                  <c:v>7297.5</c:v>
                </c:pt>
                <c:pt idx="11">
                  <c:v>7298</c:v>
                </c:pt>
                <c:pt idx="12">
                  <c:v>7307</c:v>
                </c:pt>
                <c:pt idx="13">
                  <c:v>7307.5</c:v>
                </c:pt>
                <c:pt idx="14">
                  <c:v>7444</c:v>
                </c:pt>
                <c:pt idx="15">
                  <c:v>7447</c:v>
                </c:pt>
                <c:pt idx="16">
                  <c:v>8369</c:v>
                </c:pt>
                <c:pt idx="17">
                  <c:v>8378</c:v>
                </c:pt>
                <c:pt idx="18">
                  <c:v>8406</c:v>
                </c:pt>
                <c:pt idx="19">
                  <c:v>9387</c:v>
                </c:pt>
                <c:pt idx="20">
                  <c:v>9390</c:v>
                </c:pt>
                <c:pt idx="21">
                  <c:v>9415</c:v>
                </c:pt>
                <c:pt idx="22">
                  <c:v>9421</c:v>
                </c:pt>
                <c:pt idx="23">
                  <c:v>9735</c:v>
                </c:pt>
                <c:pt idx="24">
                  <c:v>9757</c:v>
                </c:pt>
                <c:pt idx="25">
                  <c:v>9804</c:v>
                </c:pt>
                <c:pt idx="26">
                  <c:v>10442</c:v>
                </c:pt>
                <c:pt idx="27">
                  <c:v>10548</c:v>
                </c:pt>
                <c:pt idx="28">
                  <c:v>10557</c:v>
                </c:pt>
                <c:pt idx="29">
                  <c:v>10601</c:v>
                </c:pt>
                <c:pt idx="30">
                  <c:v>10629</c:v>
                </c:pt>
                <c:pt idx="31">
                  <c:v>10741</c:v>
                </c:pt>
                <c:pt idx="32">
                  <c:v>10753</c:v>
                </c:pt>
                <c:pt idx="33">
                  <c:v>10878</c:v>
                </c:pt>
                <c:pt idx="34">
                  <c:v>10940</c:v>
                </c:pt>
                <c:pt idx="35">
                  <c:v>11566</c:v>
                </c:pt>
                <c:pt idx="36">
                  <c:v>11712</c:v>
                </c:pt>
                <c:pt idx="37">
                  <c:v>11802</c:v>
                </c:pt>
                <c:pt idx="38">
                  <c:v>11967</c:v>
                </c:pt>
                <c:pt idx="39">
                  <c:v>12935</c:v>
                </c:pt>
                <c:pt idx="40">
                  <c:v>12957</c:v>
                </c:pt>
                <c:pt idx="41">
                  <c:v>13004</c:v>
                </c:pt>
                <c:pt idx="42">
                  <c:v>13069</c:v>
                </c:pt>
                <c:pt idx="43">
                  <c:v>13097</c:v>
                </c:pt>
                <c:pt idx="44">
                  <c:v>13860</c:v>
                </c:pt>
                <c:pt idx="45">
                  <c:v>13963</c:v>
                </c:pt>
                <c:pt idx="46">
                  <c:v>13991</c:v>
                </c:pt>
                <c:pt idx="47">
                  <c:v>15096</c:v>
                </c:pt>
                <c:pt idx="48">
                  <c:v>15183</c:v>
                </c:pt>
                <c:pt idx="49">
                  <c:v>15345</c:v>
                </c:pt>
                <c:pt idx="50">
                  <c:v>16208</c:v>
                </c:pt>
                <c:pt idx="51">
                  <c:v>16254</c:v>
                </c:pt>
                <c:pt idx="52">
                  <c:v>16316</c:v>
                </c:pt>
                <c:pt idx="53">
                  <c:v>16546.5</c:v>
                </c:pt>
                <c:pt idx="54">
                  <c:v>16568</c:v>
                </c:pt>
                <c:pt idx="55">
                  <c:v>16643</c:v>
                </c:pt>
                <c:pt idx="56">
                  <c:v>17244.5</c:v>
                </c:pt>
                <c:pt idx="57">
                  <c:v>17328</c:v>
                </c:pt>
                <c:pt idx="58">
                  <c:v>17353</c:v>
                </c:pt>
                <c:pt idx="59">
                  <c:v>17353</c:v>
                </c:pt>
                <c:pt idx="60">
                  <c:v>17387</c:v>
                </c:pt>
                <c:pt idx="61">
                  <c:v>17561</c:v>
                </c:pt>
                <c:pt idx="62">
                  <c:v>17561.5</c:v>
                </c:pt>
                <c:pt idx="63">
                  <c:v>18495</c:v>
                </c:pt>
                <c:pt idx="64">
                  <c:v>18570</c:v>
                </c:pt>
                <c:pt idx="65">
                  <c:v>19672</c:v>
                </c:pt>
                <c:pt idx="66">
                  <c:v>19681</c:v>
                </c:pt>
                <c:pt idx="67">
                  <c:v>19802.5</c:v>
                </c:pt>
                <c:pt idx="68">
                  <c:v>19803</c:v>
                </c:pt>
                <c:pt idx="69">
                  <c:v>19824</c:v>
                </c:pt>
                <c:pt idx="70">
                  <c:v>20696</c:v>
                </c:pt>
                <c:pt idx="71">
                  <c:v>20724</c:v>
                </c:pt>
                <c:pt idx="72">
                  <c:v>20746</c:v>
                </c:pt>
                <c:pt idx="73">
                  <c:v>20780.5</c:v>
                </c:pt>
                <c:pt idx="74">
                  <c:v>20781</c:v>
                </c:pt>
                <c:pt idx="75">
                  <c:v>21051</c:v>
                </c:pt>
                <c:pt idx="76">
                  <c:v>21085</c:v>
                </c:pt>
                <c:pt idx="77">
                  <c:v>21817</c:v>
                </c:pt>
                <c:pt idx="78">
                  <c:v>21901</c:v>
                </c:pt>
                <c:pt idx="79">
                  <c:v>21931</c:v>
                </c:pt>
                <c:pt idx="80">
                  <c:v>21934</c:v>
                </c:pt>
                <c:pt idx="81">
                  <c:v>22025</c:v>
                </c:pt>
                <c:pt idx="82">
                  <c:v>22047</c:v>
                </c:pt>
                <c:pt idx="83">
                  <c:v>22047.5</c:v>
                </c:pt>
                <c:pt idx="84">
                  <c:v>22053</c:v>
                </c:pt>
                <c:pt idx="85">
                  <c:v>22131</c:v>
                </c:pt>
                <c:pt idx="86">
                  <c:v>22193</c:v>
                </c:pt>
                <c:pt idx="87">
                  <c:v>22991</c:v>
                </c:pt>
                <c:pt idx="88">
                  <c:v>23270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4.2999999999999999E-4</c:v>
                  </c:pt>
                  <c:pt idx="2">
                    <c:v>1.7000000000000001E-4</c:v>
                  </c:pt>
                  <c:pt idx="3">
                    <c:v>2.4000000000000001E-4</c:v>
                  </c:pt>
                  <c:pt idx="4">
                    <c:v>3.1E-4</c:v>
                  </c:pt>
                  <c:pt idx="5">
                    <c:v>3.6999999999999999E-4</c:v>
                  </c:pt>
                  <c:pt idx="6">
                    <c:v>3.1E-4</c:v>
                  </c:pt>
                  <c:pt idx="7">
                    <c:v>4.8999999999999998E-3</c:v>
                  </c:pt>
                  <c:pt idx="8">
                    <c:v>4.2000000000000002E-4</c:v>
                  </c:pt>
                  <c:pt idx="9">
                    <c:v>4.4000000000000002E-4</c:v>
                  </c:pt>
                  <c:pt idx="10">
                    <c:v>4.8999999999999998E-3</c:v>
                  </c:pt>
                  <c:pt idx="11">
                    <c:v>4.8999999999999998E-3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5.4000000000000001E-4</c:v>
                  </c:pt>
                  <c:pt idx="15">
                    <c:v>2.1000000000000001E-4</c:v>
                  </c:pt>
                  <c:pt idx="16">
                    <c:v>5.4000000000000001E-4</c:v>
                  </c:pt>
                  <c:pt idx="17">
                    <c:v>4.0000000000000002E-4</c:v>
                  </c:pt>
                  <c:pt idx="18">
                    <c:v>2.5999999999999998E-4</c:v>
                  </c:pt>
                  <c:pt idx="19">
                    <c:v>1.2999999999999999E-4</c:v>
                  </c:pt>
                  <c:pt idx="20">
                    <c:v>2.1000000000000001E-4</c:v>
                  </c:pt>
                  <c:pt idx="21">
                    <c:v>3.4000000000000002E-4</c:v>
                  </c:pt>
                  <c:pt idx="22">
                    <c:v>2.5999999999999998E-4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4.6999999999999999E-4</c:v>
                  </c:pt>
                  <c:pt idx="26">
                    <c:v>2.5999999999999998E-4</c:v>
                  </c:pt>
                  <c:pt idx="27">
                    <c:v>1.6000000000000001E-4</c:v>
                  </c:pt>
                  <c:pt idx="28">
                    <c:v>2.1000000000000001E-4</c:v>
                  </c:pt>
                  <c:pt idx="29">
                    <c:v>3.8999999999999999E-4</c:v>
                  </c:pt>
                  <c:pt idx="30">
                    <c:v>1.4999999999999999E-4</c:v>
                  </c:pt>
                  <c:pt idx="31">
                    <c:v>1.2999999999999999E-4</c:v>
                  </c:pt>
                  <c:pt idx="32">
                    <c:v>2.7999999999999998E-4</c:v>
                  </c:pt>
                  <c:pt idx="33">
                    <c:v>2.9E-4</c:v>
                  </c:pt>
                  <c:pt idx="34">
                    <c:v>1.9000000000000001E-4</c:v>
                  </c:pt>
                  <c:pt idx="35">
                    <c:v>1.4999999999999999E-4</c:v>
                  </c:pt>
                  <c:pt idx="36">
                    <c:v>5.1000000000000004E-4</c:v>
                  </c:pt>
                  <c:pt idx="37">
                    <c:v>2.5000000000000001E-4</c:v>
                  </c:pt>
                  <c:pt idx="38">
                    <c:v>2.5000000000000001E-4</c:v>
                  </c:pt>
                  <c:pt idx="39">
                    <c:v>3.4000000000000002E-4</c:v>
                  </c:pt>
                  <c:pt idx="40">
                    <c:v>1.9000000000000001E-4</c:v>
                  </c:pt>
                  <c:pt idx="41">
                    <c:v>2.5000000000000001E-4</c:v>
                  </c:pt>
                  <c:pt idx="42">
                    <c:v>4.2999999999999999E-4</c:v>
                  </c:pt>
                  <c:pt idx="43">
                    <c:v>1.2999999999999999E-4</c:v>
                  </c:pt>
                  <c:pt idx="44">
                    <c:v>2.4000000000000001E-4</c:v>
                  </c:pt>
                  <c:pt idx="45">
                    <c:v>2.2000000000000001E-4</c:v>
                  </c:pt>
                  <c:pt idx="46">
                    <c:v>4.2000000000000002E-4</c:v>
                  </c:pt>
                  <c:pt idx="47">
                    <c:v>2.5000000000000001E-4</c:v>
                  </c:pt>
                  <c:pt idx="48">
                    <c:v>2.5999999999999998E-4</c:v>
                  </c:pt>
                  <c:pt idx="49">
                    <c:v>1.4999999999999999E-4</c:v>
                  </c:pt>
                  <c:pt idx="50">
                    <c:v>3.5000000000000001E-3</c:v>
                  </c:pt>
                  <c:pt idx="51">
                    <c:v>2.2000000000000001E-4</c:v>
                  </c:pt>
                  <c:pt idx="52">
                    <c:v>2.2000000000000001E-4</c:v>
                  </c:pt>
                  <c:pt idx="53">
                    <c:v>3.5000000000000001E-3</c:v>
                  </c:pt>
                  <c:pt idx="54">
                    <c:v>3.5000000000000001E-3</c:v>
                  </c:pt>
                  <c:pt idx="55">
                    <c:v>2.7999999999999998E-4</c:v>
                  </c:pt>
                  <c:pt idx="56">
                    <c:v>3.5000000000000001E-3</c:v>
                  </c:pt>
                  <c:pt idx="57">
                    <c:v>2.3000000000000001E-4</c:v>
                  </c:pt>
                  <c:pt idx="58">
                    <c:v>3.5000000000000001E-3</c:v>
                  </c:pt>
                  <c:pt idx="59">
                    <c:v>3.6000000000000002E-4</c:v>
                  </c:pt>
                  <c:pt idx="60">
                    <c:v>2.0000000000000001E-4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2.5000000000000001E-4</c:v>
                  </c:pt>
                  <c:pt idx="64">
                    <c:v>1.8000000000000001E-4</c:v>
                  </c:pt>
                  <c:pt idx="65">
                    <c:v>1.6000000000000001E-4</c:v>
                  </c:pt>
                  <c:pt idx="66">
                    <c:v>1.7000000000000001E-4</c:v>
                  </c:pt>
                  <c:pt idx="67">
                    <c:v>3.5000000000000001E-3</c:v>
                  </c:pt>
                  <c:pt idx="68">
                    <c:v>3.5000000000000001E-3</c:v>
                  </c:pt>
                  <c:pt idx="69">
                    <c:v>2.7999999999999998E-4</c:v>
                  </c:pt>
                  <c:pt idx="70">
                    <c:v>1.8000000000000001E-4</c:v>
                  </c:pt>
                  <c:pt idx="71">
                    <c:v>3.6000000000000002E-4</c:v>
                  </c:pt>
                  <c:pt idx="72">
                    <c:v>2.5999999999999998E-4</c:v>
                  </c:pt>
                  <c:pt idx="73">
                    <c:v>3.5000000000000001E-3</c:v>
                  </c:pt>
                  <c:pt idx="74">
                    <c:v>3.5000000000000001E-3</c:v>
                  </c:pt>
                  <c:pt idx="75">
                    <c:v>3.5000000000000001E-3</c:v>
                  </c:pt>
                  <c:pt idx="76">
                    <c:v>2.1000000000000001E-4</c:v>
                  </c:pt>
                  <c:pt idx="77">
                    <c:v>3.5000000000000001E-3</c:v>
                  </c:pt>
                  <c:pt idx="78">
                    <c:v>3.5000000000000001E-3</c:v>
                  </c:pt>
                  <c:pt idx="79">
                    <c:v>0</c:v>
                  </c:pt>
                  <c:pt idx="80">
                    <c:v>0</c:v>
                  </c:pt>
                  <c:pt idx="81">
                    <c:v>1.4999999999999999E-4</c:v>
                  </c:pt>
                  <c:pt idx="82">
                    <c:v>3.5000000000000001E-3</c:v>
                  </c:pt>
                  <c:pt idx="83">
                    <c:v>3.5000000000000001E-3</c:v>
                  </c:pt>
                  <c:pt idx="84">
                    <c:v>1.6000000000000001E-4</c:v>
                  </c:pt>
                  <c:pt idx="85">
                    <c:v>3.5000000000000001E-3</c:v>
                  </c:pt>
                  <c:pt idx="86">
                    <c:v>3.5000000000000001E-3</c:v>
                  </c:pt>
                  <c:pt idx="87">
                    <c:v>3.5000000000000001E-3</c:v>
                  </c:pt>
                  <c:pt idx="88">
                    <c:v>1.9000000000000001E-4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4.2999999999999999E-4</c:v>
                  </c:pt>
                  <c:pt idx="2">
                    <c:v>1.7000000000000001E-4</c:v>
                  </c:pt>
                  <c:pt idx="3">
                    <c:v>2.4000000000000001E-4</c:v>
                  </c:pt>
                  <c:pt idx="4">
                    <c:v>3.1E-4</c:v>
                  </c:pt>
                  <c:pt idx="5">
                    <c:v>3.6999999999999999E-4</c:v>
                  </c:pt>
                  <c:pt idx="6">
                    <c:v>3.1E-4</c:v>
                  </c:pt>
                  <c:pt idx="7">
                    <c:v>4.8999999999999998E-3</c:v>
                  </c:pt>
                  <c:pt idx="8">
                    <c:v>4.2000000000000002E-4</c:v>
                  </c:pt>
                  <c:pt idx="9">
                    <c:v>4.4000000000000002E-4</c:v>
                  </c:pt>
                  <c:pt idx="10">
                    <c:v>4.8999999999999998E-3</c:v>
                  </c:pt>
                  <c:pt idx="11">
                    <c:v>4.8999999999999998E-3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5.4000000000000001E-4</c:v>
                  </c:pt>
                  <c:pt idx="15">
                    <c:v>2.1000000000000001E-4</c:v>
                  </c:pt>
                  <c:pt idx="16">
                    <c:v>5.4000000000000001E-4</c:v>
                  </c:pt>
                  <c:pt idx="17">
                    <c:v>4.0000000000000002E-4</c:v>
                  </c:pt>
                  <c:pt idx="18">
                    <c:v>2.5999999999999998E-4</c:v>
                  </c:pt>
                  <c:pt idx="19">
                    <c:v>1.2999999999999999E-4</c:v>
                  </c:pt>
                  <c:pt idx="20">
                    <c:v>2.1000000000000001E-4</c:v>
                  </c:pt>
                  <c:pt idx="21">
                    <c:v>3.4000000000000002E-4</c:v>
                  </c:pt>
                  <c:pt idx="22">
                    <c:v>2.5999999999999998E-4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4.6999999999999999E-4</c:v>
                  </c:pt>
                  <c:pt idx="26">
                    <c:v>2.5999999999999998E-4</c:v>
                  </c:pt>
                  <c:pt idx="27">
                    <c:v>1.6000000000000001E-4</c:v>
                  </c:pt>
                  <c:pt idx="28">
                    <c:v>2.1000000000000001E-4</c:v>
                  </c:pt>
                  <c:pt idx="29">
                    <c:v>3.8999999999999999E-4</c:v>
                  </c:pt>
                  <c:pt idx="30">
                    <c:v>1.4999999999999999E-4</c:v>
                  </c:pt>
                  <c:pt idx="31">
                    <c:v>1.2999999999999999E-4</c:v>
                  </c:pt>
                  <c:pt idx="32">
                    <c:v>2.7999999999999998E-4</c:v>
                  </c:pt>
                  <c:pt idx="33">
                    <c:v>2.9E-4</c:v>
                  </c:pt>
                  <c:pt idx="34">
                    <c:v>1.9000000000000001E-4</c:v>
                  </c:pt>
                  <c:pt idx="35">
                    <c:v>1.4999999999999999E-4</c:v>
                  </c:pt>
                  <c:pt idx="36">
                    <c:v>5.1000000000000004E-4</c:v>
                  </c:pt>
                  <c:pt idx="37">
                    <c:v>2.5000000000000001E-4</c:v>
                  </c:pt>
                  <c:pt idx="38">
                    <c:v>2.5000000000000001E-4</c:v>
                  </c:pt>
                  <c:pt idx="39">
                    <c:v>3.4000000000000002E-4</c:v>
                  </c:pt>
                  <c:pt idx="40">
                    <c:v>1.9000000000000001E-4</c:v>
                  </c:pt>
                  <c:pt idx="41">
                    <c:v>2.5000000000000001E-4</c:v>
                  </c:pt>
                  <c:pt idx="42">
                    <c:v>4.2999999999999999E-4</c:v>
                  </c:pt>
                  <c:pt idx="43">
                    <c:v>1.2999999999999999E-4</c:v>
                  </c:pt>
                  <c:pt idx="44">
                    <c:v>2.4000000000000001E-4</c:v>
                  </c:pt>
                  <c:pt idx="45">
                    <c:v>2.2000000000000001E-4</c:v>
                  </c:pt>
                  <c:pt idx="46">
                    <c:v>4.2000000000000002E-4</c:v>
                  </c:pt>
                  <c:pt idx="47">
                    <c:v>2.5000000000000001E-4</c:v>
                  </c:pt>
                  <c:pt idx="48">
                    <c:v>2.5999999999999998E-4</c:v>
                  </c:pt>
                  <c:pt idx="49">
                    <c:v>1.4999999999999999E-4</c:v>
                  </c:pt>
                  <c:pt idx="50">
                    <c:v>3.5000000000000001E-3</c:v>
                  </c:pt>
                  <c:pt idx="51">
                    <c:v>2.2000000000000001E-4</c:v>
                  </c:pt>
                  <c:pt idx="52">
                    <c:v>2.2000000000000001E-4</c:v>
                  </c:pt>
                  <c:pt idx="53">
                    <c:v>3.5000000000000001E-3</c:v>
                  </c:pt>
                  <c:pt idx="54">
                    <c:v>3.5000000000000001E-3</c:v>
                  </c:pt>
                  <c:pt idx="55">
                    <c:v>2.7999999999999998E-4</c:v>
                  </c:pt>
                  <c:pt idx="56">
                    <c:v>3.5000000000000001E-3</c:v>
                  </c:pt>
                  <c:pt idx="57">
                    <c:v>2.3000000000000001E-4</c:v>
                  </c:pt>
                  <c:pt idx="58">
                    <c:v>3.5000000000000001E-3</c:v>
                  </c:pt>
                  <c:pt idx="59">
                    <c:v>3.6000000000000002E-4</c:v>
                  </c:pt>
                  <c:pt idx="60">
                    <c:v>2.0000000000000001E-4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2.5000000000000001E-4</c:v>
                  </c:pt>
                  <c:pt idx="64">
                    <c:v>1.8000000000000001E-4</c:v>
                  </c:pt>
                  <c:pt idx="65">
                    <c:v>1.6000000000000001E-4</c:v>
                  </c:pt>
                  <c:pt idx="66">
                    <c:v>1.7000000000000001E-4</c:v>
                  </c:pt>
                  <c:pt idx="67">
                    <c:v>3.5000000000000001E-3</c:v>
                  </c:pt>
                  <c:pt idx="68">
                    <c:v>3.5000000000000001E-3</c:v>
                  </c:pt>
                  <c:pt idx="69">
                    <c:v>2.7999999999999998E-4</c:v>
                  </c:pt>
                  <c:pt idx="70">
                    <c:v>1.8000000000000001E-4</c:v>
                  </c:pt>
                  <c:pt idx="71">
                    <c:v>3.6000000000000002E-4</c:v>
                  </c:pt>
                  <c:pt idx="72">
                    <c:v>2.5999999999999998E-4</c:v>
                  </c:pt>
                  <c:pt idx="73">
                    <c:v>3.5000000000000001E-3</c:v>
                  </c:pt>
                  <c:pt idx="74">
                    <c:v>3.5000000000000001E-3</c:v>
                  </c:pt>
                  <c:pt idx="75">
                    <c:v>3.5000000000000001E-3</c:v>
                  </c:pt>
                  <c:pt idx="76">
                    <c:v>2.1000000000000001E-4</c:v>
                  </c:pt>
                  <c:pt idx="77">
                    <c:v>3.5000000000000001E-3</c:v>
                  </c:pt>
                  <c:pt idx="78">
                    <c:v>3.5000000000000001E-3</c:v>
                  </c:pt>
                  <c:pt idx="79">
                    <c:v>0</c:v>
                  </c:pt>
                  <c:pt idx="80">
                    <c:v>0</c:v>
                  </c:pt>
                  <c:pt idx="81">
                    <c:v>1.4999999999999999E-4</c:v>
                  </c:pt>
                  <c:pt idx="82">
                    <c:v>3.5000000000000001E-3</c:v>
                  </c:pt>
                  <c:pt idx="83">
                    <c:v>3.5000000000000001E-3</c:v>
                  </c:pt>
                  <c:pt idx="84">
                    <c:v>1.6000000000000001E-4</c:v>
                  </c:pt>
                  <c:pt idx="85">
                    <c:v>3.5000000000000001E-3</c:v>
                  </c:pt>
                  <c:pt idx="86">
                    <c:v>3.5000000000000001E-3</c:v>
                  </c:pt>
                  <c:pt idx="87">
                    <c:v>3.5000000000000001E-3</c:v>
                  </c:pt>
                  <c:pt idx="88">
                    <c:v>1.9000000000000001E-4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5234</c:v>
                </c:pt>
                <c:pt idx="2">
                  <c:v>5891</c:v>
                </c:pt>
                <c:pt idx="3">
                  <c:v>6062</c:v>
                </c:pt>
                <c:pt idx="4">
                  <c:v>6137</c:v>
                </c:pt>
                <c:pt idx="5">
                  <c:v>6143</c:v>
                </c:pt>
                <c:pt idx="6">
                  <c:v>7192</c:v>
                </c:pt>
                <c:pt idx="7">
                  <c:v>7208</c:v>
                </c:pt>
                <c:pt idx="8">
                  <c:v>7245</c:v>
                </c:pt>
                <c:pt idx="9">
                  <c:v>7270</c:v>
                </c:pt>
                <c:pt idx="10">
                  <c:v>7297.5</c:v>
                </c:pt>
                <c:pt idx="11">
                  <c:v>7298</c:v>
                </c:pt>
                <c:pt idx="12">
                  <c:v>7307</c:v>
                </c:pt>
                <c:pt idx="13">
                  <c:v>7307.5</c:v>
                </c:pt>
                <c:pt idx="14">
                  <c:v>7444</c:v>
                </c:pt>
                <c:pt idx="15">
                  <c:v>7447</c:v>
                </c:pt>
                <c:pt idx="16">
                  <c:v>8369</c:v>
                </c:pt>
                <c:pt idx="17">
                  <c:v>8378</c:v>
                </c:pt>
                <c:pt idx="18">
                  <c:v>8406</c:v>
                </c:pt>
                <c:pt idx="19">
                  <c:v>9387</c:v>
                </c:pt>
                <c:pt idx="20">
                  <c:v>9390</c:v>
                </c:pt>
                <c:pt idx="21">
                  <c:v>9415</c:v>
                </c:pt>
                <c:pt idx="22">
                  <c:v>9421</c:v>
                </c:pt>
                <c:pt idx="23">
                  <c:v>9735</c:v>
                </c:pt>
                <c:pt idx="24">
                  <c:v>9757</c:v>
                </c:pt>
                <c:pt idx="25">
                  <c:v>9804</c:v>
                </c:pt>
                <c:pt idx="26">
                  <c:v>10442</c:v>
                </c:pt>
                <c:pt idx="27">
                  <c:v>10548</c:v>
                </c:pt>
                <c:pt idx="28">
                  <c:v>10557</c:v>
                </c:pt>
                <c:pt idx="29">
                  <c:v>10601</c:v>
                </c:pt>
                <c:pt idx="30">
                  <c:v>10629</c:v>
                </c:pt>
                <c:pt idx="31">
                  <c:v>10741</c:v>
                </c:pt>
                <c:pt idx="32">
                  <c:v>10753</c:v>
                </c:pt>
                <c:pt idx="33">
                  <c:v>10878</c:v>
                </c:pt>
                <c:pt idx="34">
                  <c:v>10940</c:v>
                </c:pt>
                <c:pt idx="35">
                  <c:v>11566</c:v>
                </c:pt>
                <c:pt idx="36">
                  <c:v>11712</c:v>
                </c:pt>
                <c:pt idx="37">
                  <c:v>11802</c:v>
                </c:pt>
                <c:pt idx="38">
                  <c:v>11967</c:v>
                </c:pt>
                <c:pt idx="39">
                  <c:v>12935</c:v>
                </c:pt>
                <c:pt idx="40">
                  <c:v>12957</c:v>
                </c:pt>
                <c:pt idx="41">
                  <c:v>13004</c:v>
                </c:pt>
                <c:pt idx="42">
                  <c:v>13069</c:v>
                </c:pt>
                <c:pt idx="43">
                  <c:v>13097</c:v>
                </c:pt>
                <c:pt idx="44">
                  <c:v>13860</c:v>
                </c:pt>
                <c:pt idx="45">
                  <c:v>13963</c:v>
                </c:pt>
                <c:pt idx="46">
                  <c:v>13991</c:v>
                </c:pt>
                <c:pt idx="47">
                  <c:v>15096</c:v>
                </c:pt>
                <c:pt idx="48">
                  <c:v>15183</c:v>
                </c:pt>
                <c:pt idx="49">
                  <c:v>15345</c:v>
                </c:pt>
                <c:pt idx="50">
                  <c:v>16208</c:v>
                </c:pt>
                <c:pt idx="51">
                  <c:v>16254</c:v>
                </c:pt>
                <c:pt idx="52">
                  <c:v>16316</c:v>
                </c:pt>
                <c:pt idx="53">
                  <c:v>16546.5</c:v>
                </c:pt>
                <c:pt idx="54">
                  <c:v>16568</c:v>
                </c:pt>
                <c:pt idx="55">
                  <c:v>16643</c:v>
                </c:pt>
                <c:pt idx="56">
                  <c:v>17244.5</c:v>
                </c:pt>
                <c:pt idx="57">
                  <c:v>17328</c:v>
                </c:pt>
                <c:pt idx="58">
                  <c:v>17353</c:v>
                </c:pt>
                <c:pt idx="59">
                  <c:v>17353</c:v>
                </c:pt>
                <c:pt idx="60">
                  <c:v>17387</c:v>
                </c:pt>
                <c:pt idx="61">
                  <c:v>17561</c:v>
                </c:pt>
                <c:pt idx="62">
                  <c:v>17561.5</c:v>
                </c:pt>
                <c:pt idx="63">
                  <c:v>18495</c:v>
                </c:pt>
                <c:pt idx="64">
                  <c:v>18570</c:v>
                </c:pt>
                <c:pt idx="65">
                  <c:v>19672</c:v>
                </c:pt>
                <c:pt idx="66">
                  <c:v>19681</c:v>
                </c:pt>
                <c:pt idx="67">
                  <c:v>19802.5</c:v>
                </c:pt>
                <c:pt idx="68">
                  <c:v>19803</c:v>
                </c:pt>
                <c:pt idx="69">
                  <c:v>19824</c:v>
                </c:pt>
                <c:pt idx="70">
                  <c:v>20696</c:v>
                </c:pt>
                <c:pt idx="71">
                  <c:v>20724</c:v>
                </c:pt>
                <c:pt idx="72">
                  <c:v>20746</c:v>
                </c:pt>
                <c:pt idx="73">
                  <c:v>20780.5</c:v>
                </c:pt>
                <c:pt idx="74">
                  <c:v>20781</c:v>
                </c:pt>
                <c:pt idx="75">
                  <c:v>21051</c:v>
                </c:pt>
                <c:pt idx="76">
                  <c:v>21085</c:v>
                </c:pt>
                <c:pt idx="77">
                  <c:v>21817</c:v>
                </c:pt>
                <c:pt idx="78">
                  <c:v>21901</c:v>
                </c:pt>
                <c:pt idx="79">
                  <c:v>21931</c:v>
                </c:pt>
                <c:pt idx="80">
                  <c:v>21934</c:v>
                </c:pt>
                <c:pt idx="81">
                  <c:v>22025</c:v>
                </c:pt>
                <c:pt idx="82">
                  <c:v>22047</c:v>
                </c:pt>
                <c:pt idx="83">
                  <c:v>22047.5</c:v>
                </c:pt>
                <c:pt idx="84">
                  <c:v>22053</c:v>
                </c:pt>
                <c:pt idx="85">
                  <c:v>22131</c:v>
                </c:pt>
                <c:pt idx="86">
                  <c:v>22193</c:v>
                </c:pt>
                <c:pt idx="87">
                  <c:v>22991</c:v>
                </c:pt>
                <c:pt idx="88">
                  <c:v>23270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79">
                  <c:v>-2.369649014872266E-2</c:v>
                </c:pt>
                <c:pt idx="80">
                  <c:v>-2.3121860038372688E-2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4.2999999999999999E-4</c:v>
                  </c:pt>
                  <c:pt idx="2">
                    <c:v>1.7000000000000001E-4</c:v>
                  </c:pt>
                  <c:pt idx="3">
                    <c:v>2.4000000000000001E-4</c:v>
                  </c:pt>
                  <c:pt idx="4">
                    <c:v>3.1E-4</c:v>
                  </c:pt>
                  <c:pt idx="5">
                    <c:v>3.6999999999999999E-4</c:v>
                  </c:pt>
                  <c:pt idx="6">
                    <c:v>3.1E-4</c:v>
                  </c:pt>
                  <c:pt idx="7">
                    <c:v>4.8999999999999998E-3</c:v>
                  </c:pt>
                  <c:pt idx="8">
                    <c:v>4.2000000000000002E-4</c:v>
                  </c:pt>
                  <c:pt idx="9">
                    <c:v>4.4000000000000002E-4</c:v>
                  </c:pt>
                  <c:pt idx="10">
                    <c:v>4.8999999999999998E-3</c:v>
                  </c:pt>
                  <c:pt idx="11">
                    <c:v>4.8999999999999998E-3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5.4000000000000001E-4</c:v>
                  </c:pt>
                  <c:pt idx="15">
                    <c:v>2.1000000000000001E-4</c:v>
                  </c:pt>
                  <c:pt idx="16">
                    <c:v>5.4000000000000001E-4</c:v>
                  </c:pt>
                  <c:pt idx="17">
                    <c:v>4.0000000000000002E-4</c:v>
                  </c:pt>
                  <c:pt idx="18">
                    <c:v>2.5999999999999998E-4</c:v>
                  </c:pt>
                  <c:pt idx="19">
                    <c:v>1.2999999999999999E-4</c:v>
                  </c:pt>
                  <c:pt idx="20">
                    <c:v>2.1000000000000001E-4</c:v>
                  </c:pt>
                  <c:pt idx="21">
                    <c:v>3.4000000000000002E-4</c:v>
                  </c:pt>
                  <c:pt idx="22">
                    <c:v>2.5999999999999998E-4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4.6999999999999999E-4</c:v>
                  </c:pt>
                  <c:pt idx="26">
                    <c:v>2.5999999999999998E-4</c:v>
                  </c:pt>
                  <c:pt idx="27">
                    <c:v>1.6000000000000001E-4</c:v>
                  </c:pt>
                  <c:pt idx="28">
                    <c:v>2.1000000000000001E-4</c:v>
                  </c:pt>
                  <c:pt idx="29">
                    <c:v>3.8999999999999999E-4</c:v>
                  </c:pt>
                  <c:pt idx="30">
                    <c:v>1.4999999999999999E-4</c:v>
                  </c:pt>
                  <c:pt idx="31">
                    <c:v>1.2999999999999999E-4</c:v>
                  </c:pt>
                  <c:pt idx="32">
                    <c:v>2.7999999999999998E-4</c:v>
                  </c:pt>
                  <c:pt idx="33">
                    <c:v>2.9E-4</c:v>
                  </c:pt>
                  <c:pt idx="34">
                    <c:v>1.9000000000000001E-4</c:v>
                  </c:pt>
                  <c:pt idx="35">
                    <c:v>1.4999999999999999E-4</c:v>
                  </c:pt>
                  <c:pt idx="36">
                    <c:v>5.1000000000000004E-4</c:v>
                  </c:pt>
                  <c:pt idx="37">
                    <c:v>2.5000000000000001E-4</c:v>
                  </c:pt>
                  <c:pt idx="38">
                    <c:v>2.5000000000000001E-4</c:v>
                  </c:pt>
                  <c:pt idx="39">
                    <c:v>3.4000000000000002E-4</c:v>
                  </c:pt>
                  <c:pt idx="40">
                    <c:v>1.9000000000000001E-4</c:v>
                  </c:pt>
                  <c:pt idx="41">
                    <c:v>2.5000000000000001E-4</c:v>
                  </c:pt>
                  <c:pt idx="42">
                    <c:v>4.2999999999999999E-4</c:v>
                  </c:pt>
                  <c:pt idx="43">
                    <c:v>1.2999999999999999E-4</c:v>
                  </c:pt>
                  <c:pt idx="44">
                    <c:v>2.4000000000000001E-4</c:v>
                  </c:pt>
                  <c:pt idx="45">
                    <c:v>2.2000000000000001E-4</c:v>
                  </c:pt>
                  <c:pt idx="46">
                    <c:v>4.2000000000000002E-4</c:v>
                  </c:pt>
                  <c:pt idx="47">
                    <c:v>2.5000000000000001E-4</c:v>
                  </c:pt>
                  <c:pt idx="48">
                    <c:v>2.5999999999999998E-4</c:v>
                  </c:pt>
                  <c:pt idx="49">
                    <c:v>1.4999999999999999E-4</c:v>
                  </c:pt>
                  <c:pt idx="50">
                    <c:v>3.5000000000000001E-3</c:v>
                  </c:pt>
                  <c:pt idx="51">
                    <c:v>2.2000000000000001E-4</c:v>
                  </c:pt>
                  <c:pt idx="52">
                    <c:v>2.2000000000000001E-4</c:v>
                  </c:pt>
                  <c:pt idx="53">
                    <c:v>3.5000000000000001E-3</c:v>
                  </c:pt>
                  <c:pt idx="54">
                    <c:v>3.5000000000000001E-3</c:v>
                  </c:pt>
                  <c:pt idx="55">
                    <c:v>2.7999999999999998E-4</c:v>
                  </c:pt>
                  <c:pt idx="56">
                    <c:v>3.5000000000000001E-3</c:v>
                  </c:pt>
                  <c:pt idx="57">
                    <c:v>2.3000000000000001E-4</c:v>
                  </c:pt>
                  <c:pt idx="58">
                    <c:v>3.5000000000000001E-3</c:v>
                  </c:pt>
                  <c:pt idx="59">
                    <c:v>3.6000000000000002E-4</c:v>
                  </c:pt>
                  <c:pt idx="60">
                    <c:v>2.0000000000000001E-4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2.5000000000000001E-4</c:v>
                  </c:pt>
                  <c:pt idx="64">
                    <c:v>1.8000000000000001E-4</c:v>
                  </c:pt>
                  <c:pt idx="65">
                    <c:v>1.6000000000000001E-4</c:v>
                  </c:pt>
                  <c:pt idx="66">
                    <c:v>1.7000000000000001E-4</c:v>
                  </c:pt>
                  <c:pt idx="67">
                    <c:v>3.5000000000000001E-3</c:v>
                  </c:pt>
                  <c:pt idx="68">
                    <c:v>3.5000000000000001E-3</c:v>
                  </c:pt>
                  <c:pt idx="69">
                    <c:v>2.7999999999999998E-4</c:v>
                  </c:pt>
                  <c:pt idx="70">
                    <c:v>1.8000000000000001E-4</c:v>
                  </c:pt>
                  <c:pt idx="71">
                    <c:v>3.6000000000000002E-4</c:v>
                  </c:pt>
                  <c:pt idx="72">
                    <c:v>2.5999999999999998E-4</c:v>
                  </c:pt>
                  <c:pt idx="73">
                    <c:v>3.5000000000000001E-3</c:v>
                  </c:pt>
                  <c:pt idx="74">
                    <c:v>3.5000000000000001E-3</c:v>
                  </c:pt>
                  <c:pt idx="75">
                    <c:v>3.5000000000000001E-3</c:v>
                  </c:pt>
                  <c:pt idx="76">
                    <c:v>2.1000000000000001E-4</c:v>
                  </c:pt>
                  <c:pt idx="77">
                    <c:v>3.5000000000000001E-3</c:v>
                  </c:pt>
                  <c:pt idx="78">
                    <c:v>3.5000000000000001E-3</c:v>
                  </c:pt>
                  <c:pt idx="79">
                    <c:v>0</c:v>
                  </c:pt>
                  <c:pt idx="80">
                    <c:v>0</c:v>
                  </c:pt>
                  <c:pt idx="81">
                    <c:v>1.4999999999999999E-4</c:v>
                  </c:pt>
                  <c:pt idx="82">
                    <c:v>3.5000000000000001E-3</c:v>
                  </c:pt>
                  <c:pt idx="83">
                    <c:v>3.5000000000000001E-3</c:v>
                  </c:pt>
                  <c:pt idx="84">
                    <c:v>1.6000000000000001E-4</c:v>
                  </c:pt>
                  <c:pt idx="85">
                    <c:v>3.5000000000000001E-3</c:v>
                  </c:pt>
                  <c:pt idx="86">
                    <c:v>3.5000000000000001E-3</c:v>
                  </c:pt>
                  <c:pt idx="87">
                    <c:v>3.5000000000000001E-3</c:v>
                  </c:pt>
                  <c:pt idx="88">
                    <c:v>1.9000000000000001E-4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4.2999999999999999E-4</c:v>
                  </c:pt>
                  <c:pt idx="2">
                    <c:v>1.7000000000000001E-4</c:v>
                  </c:pt>
                  <c:pt idx="3">
                    <c:v>2.4000000000000001E-4</c:v>
                  </c:pt>
                  <c:pt idx="4">
                    <c:v>3.1E-4</c:v>
                  </c:pt>
                  <c:pt idx="5">
                    <c:v>3.6999999999999999E-4</c:v>
                  </c:pt>
                  <c:pt idx="6">
                    <c:v>3.1E-4</c:v>
                  </c:pt>
                  <c:pt idx="7">
                    <c:v>4.8999999999999998E-3</c:v>
                  </c:pt>
                  <c:pt idx="8">
                    <c:v>4.2000000000000002E-4</c:v>
                  </c:pt>
                  <c:pt idx="9">
                    <c:v>4.4000000000000002E-4</c:v>
                  </c:pt>
                  <c:pt idx="10">
                    <c:v>4.8999999999999998E-3</c:v>
                  </c:pt>
                  <c:pt idx="11">
                    <c:v>4.8999999999999998E-3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5.4000000000000001E-4</c:v>
                  </c:pt>
                  <c:pt idx="15">
                    <c:v>2.1000000000000001E-4</c:v>
                  </c:pt>
                  <c:pt idx="16">
                    <c:v>5.4000000000000001E-4</c:v>
                  </c:pt>
                  <c:pt idx="17">
                    <c:v>4.0000000000000002E-4</c:v>
                  </c:pt>
                  <c:pt idx="18">
                    <c:v>2.5999999999999998E-4</c:v>
                  </c:pt>
                  <c:pt idx="19">
                    <c:v>1.2999999999999999E-4</c:v>
                  </c:pt>
                  <c:pt idx="20">
                    <c:v>2.1000000000000001E-4</c:v>
                  </c:pt>
                  <c:pt idx="21">
                    <c:v>3.4000000000000002E-4</c:v>
                  </c:pt>
                  <c:pt idx="22">
                    <c:v>2.5999999999999998E-4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4.6999999999999999E-4</c:v>
                  </c:pt>
                  <c:pt idx="26">
                    <c:v>2.5999999999999998E-4</c:v>
                  </c:pt>
                  <c:pt idx="27">
                    <c:v>1.6000000000000001E-4</c:v>
                  </c:pt>
                  <c:pt idx="28">
                    <c:v>2.1000000000000001E-4</c:v>
                  </c:pt>
                  <c:pt idx="29">
                    <c:v>3.8999999999999999E-4</c:v>
                  </c:pt>
                  <c:pt idx="30">
                    <c:v>1.4999999999999999E-4</c:v>
                  </c:pt>
                  <c:pt idx="31">
                    <c:v>1.2999999999999999E-4</c:v>
                  </c:pt>
                  <c:pt idx="32">
                    <c:v>2.7999999999999998E-4</c:v>
                  </c:pt>
                  <c:pt idx="33">
                    <c:v>2.9E-4</c:v>
                  </c:pt>
                  <c:pt idx="34">
                    <c:v>1.9000000000000001E-4</c:v>
                  </c:pt>
                  <c:pt idx="35">
                    <c:v>1.4999999999999999E-4</c:v>
                  </c:pt>
                  <c:pt idx="36">
                    <c:v>5.1000000000000004E-4</c:v>
                  </c:pt>
                  <c:pt idx="37">
                    <c:v>2.5000000000000001E-4</c:v>
                  </c:pt>
                  <c:pt idx="38">
                    <c:v>2.5000000000000001E-4</c:v>
                  </c:pt>
                  <c:pt idx="39">
                    <c:v>3.4000000000000002E-4</c:v>
                  </c:pt>
                  <c:pt idx="40">
                    <c:v>1.9000000000000001E-4</c:v>
                  </c:pt>
                  <c:pt idx="41">
                    <c:v>2.5000000000000001E-4</c:v>
                  </c:pt>
                  <c:pt idx="42">
                    <c:v>4.2999999999999999E-4</c:v>
                  </c:pt>
                  <c:pt idx="43">
                    <c:v>1.2999999999999999E-4</c:v>
                  </c:pt>
                  <c:pt idx="44">
                    <c:v>2.4000000000000001E-4</c:v>
                  </c:pt>
                  <c:pt idx="45">
                    <c:v>2.2000000000000001E-4</c:v>
                  </c:pt>
                  <c:pt idx="46">
                    <c:v>4.2000000000000002E-4</c:v>
                  </c:pt>
                  <c:pt idx="47">
                    <c:v>2.5000000000000001E-4</c:v>
                  </c:pt>
                  <c:pt idx="48">
                    <c:v>2.5999999999999998E-4</c:v>
                  </c:pt>
                  <c:pt idx="49">
                    <c:v>1.4999999999999999E-4</c:v>
                  </c:pt>
                  <c:pt idx="50">
                    <c:v>3.5000000000000001E-3</c:v>
                  </c:pt>
                  <c:pt idx="51">
                    <c:v>2.2000000000000001E-4</c:v>
                  </c:pt>
                  <c:pt idx="52">
                    <c:v>2.2000000000000001E-4</c:v>
                  </c:pt>
                  <c:pt idx="53">
                    <c:v>3.5000000000000001E-3</c:v>
                  </c:pt>
                  <c:pt idx="54">
                    <c:v>3.5000000000000001E-3</c:v>
                  </c:pt>
                  <c:pt idx="55">
                    <c:v>2.7999999999999998E-4</c:v>
                  </c:pt>
                  <c:pt idx="56">
                    <c:v>3.5000000000000001E-3</c:v>
                  </c:pt>
                  <c:pt idx="57">
                    <c:v>2.3000000000000001E-4</c:v>
                  </c:pt>
                  <c:pt idx="58">
                    <c:v>3.5000000000000001E-3</c:v>
                  </c:pt>
                  <c:pt idx="59">
                    <c:v>3.6000000000000002E-4</c:v>
                  </c:pt>
                  <c:pt idx="60">
                    <c:v>2.0000000000000001E-4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2.5000000000000001E-4</c:v>
                  </c:pt>
                  <c:pt idx="64">
                    <c:v>1.8000000000000001E-4</c:v>
                  </c:pt>
                  <c:pt idx="65">
                    <c:v>1.6000000000000001E-4</c:v>
                  </c:pt>
                  <c:pt idx="66">
                    <c:v>1.7000000000000001E-4</c:v>
                  </c:pt>
                  <c:pt idx="67">
                    <c:v>3.5000000000000001E-3</c:v>
                  </c:pt>
                  <c:pt idx="68">
                    <c:v>3.5000000000000001E-3</c:v>
                  </c:pt>
                  <c:pt idx="69">
                    <c:v>2.7999999999999998E-4</c:v>
                  </c:pt>
                  <c:pt idx="70">
                    <c:v>1.8000000000000001E-4</c:v>
                  </c:pt>
                  <c:pt idx="71">
                    <c:v>3.6000000000000002E-4</c:v>
                  </c:pt>
                  <c:pt idx="72">
                    <c:v>2.5999999999999998E-4</c:v>
                  </c:pt>
                  <c:pt idx="73">
                    <c:v>3.5000000000000001E-3</c:v>
                  </c:pt>
                  <c:pt idx="74">
                    <c:v>3.5000000000000001E-3</c:v>
                  </c:pt>
                  <c:pt idx="75">
                    <c:v>3.5000000000000001E-3</c:v>
                  </c:pt>
                  <c:pt idx="76">
                    <c:v>2.1000000000000001E-4</c:v>
                  </c:pt>
                  <c:pt idx="77">
                    <c:v>3.5000000000000001E-3</c:v>
                  </c:pt>
                  <c:pt idx="78">
                    <c:v>3.5000000000000001E-3</c:v>
                  </c:pt>
                  <c:pt idx="79">
                    <c:v>0</c:v>
                  </c:pt>
                  <c:pt idx="80">
                    <c:v>0</c:v>
                  </c:pt>
                  <c:pt idx="81">
                    <c:v>1.4999999999999999E-4</c:v>
                  </c:pt>
                  <c:pt idx="82">
                    <c:v>3.5000000000000001E-3</c:v>
                  </c:pt>
                  <c:pt idx="83">
                    <c:v>3.5000000000000001E-3</c:v>
                  </c:pt>
                  <c:pt idx="84">
                    <c:v>1.6000000000000001E-4</c:v>
                  </c:pt>
                  <c:pt idx="85">
                    <c:v>3.5000000000000001E-3</c:v>
                  </c:pt>
                  <c:pt idx="86">
                    <c:v>3.5000000000000001E-3</c:v>
                  </c:pt>
                  <c:pt idx="87">
                    <c:v>3.5000000000000001E-3</c:v>
                  </c:pt>
                  <c:pt idx="88">
                    <c:v>1.9000000000000001E-4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5234</c:v>
                </c:pt>
                <c:pt idx="2">
                  <c:v>5891</c:v>
                </c:pt>
                <c:pt idx="3">
                  <c:v>6062</c:v>
                </c:pt>
                <c:pt idx="4">
                  <c:v>6137</c:v>
                </c:pt>
                <c:pt idx="5">
                  <c:v>6143</c:v>
                </c:pt>
                <c:pt idx="6">
                  <c:v>7192</c:v>
                </c:pt>
                <c:pt idx="7">
                  <c:v>7208</c:v>
                </c:pt>
                <c:pt idx="8">
                  <c:v>7245</c:v>
                </c:pt>
                <c:pt idx="9">
                  <c:v>7270</c:v>
                </c:pt>
                <c:pt idx="10">
                  <c:v>7297.5</c:v>
                </c:pt>
                <c:pt idx="11">
                  <c:v>7298</c:v>
                </c:pt>
                <c:pt idx="12">
                  <c:v>7307</c:v>
                </c:pt>
                <c:pt idx="13">
                  <c:v>7307.5</c:v>
                </c:pt>
                <c:pt idx="14">
                  <c:v>7444</c:v>
                </c:pt>
                <c:pt idx="15">
                  <c:v>7447</c:v>
                </c:pt>
                <c:pt idx="16">
                  <c:v>8369</c:v>
                </c:pt>
                <c:pt idx="17">
                  <c:v>8378</c:v>
                </c:pt>
                <c:pt idx="18">
                  <c:v>8406</c:v>
                </c:pt>
                <c:pt idx="19">
                  <c:v>9387</c:v>
                </c:pt>
                <c:pt idx="20">
                  <c:v>9390</c:v>
                </c:pt>
                <c:pt idx="21">
                  <c:v>9415</c:v>
                </c:pt>
                <c:pt idx="22">
                  <c:v>9421</c:v>
                </c:pt>
                <c:pt idx="23">
                  <c:v>9735</c:v>
                </c:pt>
                <c:pt idx="24">
                  <c:v>9757</c:v>
                </c:pt>
                <c:pt idx="25">
                  <c:v>9804</c:v>
                </c:pt>
                <c:pt idx="26">
                  <c:v>10442</c:v>
                </c:pt>
                <c:pt idx="27">
                  <c:v>10548</c:v>
                </c:pt>
                <c:pt idx="28">
                  <c:v>10557</c:v>
                </c:pt>
                <c:pt idx="29">
                  <c:v>10601</c:v>
                </c:pt>
                <c:pt idx="30">
                  <c:v>10629</c:v>
                </c:pt>
                <c:pt idx="31">
                  <c:v>10741</c:v>
                </c:pt>
                <c:pt idx="32">
                  <c:v>10753</c:v>
                </c:pt>
                <c:pt idx="33">
                  <c:v>10878</c:v>
                </c:pt>
                <c:pt idx="34">
                  <c:v>10940</c:v>
                </c:pt>
                <c:pt idx="35">
                  <c:v>11566</c:v>
                </c:pt>
                <c:pt idx="36">
                  <c:v>11712</c:v>
                </c:pt>
                <c:pt idx="37">
                  <c:v>11802</c:v>
                </c:pt>
                <c:pt idx="38">
                  <c:v>11967</c:v>
                </c:pt>
                <c:pt idx="39">
                  <c:v>12935</c:v>
                </c:pt>
                <c:pt idx="40">
                  <c:v>12957</c:v>
                </c:pt>
                <c:pt idx="41">
                  <c:v>13004</c:v>
                </c:pt>
                <c:pt idx="42">
                  <c:v>13069</c:v>
                </c:pt>
                <c:pt idx="43">
                  <c:v>13097</c:v>
                </c:pt>
                <c:pt idx="44">
                  <c:v>13860</c:v>
                </c:pt>
                <c:pt idx="45">
                  <c:v>13963</c:v>
                </c:pt>
                <c:pt idx="46">
                  <c:v>13991</c:v>
                </c:pt>
                <c:pt idx="47">
                  <c:v>15096</c:v>
                </c:pt>
                <c:pt idx="48">
                  <c:v>15183</c:v>
                </c:pt>
                <c:pt idx="49">
                  <c:v>15345</c:v>
                </c:pt>
                <c:pt idx="50">
                  <c:v>16208</c:v>
                </c:pt>
                <c:pt idx="51">
                  <c:v>16254</c:v>
                </c:pt>
                <c:pt idx="52">
                  <c:v>16316</c:v>
                </c:pt>
                <c:pt idx="53">
                  <c:v>16546.5</c:v>
                </c:pt>
                <c:pt idx="54">
                  <c:v>16568</c:v>
                </c:pt>
                <c:pt idx="55">
                  <c:v>16643</c:v>
                </c:pt>
                <c:pt idx="56">
                  <c:v>17244.5</c:v>
                </c:pt>
                <c:pt idx="57">
                  <c:v>17328</c:v>
                </c:pt>
                <c:pt idx="58">
                  <c:v>17353</c:v>
                </c:pt>
                <c:pt idx="59">
                  <c:v>17353</c:v>
                </c:pt>
                <c:pt idx="60">
                  <c:v>17387</c:v>
                </c:pt>
                <c:pt idx="61">
                  <c:v>17561</c:v>
                </c:pt>
                <c:pt idx="62">
                  <c:v>17561.5</c:v>
                </c:pt>
                <c:pt idx="63">
                  <c:v>18495</c:v>
                </c:pt>
                <c:pt idx="64">
                  <c:v>18570</c:v>
                </c:pt>
                <c:pt idx="65">
                  <c:v>19672</c:v>
                </c:pt>
                <c:pt idx="66">
                  <c:v>19681</c:v>
                </c:pt>
                <c:pt idx="67">
                  <c:v>19802.5</c:v>
                </c:pt>
                <c:pt idx="68">
                  <c:v>19803</c:v>
                </c:pt>
                <c:pt idx="69">
                  <c:v>19824</c:v>
                </c:pt>
                <c:pt idx="70">
                  <c:v>20696</c:v>
                </c:pt>
                <c:pt idx="71">
                  <c:v>20724</c:v>
                </c:pt>
                <c:pt idx="72">
                  <c:v>20746</c:v>
                </c:pt>
                <c:pt idx="73">
                  <c:v>20780.5</c:v>
                </c:pt>
                <c:pt idx="74">
                  <c:v>20781</c:v>
                </c:pt>
                <c:pt idx="75">
                  <c:v>21051</c:v>
                </c:pt>
                <c:pt idx="76">
                  <c:v>21085</c:v>
                </c:pt>
                <c:pt idx="77">
                  <c:v>21817</c:v>
                </c:pt>
                <c:pt idx="78">
                  <c:v>21901</c:v>
                </c:pt>
                <c:pt idx="79">
                  <c:v>21931</c:v>
                </c:pt>
                <c:pt idx="80">
                  <c:v>21934</c:v>
                </c:pt>
                <c:pt idx="81">
                  <c:v>22025</c:v>
                </c:pt>
                <c:pt idx="82">
                  <c:v>22047</c:v>
                </c:pt>
                <c:pt idx="83">
                  <c:v>22047.5</c:v>
                </c:pt>
                <c:pt idx="84">
                  <c:v>22053</c:v>
                </c:pt>
                <c:pt idx="85">
                  <c:v>22131</c:v>
                </c:pt>
                <c:pt idx="86">
                  <c:v>22193</c:v>
                </c:pt>
                <c:pt idx="87">
                  <c:v>22991</c:v>
                </c:pt>
                <c:pt idx="88">
                  <c:v>23270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4.2999999999999999E-4</c:v>
                  </c:pt>
                  <c:pt idx="2">
                    <c:v>1.7000000000000001E-4</c:v>
                  </c:pt>
                  <c:pt idx="3">
                    <c:v>2.4000000000000001E-4</c:v>
                  </c:pt>
                  <c:pt idx="4">
                    <c:v>3.1E-4</c:v>
                  </c:pt>
                  <c:pt idx="5">
                    <c:v>3.6999999999999999E-4</c:v>
                  </c:pt>
                  <c:pt idx="6">
                    <c:v>3.1E-4</c:v>
                  </c:pt>
                  <c:pt idx="7">
                    <c:v>4.8999999999999998E-3</c:v>
                  </c:pt>
                  <c:pt idx="8">
                    <c:v>4.2000000000000002E-4</c:v>
                  </c:pt>
                  <c:pt idx="9">
                    <c:v>4.4000000000000002E-4</c:v>
                  </c:pt>
                  <c:pt idx="10">
                    <c:v>4.8999999999999998E-3</c:v>
                  </c:pt>
                  <c:pt idx="11">
                    <c:v>4.8999999999999998E-3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5.4000000000000001E-4</c:v>
                  </c:pt>
                  <c:pt idx="15">
                    <c:v>2.1000000000000001E-4</c:v>
                  </c:pt>
                  <c:pt idx="16">
                    <c:v>5.4000000000000001E-4</c:v>
                  </c:pt>
                  <c:pt idx="17">
                    <c:v>4.0000000000000002E-4</c:v>
                  </c:pt>
                  <c:pt idx="18">
                    <c:v>2.5999999999999998E-4</c:v>
                  </c:pt>
                  <c:pt idx="19">
                    <c:v>1.2999999999999999E-4</c:v>
                  </c:pt>
                  <c:pt idx="20">
                    <c:v>2.1000000000000001E-4</c:v>
                  </c:pt>
                  <c:pt idx="21">
                    <c:v>3.4000000000000002E-4</c:v>
                  </c:pt>
                  <c:pt idx="22">
                    <c:v>2.5999999999999998E-4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4.6999999999999999E-4</c:v>
                  </c:pt>
                  <c:pt idx="26">
                    <c:v>2.5999999999999998E-4</c:v>
                  </c:pt>
                  <c:pt idx="27">
                    <c:v>1.6000000000000001E-4</c:v>
                  </c:pt>
                  <c:pt idx="28">
                    <c:v>2.1000000000000001E-4</c:v>
                  </c:pt>
                  <c:pt idx="29">
                    <c:v>3.8999999999999999E-4</c:v>
                  </c:pt>
                  <c:pt idx="30">
                    <c:v>1.4999999999999999E-4</c:v>
                  </c:pt>
                  <c:pt idx="31">
                    <c:v>1.2999999999999999E-4</c:v>
                  </c:pt>
                  <c:pt idx="32">
                    <c:v>2.7999999999999998E-4</c:v>
                  </c:pt>
                  <c:pt idx="33">
                    <c:v>2.9E-4</c:v>
                  </c:pt>
                  <c:pt idx="34">
                    <c:v>1.9000000000000001E-4</c:v>
                  </c:pt>
                  <c:pt idx="35">
                    <c:v>1.4999999999999999E-4</c:v>
                  </c:pt>
                  <c:pt idx="36">
                    <c:v>5.1000000000000004E-4</c:v>
                  </c:pt>
                  <c:pt idx="37">
                    <c:v>2.5000000000000001E-4</c:v>
                  </c:pt>
                  <c:pt idx="38">
                    <c:v>2.5000000000000001E-4</c:v>
                  </c:pt>
                  <c:pt idx="39">
                    <c:v>3.4000000000000002E-4</c:v>
                  </c:pt>
                  <c:pt idx="40">
                    <c:v>1.9000000000000001E-4</c:v>
                  </c:pt>
                  <c:pt idx="41">
                    <c:v>2.5000000000000001E-4</c:v>
                  </c:pt>
                  <c:pt idx="42">
                    <c:v>4.2999999999999999E-4</c:v>
                  </c:pt>
                  <c:pt idx="43">
                    <c:v>1.2999999999999999E-4</c:v>
                  </c:pt>
                  <c:pt idx="44">
                    <c:v>2.4000000000000001E-4</c:v>
                  </c:pt>
                  <c:pt idx="45">
                    <c:v>2.2000000000000001E-4</c:v>
                  </c:pt>
                  <c:pt idx="46">
                    <c:v>4.2000000000000002E-4</c:v>
                  </c:pt>
                  <c:pt idx="47">
                    <c:v>2.5000000000000001E-4</c:v>
                  </c:pt>
                  <c:pt idx="48">
                    <c:v>2.5999999999999998E-4</c:v>
                  </c:pt>
                  <c:pt idx="49">
                    <c:v>1.4999999999999999E-4</c:v>
                  </c:pt>
                  <c:pt idx="50">
                    <c:v>3.5000000000000001E-3</c:v>
                  </c:pt>
                  <c:pt idx="51">
                    <c:v>2.2000000000000001E-4</c:v>
                  </c:pt>
                  <c:pt idx="52">
                    <c:v>2.2000000000000001E-4</c:v>
                  </c:pt>
                  <c:pt idx="53">
                    <c:v>3.5000000000000001E-3</c:v>
                  </c:pt>
                  <c:pt idx="54">
                    <c:v>3.5000000000000001E-3</c:v>
                  </c:pt>
                  <c:pt idx="55">
                    <c:v>2.7999999999999998E-4</c:v>
                  </c:pt>
                  <c:pt idx="56">
                    <c:v>3.5000000000000001E-3</c:v>
                  </c:pt>
                  <c:pt idx="57">
                    <c:v>2.3000000000000001E-4</c:v>
                  </c:pt>
                  <c:pt idx="58">
                    <c:v>3.5000000000000001E-3</c:v>
                  </c:pt>
                  <c:pt idx="59">
                    <c:v>3.6000000000000002E-4</c:v>
                  </c:pt>
                  <c:pt idx="60">
                    <c:v>2.0000000000000001E-4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2.5000000000000001E-4</c:v>
                  </c:pt>
                  <c:pt idx="64">
                    <c:v>1.8000000000000001E-4</c:v>
                  </c:pt>
                  <c:pt idx="65">
                    <c:v>1.6000000000000001E-4</c:v>
                  </c:pt>
                  <c:pt idx="66">
                    <c:v>1.7000000000000001E-4</c:v>
                  </c:pt>
                  <c:pt idx="67">
                    <c:v>3.5000000000000001E-3</c:v>
                  </c:pt>
                  <c:pt idx="68">
                    <c:v>3.5000000000000001E-3</c:v>
                  </c:pt>
                  <c:pt idx="69">
                    <c:v>2.7999999999999998E-4</c:v>
                  </c:pt>
                  <c:pt idx="70">
                    <c:v>1.8000000000000001E-4</c:v>
                  </c:pt>
                  <c:pt idx="71">
                    <c:v>3.6000000000000002E-4</c:v>
                  </c:pt>
                  <c:pt idx="72">
                    <c:v>2.5999999999999998E-4</c:v>
                  </c:pt>
                  <c:pt idx="73">
                    <c:v>3.5000000000000001E-3</c:v>
                  </c:pt>
                  <c:pt idx="74">
                    <c:v>3.5000000000000001E-3</c:v>
                  </c:pt>
                  <c:pt idx="75">
                    <c:v>3.5000000000000001E-3</c:v>
                  </c:pt>
                  <c:pt idx="76">
                    <c:v>2.1000000000000001E-4</c:v>
                  </c:pt>
                  <c:pt idx="77">
                    <c:v>3.5000000000000001E-3</c:v>
                  </c:pt>
                  <c:pt idx="78">
                    <c:v>3.5000000000000001E-3</c:v>
                  </c:pt>
                  <c:pt idx="79">
                    <c:v>0</c:v>
                  </c:pt>
                  <c:pt idx="80">
                    <c:v>0</c:v>
                  </c:pt>
                  <c:pt idx="81">
                    <c:v>1.4999999999999999E-4</c:v>
                  </c:pt>
                  <c:pt idx="82">
                    <c:v>3.5000000000000001E-3</c:v>
                  </c:pt>
                  <c:pt idx="83">
                    <c:v>3.5000000000000001E-3</c:v>
                  </c:pt>
                  <c:pt idx="84">
                    <c:v>1.6000000000000001E-4</c:v>
                  </c:pt>
                  <c:pt idx="85">
                    <c:v>3.5000000000000001E-3</c:v>
                  </c:pt>
                  <c:pt idx="86">
                    <c:v>3.5000000000000001E-3</c:v>
                  </c:pt>
                  <c:pt idx="87">
                    <c:v>3.5000000000000001E-3</c:v>
                  </c:pt>
                  <c:pt idx="88">
                    <c:v>1.9000000000000001E-4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4.2999999999999999E-4</c:v>
                  </c:pt>
                  <c:pt idx="2">
                    <c:v>1.7000000000000001E-4</c:v>
                  </c:pt>
                  <c:pt idx="3">
                    <c:v>2.4000000000000001E-4</c:v>
                  </c:pt>
                  <c:pt idx="4">
                    <c:v>3.1E-4</c:v>
                  </c:pt>
                  <c:pt idx="5">
                    <c:v>3.6999999999999999E-4</c:v>
                  </c:pt>
                  <c:pt idx="6">
                    <c:v>3.1E-4</c:v>
                  </c:pt>
                  <c:pt idx="7">
                    <c:v>4.8999999999999998E-3</c:v>
                  </c:pt>
                  <c:pt idx="8">
                    <c:v>4.2000000000000002E-4</c:v>
                  </c:pt>
                  <c:pt idx="9">
                    <c:v>4.4000000000000002E-4</c:v>
                  </c:pt>
                  <c:pt idx="10">
                    <c:v>4.8999999999999998E-3</c:v>
                  </c:pt>
                  <c:pt idx="11">
                    <c:v>4.8999999999999998E-3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5.4000000000000001E-4</c:v>
                  </c:pt>
                  <c:pt idx="15">
                    <c:v>2.1000000000000001E-4</c:v>
                  </c:pt>
                  <c:pt idx="16">
                    <c:v>5.4000000000000001E-4</c:v>
                  </c:pt>
                  <c:pt idx="17">
                    <c:v>4.0000000000000002E-4</c:v>
                  </c:pt>
                  <c:pt idx="18">
                    <c:v>2.5999999999999998E-4</c:v>
                  </c:pt>
                  <c:pt idx="19">
                    <c:v>1.2999999999999999E-4</c:v>
                  </c:pt>
                  <c:pt idx="20">
                    <c:v>2.1000000000000001E-4</c:v>
                  </c:pt>
                  <c:pt idx="21">
                    <c:v>3.4000000000000002E-4</c:v>
                  </c:pt>
                  <c:pt idx="22">
                    <c:v>2.5999999999999998E-4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4.6999999999999999E-4</c:v>
                  </c:pt>
                  <c:pt idx="26">
                    <c:v>2.5999999999999998E-4</c:v>
                  </c:pt>
                  <c:pt idx="27">
                    <c:v>1.6000000000000001E-4</c:v>
                  </c:pt>
                  <c:pt idx="28">
                    <c:v>2.1000000000000001E-4</c:v>
                  </c:pt>
                  <c:pt idx="29">
                    <c:v>3.8999999999999999E-4</c:v>
                  </c:pt>
                  <c:pt idx="30">
                    <c:v>1.4999999999999999E-4</c:v>
                  </c:pt>
                  <c:pt idx="31">
                    <c:v>1.2999999999999999E-4</c:v>
                  </c:pt>
                  <c:pt idx="32">
                    <c:v>2.7999999999999998E-4</c:v>
                  </c:pt>
                  <c:pt idx="33">
                    <c:v>2.9E-4</c:v>
                  </c:pt>
                  <c:pt idx="34">
                    <c:v>1.9000000000000001E-4</c:v>
                  </c:pt>
                  <c:pt idx="35">
                    <c:v>1.4999999999999999E-4</c:v>
                  </c:pt>
                  <c:pt idx="36">
                    <c:v>5.1000000000000004E-4</c:v>
                  </c:pt>
                  <c:pt idx="37">
                    <c:v>2.5000000000000001E-4</c:v>
                  </c:pt>
                  <c:pt idx="38">
                    <c:v>2.5000000000000001E-4</c:v>
                  </c:pt>
                  <c:pt idx="39">
                    <c:v>3.4000000000000002E-4</c:v>
                  </c:pt>
                  <c:pt idx="40">
                    <c:v>1.9000000000000001E-4</c:v>
                  </c:pt>
                  <c:pt idx="41">
                    <c:v>2.5000000000000001E-4</c:v>
                  </c:pt>
                  <c:pt idx="42">
                    <c:v>4.2999999999999999E-4</c:v>
                  </c:pt>
                  <c:pt idx="43">
                    <c:v>1.2999999999999999E-4</c:v>
                  </c:pt>
                  <c:pt idx="44">
                    <c:v>2.4000000000000001E-4</c:v>
                  </c:pt>
                  <c:pt idx="45">
                    <c:v>2.2000000000000001E-4</c:v>
                  </c:pt>
                  <c:pt idx="46">
                    <c:v>4.2000000000000002E-4</c:v>
                  </c:pt>
                  <c:pt idx="47">
                    <c:v>2.5000000000000001E-4</c:v>
                  </c:pt>
                  <c:pt idx="48">
                    <c:v>2.5999999999999998E-4</c:v>
                  </c:pt>
                  <c:pt idx="49">
                    <c:v>1.4999999999999999E-4</c:v>
                  </c:pt>
                  <c:pt idx="50">
                    <c:v>3.5000000000000001E-3</c:v>
                  </c:pt>
                  <c:pt idx="51">
                    <c:v>2.2000000000000001E-4</c:v>
                  </c:pt>
                  <c:pt idx="52">
                    <c:v>2.2000000000000001E-4</c:v>
                  </c:pt>
                  <c:pt idx="53">
                    <c:v>3.5000000000000001E-3</c:v>
                  </c:pt>
                  <c:pt idx="54">
                    <c:v>3.5000000000000001E-3</c:v>
                  </c:pt>
                  <c:pt idx="55">
                    <c:v>2.7999999999999998E-4</c:v>
                  </c:pt>
                  <c:pt idx="56">
                    <c:v>3.5000000000000001E-3</c:v>
                  </c:pt>
                  <c:pt idx="57">
                    <c:v>2.3000000000000001E-4</c:v>
                  </c:pt>
                  <c:pt idx="58">
                    <c:v>3.5000000000000001E-3</c:v>
                  </c:pt>
                  <c:pt idx="59">
                    <c:v>3.6000000000000002E-4</c:v>
                  </c:pt>
                  <c:pt idx="60">
                    <c:v>2.0000000000000001E-4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2.5000000000000001E-4</c:v>
                  </c:pt>
                  <c:pt idx="64">
                    <c:v>1.8000000000000001E-4</c:v>
                  </c:pt>
                  <c:pt idx="65">
                    <c:v>1.6000000000000001E-4</c:v>
                  </c:pt>
                  <c:pt idx="66">
                    <c:v>1.7000000000000001E-4</c:v>
                  </c:pt>
                  <c:pt idx="67">
                    <c:v>3.5000000000000001E-3</c:v>
                  </c:pt>
                  <c:pt idx="68">
                    <c:v>3.5000000000000001E-3</c:v>
                  </c:pt>
                  <c:pt idx="69">
                    <c:v>2.7999999999999998E-4</c:v>
                  </c:pt>
                  <c:pt idx="70">
                    <c:v>1.8000000000000001E-4</c:v>
                  </c:pt>
                  <c:pt idx="71">
                    <c:v>3.6000000000000002E-4</c:v>
                  </c:pt>
                  <c:pt idx="72">
                    <c:v>2.5999999999999998E-4</c:v>
                  </c:pt>
                  <c:pt idx="73">
                    <c:v>3.5000000000000001E-3</c:v>
                  </c:pt>
                  <c:pt idx="74">
                    <c:v>3.5000000000000001E-3</c:v>
                  </c:pt>
                  <c:pt idx="75">
                    <c:v>3.5000000000000001E-3</c:v>
                  </c:pt>
                  <c:pt idx="76">
                    <c:v>2.1000000000000001E-4</c:v>
                  </c:pt>
                  <c:pt idx="77">
                    <c:v>3.5000000000000001E-3</c:v>
                  </c:pt>
                  <c:pt idx="78">
                    <c:v>3.5000000000000001E-3</c:v>
                  </c:pt>
                  <c:pt idx="79">
                    <c:v>0</c:v>
                  </c:pt>
                  <c:pt idx="80">
                    <c:v>0</c:v>
                  </c:pt>
                  <c:pt idx="81">
                    <c:v>1.4999999999999999E-4</c:v>
                  </c:pt>
                  <c:pt idx="82">
                    <c:v>3.5000000000000001E-3</c:v>
                  </c:pt>
                  <c:pt idx="83">
                    <c:v>3.5000000000000001E-3</c:v>
                  </c:pt>
                  <c:pt idx="84">
                    <c:v>1.6000000000000001E-4</c:v>
                  </c:pt>
                  <c:pt idx="85">
                    <c:v>3.5000000000000001E-3</c:v>
                  </c:pt>
                  <c:pt idx="86">
                    <c:v>3.5000000000000001E-3</c:v>
                  </c:pt>
                  <c:pt idx="87">
                    <c:v>3.5000000000000001E-3</c:v>
                  </c:pt>
                  <c:pt idx="88">
                    <c:v>1.9000000000000001E-4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5234</c:v>
                </c:pt>
                <c:pt idx="2">
                  <c:v>5891</c:v>
                </c:pt>
                <c:pt idx="3">
                  <c:v>6062</c:v>
                </c:pt>
                <c:pt idx="4">
                  <c:v>6137</c:v>
                </c:pt>
                <c:pt idx="5">
                  <c:v>6143</c:v>
                </c:pt>
                <c:pt idx="6">
                  <c:v>7192</c:v>
                </c:pt>
                <c:pt idx="7">
                  <c:v>7208</c:v>
                </c:pt>
                <c:pt idx="8">
                  <c:v>7245</c:v>
                </c:pt>
                <c:pt idx="9">
                  <c:v>7270</c:v>
                </c:pt>
                <c:pt idx="10">
                  <c:v>7297.5</c:v>
                </c:pt>
                <c:pt idx="11">
                  <c:v>7298</c:v>
                </c:pt>
                <c:pt idx="12">
                  <c:v>7307</c:v>
                </c:pt>
                <c:pt idx="13">
                  <c:v>7307.5</c:v>
                </c:pt>
                <c:pt idx="14">
                  <c:v>7444</c:v>
                </c:pt>
                <c:pt idx="15">
                  <c:v>7447</c:v>
                </c:pt>
                <c:pt idx="16">
                  <c:v>8369</c:v>
                </c:pt>
                <c:pt idx="17">
                  <c:v>8378</c:v>
                </c:pt>
                <c:pt idx="18">
                  <c:v>8406</c:v>
                </c:pt>
                <c:pt idx="19">
                  <c:v>9387</c:v>
                </c:pt>
                <c:pt idx="20">
                  <c:v>9390</c:v>
                </c:pt>
                <c:pt idx="21">
                  <c:v>9415</c:v>
                </c:pt>
                <c:pt idx="22">
                  <c:v>9421</c:v>
                </c:pt>
                <c:pt idx="23">
                  <c:v>9735</c:v>
                </c:pt>
                <c:pt idx="24">
                  <c:v>9757</c:v>
                </c:pt>
                <c:pt idx="25">
                  <c:v>9804</c:v>
                </c:pt>
                <c:pt idx="26">
                  <c:v>10442</c:v>
                </c:pt>
                <c:pt idx="27">
                  <c:v>10548</c:v>
                </c:pt>
                <c:pt idx="28">
                  <c:v>10557</c:v>
                </c:pt>
                <c:pt idx="29">
                  <c:v>10601</c:v>
                </c:pt>
                <c:pt idx="30">
                  <c:v>10629</c:v>
                </c:pt>
                <c:pt idx="31">
                  <c:v>10741</c:v>
                </c:pt>
                <c:pt idx="32">
                  <c:v>10753</c:v>
                </c:pt>
                <c:pt idx="33">
                  <c:v>10878</c:v>
                </c:pt>
                <c:pt idx="34">
                  <c:v>10940</c:v>
                </c:pt>
                <c:pt idx="35">
                  <c:v>11566</c:v>
                </c:pt>
                <c:pt idx="36">
                  <c:v>11712</c:v>
                </c:pt>
                <c:pt idx="37">
                  <c:v>11802</c:v>
                </c:pt>
                <c:pt idx="38">
                  <c:v>11967</c:v>
                </c:pt>
                <c:pt idx="39">
                  <c:v>12935</c:v>
                </c:pt>
                <c:pt idx="40">
                  <c:v>12957</c:v>
                </c:pt>
                <c:pt idx="41">
                  <c:v>13004</c:v>
                </c:pt>
                <c:pt idx="42">
                  <c:v>13069</c:v>
                </c:pt>
                <c:pt idx="43">
                  <c:v>13097</c:v>
                </c:pt>
                <c:pt idx="44">
                  <c:v>13860</c:v>
                </c:pt>
                <c:pt idx="45">
                  <c:v>13963</c:v>
                </c:pt>
                <c:pt idx="46">
                  <c:v>13991</c:v>
                </c:pt>
                <c:pt idx="47">
                  <c:v>15096</c:v>
                </c:pt>
                <c:pt idx="48">
                  <c:v>15183</c:v>
                </c:pt>
                <c:pt idx="49">
                  <c:v>15345</c:v>
                </c:pt>
                <c:pt idx="50">
                  <c:v>16208</c:v>
                </c:pt>
                <c:pt idx="51">
                  <c:v>16254</c:v>
                </c:pt>
                <c:pt idx="52">
                  <c:v>16316</c:v>
                </c:pt>
                <c:pt idx="53">
                  <c:v>16546.5</c:v>
                </c:pt>
                <c:pt idx="54">
                  <c:v>16568</c:v>
                </c:pt>
                <c:pt idx="55">
                  <c:v>16643</c:v>
                </c:pt>
                <c:pt idx="56">
                  <c:v>17244.5</c:v>
                </c:pt>
                <c:pt idx="57">
                  <c:v>17328</c:v>
                </c:pt>
                <c:pt idx="58">
                  <c:v>17353</c:v>
                </c:pt>
                <c:pt idx="59">
                  <c:v>17353</c:v>
                </c:pt>
                <c:pt idx="60">
                  <c:v>17387</c:v>
                </c:pt>
                <c:pt idx="61">
                  <c:v>17561</c:v>
                </c:pt>
                <c:pt idx="62">
                  <c:v>17561.5</c:v>
                </c:pt>
                <c:pt idx="63">
                  <c:v>18495</c:v>
                </c:pt>
                <c:pt idx="64">
                  <c:v>18570</c:v>
                </c:pt>
                <c:pt idx="65">
                  <c:v>19672</c:v>
                </c:pt>
                <c:pt idx="66">
                  <c:v>19681</c:v>
                </c:pt>
                <c:pt idx="67">
                  <c:v>19802.5</c:v>
                </c:pt>
                <c:pt idx="68">
                  <c:v>19803</c:v>
                </c:pt>
                <c:pt idx="69">
                  <c:v>19824</c:v>
                </c:pt>
                <c:pt idx="70">
                  <c:v>20696</c:v>
                </c:pt>
                <c:pt idx="71">
                  <c:v>20724</c:v>
                </c:pt>
                <c:pt idx="72">
                  <c:v>20746</c:v>
                </c:pt>
                <c:pt idx="73">
                  <c:v>20780.5</c:v>
                </c:pt>
                <c:pt idx="74">
                  <c:v>20781</c:v>
                </c:pt>
                <c:pt idx="75">
                  <c:v>21051</c:v>
                </c:pt>
                <c:pt idx="76">
                  <c:v>21085</c:v>
                </c:pt>
                <c:pt idx="77">
                  <c:v>21817</c:v>
                </c:pt>
                <c:pt idx="78">
                  <c:v>21901</c:v>
                </c:pt>
                <c:pt idx="79">
                  <c:v>21931</c:v>
                </c:pt>
                <c:pt idx="80">
                  <c:v>21934</c:v>
                </c:pt>
                <c:pt idx="81">
                  <c:v>22025</c:v>
                </c:pt>
                <c:pt idx="82">
                  <c:v>22047</c:v>
                </c:pt>
                <c:pt idx="83">
                  <c:v>22047.5</c:v>
                </c:pt>
                <c:pt idx="84">
                  <c:v>22053</c:v>
                </c:pt>
                <c:pt idx="85">
                  <c:v>22131</c:v>
                </c:pt>
                <c:pt idx="86">
                  <c:v>22193</c:v>
                </c:pt>
                <c:pt idx="87">
                  <c:v>22991</c:v>
                </c:pt>
                <c:pt idx="88">
                  <c:v>23270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-1.8988600349985063E-3</c:v>
                </c:pt>
                <c:pt idx="2">
                  <c:v>-2.6448899589013308E-3</c:v>
                </c:pt>
                <c:pt idx="3">
                  <c:v>-2.8809800205635838E-3</c:v>
                </c:pt>
                <c:pt idx="4">
                  <c:v>-2.6552302006166428E-3</c:v>
                </c:pt>
                <c:pt idx="5">
                  <c:v>-2.5159702199744061E-3</c:v>
                </c:pt>
                <c:pt idx="6">
                  <c:v>-3.5836799288517796E-3</c:v>
                </c:pt>
                <c:pt idx="7">
                  <c:v>-5.8223200030624866E-3</c:v>
                </c:pt>
                <c:pt idx="8">
                  <c:v>-4.2385502019897103E-3</c:v>
                </c:pt>
                <c:pt idx="9">
                  <c:v>-4.0933001873781905E-3</c:v>
                </c:pt>
                <c:pt idx="10">
                  <c:v>9.3747499340679497E-4</c:v>
                </c:pt>
                <c:pt idx="11">
                  <c:v>-3.8834200022392906E-3</c:v>
                </c:pt>
                <c:pt idx="12">
                  <c:v>-3.8595299993176013E-3</c:v>
                </c:pt>
                <c:pt idx="13">
                  <c:v>1.8419574997096788E-2</c:v>
                </c:pt>
                <c:pt idx="14">
                  <c:v>-4.2847599906963296E-3</c:v>
                </c:pt>
                <c:pt idx="15">
                  <c:v>-4.1401298949494958E-3</c:v>
                </c:pt>
                <c:pt idx="16">
                  <c:v>-5.1005102359340526E-3</c:v>
                </c:pt>
                <c:pt idx="17">
                  <c:v>-5.1666200306499377E-3</c:v>
                </c:pt>
                <c:pt idx="18">
                  <c:v>-5.1267399685457349E-3</c:v>
                </c:pt>
                <c:pt idx="19">
                  <c:v>-6.3927299343049526E-3</c:v>
                </c:pt>
                <c:pt idx="20">
                  <c:v>-5.5581001724931411E-3</c:v>
                </c:pt>
                <c:pt idx="21">
                  <c:v>-6.492850006907247E-3</c:v>
                </c:pt>
                <c:pt idx="22">
                  <c:v>-7.0435901579912752E-3</c:v>
                </c:pt>
                <c:pt idx="23">
                  <c:v>-6.5656497972668149E-3</c:v>
                </c:pt>
                <c:pt idx="24">
                  <c:v>-7.1650297904852778E-3</c:v>
                </c:pt>
                <c:pt idx="25">
                  <c:v>-6.9391601937240921E-3</c:v>
                </c:pt>
                <c:pt idx="26">
                  <c:v>-7.2611801369930618E-3</c:v>
                </c:pt>
                <c:pt idx="27">
                  <c:v>-7.7709201723337173E-3</c:v>
                </c:pt>
                <c:pt idx="28">
                  <c:v>-7.3970298835774884E-3</c:v>
                </c:pt>
                <c:pt idx="29">
                  <c:v>-6.9957898012944497E-3</c:v>
                </c:pt>
                <c:pt idx="30">
                  <c:v>-7.3859102194546722E-3</c:v>
                </c:pt>
                <c:pt idx="31">
                  <c:v>-7.6863902140758E-3</c:v>
                </c:pt>
                <c:pt idx="32">
                  <c:v>-7.9678698675706983E-3</c:v>
                </c:pt>
                <c:pt idx="33">
                  <c:v>-7.6716198382200673E-3</c:v>
                </c:pt>
                <c:pt idx="34">
                  <c:v>-7.842599916330073E-3</c:v>
                </c:pt>
                <c:pt idx="35">
                  <c:v>-9.0931401064153761E-3</c:v>
                </c:pt>
                <c:pt idx="36">
                  <c:v>-8.7944801198318601E-3</c:v>
                </c:pt>
                <c:pt idx="37">
                  <c:v>-8.8755802207742818E-3</c:v>
                </c:pt>
                <c:pt idx="38">
                  <c:v>-9.1609300434356555E-3</c:v>
                </c:pt>
                <c:pt idx="39">
                  <c:v>-1.0033649938122835E-2</c:v>
                </c:pt>
                <c:pt idx="40">
                  <c:v>-9.9830301114707254E-3</c:v>
                </c:pt>
                <c:pt idx="41">
                  <c:v>-1.1337159965478349E-2</c:v>
                </c:pt>
                <c:pt idx="42">
                  <c:v>-1.1633510141109582E-2</c:v>
                </c:pt>
                <c:pt idx="43">
                  <c:v>-1.164362999406876E-2</c:v>
                </c:pt>
                <c:pt idx="44">
                  <c:v>-1.2699399834673386E-2</c:v>
                </c:pt>
                <c:pt idx="45">
                  <c:v>-1.3033769857429434E-2</c:v>
                </c:pt>
                <c:pt idx="46">
                  <c:v>-1.2983890184841584E-2</c:v>
                </c:pt>
                <c:pt idx="47">
                  <c:v>-1.4971839933423325E-2</c:v>
                </c:pt>
                <c:pt idx="48">
                  <c:v>-1.4977569844631944E-2</c:v>
                </c:pt>
                <c:pt idx="49">
                  <c:v>-1.4997549900726881E-2</c:v>
                </c:pt>
                <c:pt idx="50">
                  <c:v>-1.4732320007169619E-2</c:v>
                </c:pt>
                <c:pt idx="51">
                  <c:v>-1.60946600153693E-2</c:v>
                </c:pt>
                <c:pt idx="52">
                  <c:v>-1.6265640093479306E-2</c:v>
                </c:pt>
                <c:pt idx="53">
                  <c:v>-1.3978235001559369E-2</c:v>
                </c:pt>
                <c:pt idx="54">
                  <c:v>-1.7276720005611423E-2</c:v>
                </c:pt>
                <c:pt idx="55">
                  <c:v>-1.7540969900437631E-2</c:v>
                </c:pt>
                <c:pt idx="56">
                  <c:v>-7.4476549998507835E-3</c:v>
                </c:pt>
                <c:pt idx="57">
                  <c:v>-1.7907119974552188E-2</c:v>
                </c:pt>
                <c:pt idx="58">
                  <c:v>-1.7781870003091171E-2</c:v>
                </c:pt>
                <c:pt idx="59">
                  <c:v>-1.769186989258742E-2</c:v>
                </c:pt>
                <c:pt idx="60">
                  <c:v>-1.8282730132341385E-2</c:v>
                </c:pt>
                <c:pt idx="61">
                  <c:v>-1.9574190002458636E-2</c:v>
                </c:pt>
                <c:pt idx="62">
                  <c:v>-3.5495085001457483E-2</c:v>
                </c:pt>
                <c:pt idx="63">
                  <c:v>-1.9636049779364839E-2</c:v>
                </c:pt>
                <c:pt idx="64">
                  <c:v>-1.9680300145410001E-2</c:v>
                </c:pt>
                <c:pt idx="65">
                  <c:v>-2.1132879926881287E-2</c:v>
                </c:pt>
                <c:pt idx="66">
                  <c:v>-2.1548990065639373E-2</c:v>
                </c:pt>
                <c:pt idx="67">
                  <c:v>-1.2446475004253443E-2</c:v>
                </c:pt>
                <c:pt idx="68">
                  <c:v>-2.2167370007082354E-2</c:v>
                </c:pt>
                <c:pt idx="69">
                  <c:v>-2.1914959943387657E-2</c:v>
                </c:pt>
                <c:pt idx="70">
                  <c:v>-2.309584023169009E-2</c:v>
                </c:pt>
                <c:pt idx="71">
                  <c:v>-2.2665959993901197E-2</c:v>
                </c:pt>
                <c:pt idx="72">
                  <c:v>-2.322534015547717E-2</c:v>
                </c:pt>
                <c:pt idx="73">
                  <c:v>-3.0517095008690376E-2</c:v>
                </c:pt>
                <c:pt idx="74">
                  <c:v>-2.3837990003812592E-2</c:v>
                </c:pt>
                <c:pt idx="75">
                  <c:v>-2.382129000761779E-2</c:v>
                </c:pt>
                <c:pt idx="76">
                  <c:v>-2.386215006117709E-2</c:v>
                </c:pt>
                <c:pt idx="77">
                  <c:v>-2.5232430001778994E-2</c:v>
                </c:pt>
                <c:pt idx="78">
                  <c:v>-2.5042790002771653E-2</c:v>
                </c:pt>
                <c:pt idx="81">
                  <c:v>-2.4404750001849607E-2</c:v>
                </c:pt>
                <c:pt idx="82">
                  <c:v>-2.484412999911001E-2</c:v>
                </c:pt>
                <c:pt idx="83">
                  <c:v>-2.1665025007678196E-2</c:v>
                </c:pt>
                <c:pt idx="84">
                  <c:v>-2.4484869922162034E-2</c:v>
                </c:pt>
                <c:pt idx="85">
                  <c:v>-2.5554489999194629E-2</c:v>
                </c:pt>
                <c:pt idx="86">
                  <c:v>-2.5145470004645176E-2</c:v>
                </c:pt>
                <c:pt idx="87">
                  <c:v>-2.6893890004430432E-2</c:v>
                </c:pt>
                <c:pt idx="88">
                  <c:v>-2.7023300164728425E-2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4.2999999999999999E-4</c:v>
                  </c:pt>
                  <c:pt idx="2">
                    <c:v>1.7000000000000001E-4</c:v>
                  </c:pt>
                  <c:pt idx="3">
                    <c:v>2.4000000000000001E-4</c:v>
                  </c:pt>
                  <c:pt idx="4">
                    <c:v>3.1E-4</c:v>
                  </c:pt>
                  <c:pt idx="5">
                    <c:v>3.6999999999999999E-4</c:v>
                  </c:pt>
                  <c:pt idx="6">
                    <c:v>3.1E-4</c:v>
                  </c:pt>
                  <c:pt idx="7">
                    <c:v>4.8999999999999998E-3</c:v>
                  </c:pt>
                  <c:pt idx="8">
                    <c:v>4.2000000000000002E-4</c:v>
                  </c:pt>
                  <c:pt idx="9">
                    <c:v>4.4000000000000002E-4</c:v>
                  </c:pt>
                  <c:pt idx="10">
                    <c:v>4.8999999999999998E-3</c:v>
                  </c:pt>
                  <c:pt idx="11">
                    <c:v>4.8999999999999998E-3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5.4000000000000001E-4</c:v>
                  </c:pt>
                  <c:pt idx="15">
                    <c:v>2.1000000000000001E-4</c:v>
                  </c:pt>
                  <c:pt idx="16">
                    <c:v>5.4000000000000001E-4</c:v>
                  </c:pt>
                  <c:pt idx="17">
                    <c:v>4.0000000000000002E-4</c:v>
                  </c:pt>
                  <c:pt idx="18">
                    <c:v>2.5999999999999998E-4</c:v>
                  </c:pt>
                  <c:pt idx="19">
                    <c:v>1.2999999999999999E-4</c:v>
                  </c:pt>
                  <c:pt idx="20">
                    <c:v>2.1000000000000001E-4</c:v>
                  </c:pt>
                  <c:pt idx="21">
                    <c:v>3.4000000000000002E-4</c:v>
                  </c:pt>
                  <c:pt idx="22">
                    <c:v>2.5999999999999998E-4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4.6999999999999999E-4</c:v>
                  </c:pt>
                  <c:pt idx="26">
                    <c:v>2.5999999999999998E-4</c:v>
                  </c:pt>
                  <c:pt idx="27">
                    <c:v>1.6000000000000001E-4</c:v>
                  </c:pt>
                  <c:pt idx="28">
                    <c:v>2.1000000000000001E-4</c:v>
                  </c:pt>
                  <c:pt idx="29">
                    <c:v>3.8999999999999999E-4</c:v>
                  </c:pt>
                  <c:pt idx="30">
                    <c:v>1.4999999999999999E-4</c:v>
                  </c:pt>
                  <c:pt idx="31">
                    <c:v>1.2999999999999999E-4</c:v>
                  </c:pt>
                  <c:pt idx="32">
                    <c:v>2.7999999999999998E-4</c:v>
                  </c:pt>
                  <c:pt idx="33">
                    <c:v>2.9E-4</c:v>
                  </c:pt>
                  <c:pt idx="34">
                    <c:v>1.9000000000000001E-4</c:v>
                  </c:pt>
                  <c:pt idx="35">
                    <c:v>1.4999999999999999E-4</c:v>
                  </c:pt>
                  <c:pt idx="36">
                    <c:v>5.1000000000000004E-4</c:v>
                  </c:pt>
                  <c:pt idx="37">
                    <c:v>2.5000000000000001E-4</c:v>
                  </c:pt>
                  <c:pt idx="38">
                    <c:v>2.5000000000000001E-4</c:v>
                  </c:pt>
                  <c:pt idx="39">
                    <c:v>3.4000000000000002E-4</c:v>
                  </c:pt>
                  <c:pt idx="40">
                    <c:v>1.9000000000000001E-4</c:v>
                  </c:pt>
                  <c:pt idx="41">
                    <c:v>2.5000000000000001E-4</c:v>
                  </c:pt>
                  <c:pt idx="42">
                    <c:v>4.2999999999999999E-4</c:v>
                  </c:pt>
                  <c:pt idx="43">
                    <c:v>1.2999999999999999E-4</c:v>
                  </c:pt>
                  <c:pt idx="44">
                    <c:v>2.4000000000000001E-4</c:v>
                  </c:pt>
                  <c:pt idx="45">
                    <c:v>2.2000000000000001E-4</c:v>
                  </c:pt>
                  <c:pt idx="46">
                    <c:v>4.2000000000000002E-4</c:v>
                  </c:pt>
                  <c:pt idx="47">
                    <c:v>2.5000000000000001E-4</c:v>
                  </c:pt>
                  <c:pt idx="48">
                    <c:v>2.5999999999999998E-4</c:v>
                  </c:pt>
                  <c:pt idx="49">
                    <c:v>1.4999999999999999E-4</c:v>
                  </c:pt>
                  <c:pt idx="50">
                    <c:v>3.5000000000000001E-3</c:v>
                  </c:pt>
                  <c:pt idx="51">
                    <c:v>2.2000000000000001E-4</c:v>
                  </c:pt>
                  <c:pt idx="52">
                    <c:v>2.2000000000000001E-4</c:v>
                  </c:pt>
                  <c:pt idx="53">
                    <c:v>3.5000000000000001E-3</c:v>
                  </c:pt>
                  <c:pt idx="54">
                    <c:v>3.5000000000000001E-3</c:v>
                  </c:pt>
                  <c:pt idx="55">
                    <c:v>2.7999999999999998E-4</c:v>
                  </c:pt>
                  <c:pt idx="56">
                    <c:v>3.5000000000000001E-3</c:v>
                  </c:pt>
                  <c:pt idx="57">
                    <c:v>2.3000000000000001E-4</c:v>
                  </c:pt>
                  <c:pt idx="58">
                    <c:v>3.5000000000000001E-3</c:v>
                  </c:pt>
                  <c:pt idx="59">
                    <c:v>3.6000000000000002E-4</c:v>
                  </c:pt>
                  <c:pt idx="60">
                    <c:v>2.0000000000000001E-4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2.5000000000000001E-4</c:v>
                  </c:pt>
                  <c:pt idx="64">
                    <c:v>1.8000000000000001E-4</c:v>
                  </c:pt>
                  <c:pt idx="65">
                    <c:v>1.6000000000000001E-4</c:v>
                  </c:pt>
                  <c:pt idx="66">
                    <c:v>1.7000000000000001E-4</c:v>
                  </c:pt>
                  <c:pt idx="67">
                    <c:v>3.5000000000000001E-3</c:v>
                  </c:pt>
                  <c:pt idx="68">
                    <c:v>3.5000000000000001E-3</c:v>
                  </c:pt>
                  <c:pt idx="69">
                    <c:v>2.7999999999999998E-4</c:v>
                  </c:pt>
                  <c:pt idx="70">
                    <c:v>1.8000000000000001E-4</c:v>
                  </c:pt>
                  <c:pt idx="71">
                    <c:v>3.6000000000000002E-4</c:v>
                  </c:pt>
                  <c:pt idx="72">
                    <c:v>2.5999999999999998E-4</c:v>
                  </c:pt>
                  <c:pt idx="73">
                    <c:v>3.5000000000000001E-3</c:v>
                  </c:pt>
                  <c:pt idx="74">
                    <c:v>3.5000000000000001E-3</c:v>
                  </c:pt>
                  <c:pt idx="75">
                    <c:v>3.5000000000000001E-3</c:v>
                  </c:pt>
                  <c:pt idx="76">
                    <c:v>2.1000000000000001E-4</c:v>
                  </c:pt>
                  <c:pt idx="77">
                    <c:v>3.5000000000000001E-3</c:v>
                  </c:pt>
                  <c:pt idx="78">
                    <c:v>3.5000000000000001E-3</c:v>
                  </c:pt>
                  <c:pt idx="79">
                    <c:v>0</c:v>
                  </c:pt>
                  <c:pt idx="80">
                    <c:v>0</c:v>
                  </c:pt>
                  <c:pt idx="81">
                    <c:v>1.4999999999999999E-4</c:v>
                  </c:pt>
                  <c:pt idx="82">
                    <c:v>3.5000000000000001E-3</c:v>
                  </c:pt>
                  <c:pt idx="83">
                    <c:v>3.5000000000000001E-3</c:v>
                  </c:pt>
                  <c:pt idx="84">
                    <c:v>1.6000000000000001E-4</c:v>
                  </c:pt>
                  <c:pt idx="85">
                    <c:v>3.5000000000000001E-3</c:v>
                  </c:pt>
                  <c:pt idx="86">
                    <c:v>3.5000000000000001E-3</c:v>
                  </c:pt>
                  <c:pt idx="87">
                    <c:v>3.5000000000000001E-3</c:v>
                  </c:pt>
                  <c:pt idx="88">
                    <c:v>1.9000000000000001E-4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4.2999999999999999E-4</c:v>
                  </c:pt>
                  <c:pt idx="2">
                    <c:v>1.7000000000000001E-4</c:v>
                  </c:pt>
                  <c:pt idx="3">
                    <c:v>2.4000000000000001E-4</c:v>
                  </c:pt>
                  <c:pt idx="4">
                    <c:v>3.1E-4</c:v>
                  </c:pt>
                  <c:pt idx="5">
                    <c:v>3.6999999999999999E-4</c:v>
                  </c:pt>
                  <c:pt idx="6">
                    <c:v>3.1E-4</c:v>
                  </c:pt>
                  <c:pt idx="7">
                    <c:v>4.8999999999999998E-3</c:v>
                  </c:pt>
                  <c:pt idx="8">
                    <c:v>4.2000000000000002E-4</c:v>
                  </c:pt>
                  <c:pt idx="9">
                    <c:v>4.4000000000000002E-4</c:v>
                  </c:pt>
                  <c:pt idx="10">
                    <c:v>4.8999999999999998E-3</c:v>
                  </c:pt>
                  <c:pt idx="11">
                    <c:v>4.8999999999999998E-3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5.4000000000000001E-4</c:v>
                  </c:pt>
                  <c:pt idx="15">
                    <c:v>2.1000000000000001E-4</c:v>
                  </c:pt>
                  <c:pt idx="16">
                    <c:v>5.4000000000000001E-4</c:v>
                  </c:pt>
                  <c:pt idx="17">
                    <c:v>4.0000000000000002E-4</c:v>
                  </c:pt>
                  <c:pt idx="18">
                    <c:v>2.5999999999999998E-4</c:v>
                  </c:pt>
                  <c:pt idx="19">
                    <c:v>1.2999999999999999E-4</c:v>
                  </c:pt>
                  <c:pt idx="20">
                    <c:v>2.1000000000000001E-4</c:v>
                  </c:pt>
                  <c:pt idx="21">
                    <c:v>3.4000000000000002E-4</c:v>
                  </c:pt>
                  <c:pt idx="22">
                    <c:v>2.5999999999999998E-4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4.6999999999999999E-4</c:v>
                  </c:pt>
                  <c:pt idx="26">
                    <c:v>2.5999999999999998E-4</c:v>
                  </c:pt>
                  <c:pt idx="27">
                    <c:v>1.6000000000000001E-4</c:v>
                  </c:pt>
                  <c:pt idx="28">
                    <c:v>2.1000000000000001E-4</c:v>
                  </c:pt>
                  <c:pt idx="29">
                    <c:v>3.8999999999999999E-4</c:v>
                  </c:pt>
                  <c:pt idx="30">
                    <c:v>1.4999999999999999E-4</c:v>
                  </c:pt>
                  <c:pt idx="31">
                    <c:v>1.2999999999999999E-4</c:v>
                  </c:pt>
                  <c:pt idx="32">
                    <c:v>2.7999999999999998E-4</c:v>
                  </c:pt>
                  <c:pt idx="33">
                    <c:v>2.9E-4</c:v>
                  </c:pt>
                  <c:pt idx="34">
                    <c:v>1.9000000000000001E-4</c:v>
                  </c:pt>
                  <c:pt idx="35">
                    <c:v>1.4999999999999999E-4</c:v>
                  </c:pt>
                  <c:pt idx="36">
                    <c:v>5.1000000000000004E-4</c:v>
                  </c:pt>
                  <c:pt idx="37">
                    <c:v>2.5000000000000001E-4</c:v>
                  </c:pt>
                  <c:pt idx="38">
                    <c:v>2.5000000000000001E-4</c:v>
                  </c:pt>
                  <c:pt idx="39">
                    <c:v>3.4000000000000002E-4</c:v>
                  </c:pt>
                  <c:pt idx="40">
                    <c:v>1.9000000000000001E-4</c:v>
                  </c:pt>
                  <c:pt idx="41">
                    <c:v>2.5000000000000001E-4</c:v>
                  </c:pt>
                  <c:pt idx="42">
                    <c:v>4.2999999999999999E-4</c:v>
                  </c:pt>
                  <c:pt idx="43">
                    <c:v>1.2999999999999999E-4</c:v>
                  </c:pt>
                  <c:pt idx="44">
                    <c:v>2.4000000000000001E-4</c:v>
                  </c:pt>
                  <c:pt idx="45">
                    <c:v>2.2000000000000001E-4</c:v>
                  </c:pt>
                  <c:pt idx="46">
                    <c:v>4.2000000000000002E-4</c:v>
                  </c:pt>
                  <c:pt idx="47">
                    <c:v>2.5000000000000001E-4</c:v>
                  </c:pt>
                  <c:pt idx="48">
                    <c:v>2.5999999999999998E-4</c:v>
                  </c:pt>
                  <c:pt idx="49">
                    <c:v>1.4999999999999999E-4</c:v>
                  </c:pt>
                  <c:pt idx="50">
                    <c:v>3.5000000000000001E-3</c:v>
                  </c:pt>
                  <c:pt idx="51">
                    <c:v>2.2000000000000001E-4</c:v>
                  </c:pt>
                  <c:pt idx="52">
                    <c:v>2.2000000000000001E-4</c:v>
                  </c:pt>
                  <c:pt idx="53">
                    <c:v>3.5000000000000001E-3</c:v>
                  </c:pt>
                  <c:pt idx="54">
                    <c:v>3.5000000000000001E-3</c:v>
                  </c:pt>
                  <c:pt idx="55">
                    <c:v>2.7999999999999998E-4</c:v>
                  </c:pt>
                  <c:pt idx="56">
                    <c:v>3.5000000000000001E-3</c:v>
                  </c:pt>
                  <c:pt idx="57">
                    <c:v>2.3000000000000001E-4</c:v>
                  </c:pt>
                  <c:pt idx="58">
                    <c:v>3.5000000000000001E-3</c:v>
                  </c:pt>
                  <c:pt idx="59">
                    <c:v>3.6000000000000002E-4</c:v>
                  </c:pt>
                  <c:pt idx="60">
                    <c:v>2.0000000000000001E-4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2.5000000000000001E-4</c:v>
                  </c:pt>
                  <c:pt idx="64">
                    <c:v>1.8000000000000001E-4</c:v>
                  </c:pt>
                  <c:pt idx="65">
                    <c:v>1.6000000000000001E-4</c:v>
                  </c:pt>
                  <c:pt idx="66">
                    <c:v>1.7000000000000001E-4</c:v>
                  </c:pt>
                  <c:pt idx="67">
                    <c:v>3.5000000000000001E-3</c:v>
                  </c:pt>
                  <c:pt idx="68">
                    <c:v>3.5000000000000001E-3</c:v>
                  </c:pt>
                  <c:pt idx="69">
                    <c:v>2.7999999999999998E-4</c:v>
                  </c:pt>
                  <c:pt idx="70">
                    <c:v>1.8000000000000001E-4</c:v>
                  </c:pt>
                  <c:pt idx="71">
                    <c:v>3.6000000000000002E-4</c:v>
                  </c:pt>
                  <c:pt idx="72">
                    <c:v>2.5999999999999998E-4</c:v>
                  </c:pt>
                  <c:pt idx="73">
                    <c:v>3.5000000000000001E-3</c:v>
                  </c:pt>
                  <c:pt idx="74">
                    <c:v>3.5000000000000001E-3</c:v>
                  </c:pt>
                  <c:pt idx="75">
                    <c:v>3.5000000000000001E-3</c:v>
                  </c:pt>
                  <c:pt idx="76">
                    <c:v>2.1000000000000001E-4</c:v>
                  </c:pt>
                  <c:pt idx="77">
                    <c:v>3.5000000000000001E-3</c:v>
                  </c:pt>
                  <c:pt idx="78">
                    <c:v>3.5000000000000001E-3</c:v>
                  </c:pt>
                  <c:pt idx="79">
                    <c:v>0</c:v>
                  </c:pt>
                  <c:pt idx="80">
                    <c:v>0</c:v>
                  </c:pt>
                  <c:pt idx="81">
                    <c:v>1.4999999999999999E-4</c:v>
                  </c:pt>
                  <c:pt idx="82">
                    <c:v>3.5000000000000001E-3</c:v>
                  </c:pt>
                  <c:pt idx="83">
                    <c:v>3.5000000000000001E-3</c:v>
                  </c:pt>
                  <c:pt idx="84">
                    <c:v>1.6000000000000001E-4</c:v>
                  </c:pt>
                  <c:pt idx="85">
                    <c:v>3.5000000000000001E-3</c:v>
                  </c:pt>
                  <c:pt idx="86">
                    <c:v>3.5000000000000001E-3</c:v>
                  </c:pt>
                  <c:pt idx="87">
                    <c:v>3.5000000000000001E-3</c:v>
                  </c:pt>
                  <c:pt idx="88">
                    <c:v>1.9000000000000001E-4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5234</c:v>
                </c:pt>
                <c:pt idx="2">
                  <c:v>5891</c:v>
                </c:pt>
                <c:pt idx="3">
                  <c:v>6062</c:v>
                </c:pt>
                <c:pt idx="4">
                  <c:v>6137</c:v>
                </c:pt>
                <c:pt idx="5">
                  <c:v>6143</c:v>
                </c:pt>
                <c:pt idx="6">
                  <c:v>7192</c:v>
                </c:pt>
                <c:pt idx="7">
                  <c:v>7208</c:v>
                </c:pt>
                <c:pt idx="8">
                  <c:v>7245</c:v>
                </c:pt>
                <c:pt idx="9">
                  <c:v>7270</c:v>
                </c:pt>
                <c:pt idx="10">
                  <c:v>7297.5</c:v>
                </c:pt>
                <c:pt idx="11">
                  <c:v>7298</c:v>
                </c:pt>
                <c:pt idx="12">
                  <c:v>7307</c:v>
                </c:pt>
                <c:pt idx="13">
                  <c:v>7307.5</c:v>
                </c:pt>
                <c:pt idx="14">
                  <c:v>7444</c:v>
                </c:pt>
                <c:pt idx="15">
                  <c:v>7447</c:v>
                </c:pt>
                <c:pt idx="16">
                  <c:v>8369</c:v>
                </c:pt>
                <c:pt idx="17">
                  <c:v>8378</c:v>
                </c:pt>
                <c:pt idx="18">
                  <c:v>8406</c:v>
                </c:pt>
                <c:pt idx="19">
                  <c:v>9387</c:v>
                </c:pt>
                <c:pt idx="20">
                  <c:v>9390</c:v>
                </c:pt>
                <c:pt idx="21">
                  <c:v>9415</c:v>
                </c:pt>
                <c:pt idx="22">
                  <c:v>9421</c:v>
                </c:pt>
                <c:pt idx="23">
                  <c:v>9735</c:v>
                </c:pt>
                <c:pt idx="24">
                  <c:v>9757</c:v>
                </c:pt>
                <c:pt idx="25">
                  <c:v>9804</c:v>
                </c:pt>
                <c:pt idx="26">
                  <c:v>10442</c:v>
                </c:pt>
                <c:pt idx="27">
                  <c:v>10548</c:v>
                </c:pt>
                <c:pt idx="28">
                  <c:v>10557</c:v>
                </c:pt>
                <c:pt idx="29">
                  <c:v>10601</c:v>
                </c:pt>
                <c:pt idx="30">
                  <c:v>10629</c:v>
                </c:pt>
                <c:pt idx="31">
                  <c:v>10741</c:v>
                </c:pt>
                <c:pt idx="32">
                  <c:v>10753</c:v>
                </c:pt>
                <c:pt idx="33">
                  <c:v>10878</c:v>
                </c:pt>
                <c:pt idx="34">
                  <c:v>10940</c:v>
                </c:pt>
                <c:pt idx="35">
                  <c:v>11566</c:v>
                </c:pt>
                <c:pt idx="36">
                  <c:v>11712</c:v>
                </c:pt>
                <c:pt idx="37">
                  <c:v>11802</c:v>
                </c:pt>
                <c:pt idx="38">
                  <c:v>11967</c:v>
                </c:pt>
                <c:pt idx="39">
                  <c:v>12935</c:v>
                </c:pt>
                <c:pt idx="40">
                  <c:v>12957</c:v>
                </c:pt>
                <c:pt idx="41">
                  <c:v>13004</c:v>
                </c:pt>
                <c:pt idx="42">
                  <c:v>13069</c:v>
                </c:pt>
                <c:pt idx="43">
                  <c:v>13097</c:v>
                </c:pt>
                <c:pt idx="44">
                  <c:v>13860</c:v>
                </c:pt>
                <c:pt idx="45">
                  <c:v>13963</c:v>
                </c:pt>
                <c:pt idx="46">
                  <c:v>13991</c:v>
                </c:pt>
                <c:pt idx="47">
                  <c:v>15096</c:v>
                </c:pt>
                <c:pt idx="48">
                  <c:v>15183</c:v>
                </c:pt>
                <c:pt idx="49">
                  <c:v>15345</c:v>
                </c:pt>
                <c:pt idx="50">
                  <c:v>16208</c:v>
                </c:pt>
                <c:pt idx="51">
                  <c:v>16254</c:v>
                </c:pt>
                <c:pt idx="52">
                  <c:v>16316</c:v>
                </c:pt>
                <c:pt idx="53">
                  <c:v>16546.5</c:v>
                </c:pt>
                <c:pt idx="54">
                  <c:v>16568</c:v>
                </c:pt>
                <c:pt idx="55">
                  <c:v>16643</c:v>
                </c:pt>
                <c:pt idx="56">
                  <c:v>17244.5</c:v>
                </c:pt>
                <c:pt idx="57">
                  <c:v>17328</c:v>
                </c:pt>
                <c:pt idx="58">
                  <c:v>17353</c:v>
                </c:pt>
                <c:pt idx="59">
                  <c:v>17353</c:v>
                </c:pt>
                <c:pt idx="60">
                  <c:v>17387</c:v>
                </c:pt>
                <c:pt idx="61">
                  <c:v>17561</c:v>
                </c:pt>
                <c:pt idx="62">
                  <c:v>17561.5</c:v>
                </c:pt>
                <c:pt idx="63">
                  <c:v>18495</c:v>
                </c:pt>
                <c:pt idx="64">
                  <c:v>18570</c:v>
                </c:pt>
                <c:pt idx="65">
                  <c:v>19672</c:v>
                </c:pt>
                <c:pt idx="66">
                  <c:v>19681</c:v>
                </c:pt>
                <c:pt idx="67">
                  <c:v>19802.5</c:v>
                </c:pt>
                <c:pt idx="68">
                  <c:v>19803</c:v>
                </c:pt>
                <c:pt idx="69">
                  <c:v>19824</c:v>
                </c:pt>
                <c:pt idx="70">
                  <c:v>20696</c:v>
                </c:pt>
                <c:pt idx="71">
                  <c:v>20724</c:v>
                </c:pt>
                <c:pt idx="72">
                  <c:v>20746</c:v>
                </c:pt>
                <c:pt idx="73">
                  <c:v>20780.5</c:v>
                </c:pt>
                <c:pt idx="74">
                  <c:v>20781</c:v>
                </c:pt>
                <c:pt idx="75">
                  <c:v>21051</c:v>
                </c:pt>
                <c:pt idx="76">
                  <c:v>21085</c:v>
                </c:pt>
                <c:pt idx="77">
                  <c:v>21817</c:v>
                </c:pt>
                <c:pt idx="78">
                  <c:v>21901</c:v>
                </c:pt>
                <c:pt idx="79">
                  <c:v>21931</c:v>
                </c:pt>
                <c:pt idx="80">
                  <c:v>21934</c:v>
                </c:pt>
                <c:pt idx="81">
                  <c:v>22025</c:v>
                </c:pt>
                <c:pt idx="82">
                  <c:v>22047</c:v>
                </c:pt>
                <c:pt idx="83">
                  <c:v>22047.5</c:v>
                </c:pt>
                <c:pt idx="84">
                  <c:v>22053</c:v>
                </c:pt>
                <c:pt idx="85">
                  <c:v>22131</c:v>
                </c:pt>
                <c:pt idx="86">
                  <c:v>22193</c:v>
                </c:pt>
                <c:pt idx="87">
                  <c:v>22991</c:v>
                </c:pt>
                <c:pt idx="88">
                  <c:v>23270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4.2999999999999999E-4</c:v>
                  </c:pt>
                  <c:pt idx="2">
                    <c:v>1.7000000000000001E-4</c:v>
                  </c:pt>
                  <c:pt idx="3">
                    <c:v>2.4000000000000001E-4</c:v>
                  </c:pt>
                  <c:pt idx="4">
                    <c:v>3.1E-4</c:v>
                  </c:pt>
                  <c:pt idx="5">
                    <c:v>3.6999999999999999E-4</c:v>
                  </c:pt>
                  <c:pt idx="6">
                    <c:v>3.1E-4</c:v>
                  </c:pt>
                  <c:pt idx="7">
                    <c:v>4.8999999999999998E-3</c:v>
                  </c:pt>
                  <c:pt idx="8">
                    <c:v>4.2000000000000002E-4</c:v>
                  </c:pt>
                  <c:pt idx="9">
                    <c:v>4.4000000000000002E-4</c:v>
                  </c:pt>
                  <c:pt idx="10">
                    <c:v>4.8999999999999998E-3</c:v>
                  </c:pt>
                  <c:pt idx="11">
                    <c:v>4.8999999999999998E-3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5.4000000000000001E-4</c:v>
                  </c:pt>
                  <c:pt idx="15">
                    <c:v>2.1000000000000001E-4</c:v>
                  </c:pt>
                  <c:pt idx="16">
                    <c:v>5.4000000000000001E-4</c:v>
                  </c:pt>
                  <c:pt idx="17">
                    <c:v>4.0000000000000002E-4</c:v>
                  </c:pt>
                  <c:pt idx="18">
                    <c:v>2.5999999999999998E-4</c:v>
                  </c:pt>
                  <c:pt idx="19">
                    <c:v>1.2999999999999999E-4</c:v>
                  </c:pt>
                  <c:pt idx="20">
                    <c:v>2.1000000000000001E-4</c:v>
                  </c:pt>
                  <c:pt idx="21">
                    <c:v>3.4000000000000002E-4</c:v>
                  </c:pt>
                  <c:pt idx="22">
                    <c:v>2.5999999999999998E-4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4.6999999999999999E-4</c:v>
                  </c:pt>
                  <c:pt idx="26">
                    <c:v>2.5999999999999998E-4</c:v>
                  </c:pt>
                  <c:pt idx="27">
                    <c:v>1.6000000000000001E-4</c:v>
                  </c:pt>
                  <c:pt idx="28">
                    <c:v>2.1000000000000001E-4</c:v>
                  </c:pt>
                  <c:pt idx="29">
                    <c:v>3.8999999999999999E-4</c:v>
                  </c:pt>
                  <c:pt idx="30">
                    <c:v>1.4999999999999999E-4</c:v>
                  </c:pt>
                  <c:pt idx="31">
                    <c:v>1.2999999999999999E-4</c:v>
                  </c:pt>
                  <c:pt idx="32">
                    <c:v>2.7999999999999998E-4</c:v>
                  </c:pt>
                  <c:pt idx="33">
                    <c:v>2.9E-4</c:v>
                  </c:pt>
                  <c:pt idx="34">
                    <c:v>1.9000000000000001E-4</c:v>
                  </c:pt>
                  <c:pt idx="35">
                    <c:v>1.4999999999999999E-4</c:v>
                  </c:pt>
                  <c:pt idx="36">
                    <c:v>5.1000000000000004E-4</c:v>
                  </c:pt>
                  <c:pt idx="37">
                    <c:v>2.5000000000000001E-4</c:v>
                  </c:pt>
                  <c:pt idx="38">
                    <c:v>2.5000000000000001E-4</c:v>
                  </c:pt>
                  <c:pt idx="39">
                    <c:v>3.4000000000000002E-4</c:v>
                  </c:pt>
                  <c:pt idx="40">
                    <c:v>1.9000000000000001E-4</c:v>
                  </c:pt>
                  <c:pt idx="41">
                    <c:v>2.5000000000000001E-4</c:v>
                  </c:pt>
                  <c:pt idx="42">
                    <c:v>4.2999999999999999E-4</c:v>
                  </c:pt>
                  <c:pt idx="43">
                    <c:v>1.2999999999999999E-4</c:v>
                  </c:pt>
                  <c:pt idx="44">
                    <c:v>2.4000000000000001E-4</c:v>
                  </c:pt>
                  <c:pt idx="45">
                    <c:v>2.2000000000000001E-4</c:v>
                  </c:pt>
                  <c:pt idx="46">
                    <c:v>4.2000000000000002E-4</c:v>
                  </c:pt>
                  <c:pt idx="47">
                    <c:v>2.5000000000000001E-4</c:v>
                  </c:pt>
                  <c:pt idx="48">
                    <c:v>2.5999999999999998E-4</c:v>
                  </c:pt>
                  <c:pt idx="49">
                    <c:v>1.4999999999999999E-4</c:v>
                  </c:pt>
                  <c:pt idx="50">
                    <c:v>3.5000000000000001E-3</c:v>
                  </c:pt>
                  <c:pt idx="51">
                    <c:v>2.2000000000000001E-4</c:v>
                  </c:pt>
                  <c:pt idx="52">
                    <c:v>2.2000000000000001E-4</c:v>
                  </c:pt>
                  <c:pt idx="53">
                    <c:v>3.5000000000000001E-3</c:v>
                  </c:pt>
                  <c:pt idx="54">
                    <c:v>3.5000000000000001E-3</c:v>
                  </c:pt>
                  <c:pt idx="55">
                    <c:v>2.7999999999999998E-4</c:v>
                  </c:pt>
                  <c:pt idx="56">
                    <c:v>3.5000000000000001E-3</c:v>
                  </c:pt>
                  <c:pt idx="57">
                    <c:v>2.3000000000000001E-4</c:v>
                  </c:pt>
                  <c:pt idx="58">
                    <c:v>3.5000000000000001E-3</c:v>
                  </c:pt>
                  <c:pt idx="59">
                    <c:v>3.6000000000000002E-4</c:v>
                  </c:pt>
                  <c:pt idx="60">
                    <c:v>2.0000000000000001E-4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2.5000000000000001E-4</c:v>
                  </c:pt>
                  <c:pt idx="64">
                    <c:v>1.8000000000000001E-4</c:v>
                  </c:pt>
                  <c:pt idx="65">
                    <c:v>1.6000000000000001E-4</c:v>
                  </c:pt>
                  <c:pt idx="66">
                    <c:v>1.7000000000000001E-4</c:v>
                  </c:pt>
                  <c:pt idx="67">
                    <c:v>3.5000000000000001E-3</c:v>
                  </c:pt>
                  <c:pt idx="68">
                    <c:v>3.5000000000000001E-3</c:v>
                  </c:pt>
                  <c:pt idx="69">
                    <c:v>2.7999999999999998E-4</c:v>
                  </c:pt>
                  <c:pt idx="70">
                    <c:v>1.8000000000000001E-4</c:v>
                  </c:pt>
                  <c:pt idx="71">
                    <c:v>3.6000000000000002E-4</c:v>
                  </c:pt>
                  <c:pt idx="72">
                    <c:v>2.5999999999999998E-4</c:v>
                  </c:pt>
                  <c:pt idx="73">
                    <c:v>3.5000000000000001E-3</c:v>
                  </c:pt>
                  <c:pt idx="74">
                    <c:v>3.5000000000000001E-3</c:v>
                  </c:pt>
                  <c:pt idx="75">
                    <c:v>3.5000000000000001E-3</c:v>
                  </c:pt>
                  <c:pt idx="76">
                    <c:v>2.1000000000000001E-4</c:v>
                  </c:pt>
                  <c:pt idx="77">
                    <c:v>3.5000000000000001E-3</c:v>
                  </c:pt>
                  <c:pt idx="78">
                    <c:v>3.5000000000000001E-3</c:v>
                  </c:pt>
                  <c:pt idx="79">
                    <c:v>0</c:v>
                  </c:pt>
                  <c:pt idx="80">
                    <c:v>0</c:v>
                  </c:pt>
                  <c:pt idx="81">
                    <c:v>1.4999999999999999E-4</c:v>
                  </c:pt>
                  <c:pt idx="82">
                    <c:v>3.5000000000000001E-3</c:v>
                  </c:pt>
                  <c:pt idx="83">
                    <c:v>3.5000000000000001E-3</c:v>
                  </c:pt>
                  <c:pt idx="84">
                    <c:v>1.6000000000000001E-4</c:v>
                  </c:pt>
                  <c:pt idx="85">
                    <c:v>3.5000000000000001E-3</c:v>
                  </c:pt>
                  <c:pt idx="86">
                    <c:v>3.5000000000000001E-3</c:v>
                  </c:pt>
                  <c:pt idx="87">
                    <c:v>3.5000000000000001E-3</c:v>
                  </c:pt>
                  <c:pt idx="88">
                    <c:v>1.9000000000000001E-4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4.2999999999999999E-4</c:v>
                  </c:pt>
                  <c:pt idx="2">
                    <c:v>1.7000000000000001E-4</c:v>
                  </c:pt>
                  <c:pt idx="3">
                    <c:v>2.4000000000000001E-4</c:v>
                  </c:pt>
                  <c:pt idx="4">
                    <c:v>3.1E-4</c:v>
                  </c:pt>
                  <c:pt idx="5">
                    <c:v>3.6999999999999999E-4</c:v>
                  </c:pt>
                  <c:pt idx="6">
                    <c:v>3.1E-4</c:v>
                  </c:pt>
                  <c:pt idx="7">
                    <c:v>4.8999999999999998E-3</c:v>
                  </c:pt>
                  <c:pt idx="8">
                    <c:v>4.2000000000000002E-4</c:v>
                  </c:pt>
                  <c:pt idx="9">
                    <c:v>4.4000000000000002E-4</c:v>
                  </c:pt>
                  <c:pt idx="10">
                    <c:v>4.8999999999999998E-3</c:v>
                  </c:pt>
                  <c:pt idx="11">
                    <c:v>4.8999999999999998E-3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5.4000000000000001E-4</c:v>
                  </c:pt>
                  <c:pt idx="15">
                    <c:v>2.1000000000000001E-4</c:v>
                  </c:pt>
                  <c:pt idx="16">
                    <c:v>5.4000000000000001E-4</c:v>
                  </c:pt>
                  <c:pt idx="17">
                    <c:v>4.0000000000000002E-4</c:v>
                  </c:pt>
                  <c:pt idx="18">
                    <c:v>2.5999999999999998E-4</c:v>
                  </c:pt>
                  <c:pt idx="19">
                    <c:v>1.2999999999999999E-4</c:v>
                  </c:pt>
                  <c:pt idx="20">
                    <c:v>2.1000000000000001E-4</c:v>
                  </c:pt>
                  <c:pt idx="21">
                    <c:v>3.4000000000000002E-4</c:v>
                  </c:pt>
                  <c:pt idx="22">
                    <c:v>2.5999999999999998E-4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4.6999999999999999E-4</c:v>
                  </c:pt>
                  <c:pt idx="26">
                    <c:v>2.5999999999999998E-4</c:v>
                  </c:pt>
                  <c:pt idx="27">
                    <c:v>1.6000000000000001E-4</c:v>
                  </c:pt>
                  <c:pt idx="28">
                    <c:v>2.1000000000000001E-4</c:v>
                  </c:pt>
                  <c:pt idx="29">
                    <c:v>3.8999999999999999E-4</c:v>
                  </c:pt>
                  <c:pt idx="30">
                    <c:v>1.4999999999999999E-4</c:v>
                  </c:pt>
                  <c:pt idx="31">
                    <c:v>1.2999999999999999E-4</c:v>
                  </c:pt>
                  <c:pt idx="32">
                    <c:v>2.7999999999999998E-4</c:v>
                  </c:pt>
                  <c:pt idx="33">
                    <c:v>2.9E-4</c:v>
                  </c:pt>
                  <c:pt idx="34">
                    <c:v>1.9000000000000001E-4</c:v>
                  </c:pt>
                  <c:pt idx="35">
                    <c:v>1.4999999999999999E-4</c:v>
                  </c:pt>
                  <c:pt idx="36">
                    <c:v>5.1000000000000004E-4</c:v>
                  </c:pt>
                  <c:pt idx="37">
                    <c:v>2.5000000000000001E-4</c:v>
                  </c:pt>
                  <c:pt idx="38">
                    <c:v>2.5000000000000001E-4</c:v>
                  </c:pt>
                  <c:pt idx="39">
                    <c:v>3.4000000000000002E-4</c:v>
                  </c:pt>
                  <c:pt idx="40">
                    <c:v>1.9000000000000001E-4</c:v>
                  </c:pt>
                  <c:pt idx="41">
                    <c:v>2.5000000000000001E-4</c:v>
                  </c:pt>
                  <c:pt idx="42">
                    <c:v>4.2999999999999999E-4</c:v>
                  </c:pt>
                  <c:pt idx="43">
                    <c:v>1.2999999999999999E-4</c:v>
                  </c:pt>
                  <c:pt idx="44">
                    <c:v>2.4000000000000001E-4</c:v>
                  </c:pt>
                  <c:pt idx="45">
                    <c:v>2.2000000000000001E-4</c:v>
                  </c:pt>
                  <c:pt idx="46">
                    <c:v>4.2000000000000002E-4</c:v>
                  </c:pt>
                  <c:pt idx="47">
                    <c:v>2.5000000000000001E-4</c:v>
                  </c:pt>
                  <c:pt idx="48">
                    <c:v>2.5999999999999998E-4</c:v>
                  </c:pt>
                  <c:pt idx="49">
                    <c:v>1.4999999999999999E-4</c:v>
                  </c:pt>
                  <c:pt idx="50">
                    <c:v>3.5000000000000001E-3</c:v>
                  </c:pt>
                  <c:pt idx="51">
                    <c:v>2.2000000000000001E-4</c:v>
                  </c:pt>
                  <c:pt idx="52">
                    <c:v>2.2000000000000001E-4</c:v>
                  </c:pt>
                  <c:pt idx="53">
                    <c:v>3.5000000000000001E-3</c:v>
                  </c:pt>
                  <c:pt idx="54">
                    <c:v>3.5000000000000001E-3</c:v>
                  </c:pt>
                  <c:pt idx="55">
                    <c:v>2.7999999999999998E-4</c:v>
                  </c:pt>
                  <c:pt idx="56">
                    <c:v>3.5000000000000001E-3</c:v>
                  </c:pt>
                  <c:pt idx="57">
                    <c:v>2.3000000000000001E-4</c:v>
                  </c:pt>
                  <c:pt idx="58">
                    <c:v>3.5000000000000001E-3</c:v>
                  </c:pt>
                  <c:pt idx="59">
                    <c:v>3.6000000000000002E-4</c:v>
                  </c:pt>
                  <c:pt idx="60">
                    <c:v>2.0000000000000001E-4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2.5000000000000001E-4</c:v>
                  </c:pt>
                  <c:pt idx="64">
                    <c:v>1.8000000000000001E-4</c:v>
                  </c:pt>
                  <c:pt idx="65">
                    <c:v>1.6000000000000001E-4</c:v>
                  </c:pt>
                  <c:pt idx="66">
                    <c:v>1.7000000000000001E-4</c:v>
                  </c:pt>
                  <c:pt idx="67">
                    <c:v>3.5000000000000001E-3</c:v>
                  </c:pt>
                  <c:pt idx="68">
                    <c:v>3.5000000000000001E-3</c:v>
                  </c:pt>
                  <c:pt idx="69">
                    <c:v>2.7999999999999998E-4</c:v>
                  </c:pt>
                  <c:pt idx="70">
                    <c:v>1.8000000000000001E-4</c:v>
                  </c:pt>
                  <c:pt idx="71">
                    <c:v>3.6000000000000002E-4</c:v>
                  </c:pt>
                  <c:pt idx="72">
                    <c:v>2.5999999999999998E-4</c:v>
                  </c:pt>
                  <c:pt idx="73">
                    <c:v>3.5000000000000001E-3</c:v>
                  </c:pt>
                  <c:pt idx="74">
                    <c:v>3.5000000000000001E-3</c:v>
                  </c:pt>
                  <c:pt idx="75">
                    <c:v>3.5000000000000001E-3</c:v>
                  </c:pt>
                  <c:pt idx="76">
                    <c:v>2.1000000000000001E-4</c:v>
                  </c:pt>
                  <c:pt idx="77">
                    <c:v>3.5000000000000001E-3</c:v>
                  </c:pt>
                  <c:pt idx="78">
                    <c:v>3.5000000000000001E-3</c:v>
                  </c:pt>
                  <c:pt idx="79">
                    <c:v>0</c:v>
                  </c:pt>
                  <c:pt idx="80">
                    <c:v>0</c:v>
                  </c:pt>
                  <c:pt idx="81">
                    <c:v>1.4999999999999999E-4</c:v>
                  </c:pt>
                  <c:pt idx="82">
                    <c:v>3.5000000000000001E-3</c:v>
                  </c:pt>
                  <c:pt idx="83">
                    <c:v>3.5000000000000001E-3</c:v>
                  </c:pt>
                  <c:pt idx="84">
                    <c:v>1.6000000000000001E-4</c:v>
                  </c:pt>
                  <c:pt idx="85">
                    <c:v>3.5000000000000001E-3</c:v>
                  </c:pt>
                  <c:pt idx="86">
                    <c:v>3.5000000000000001E-3</c:v>
                  </c:pt>
                  <c:pt idx="87">
                    <c:v>3.5000000000000001E-3</c:v>
                  </c:pt>
                  <c:pt idx="88">
                    <c:v>1.9000000000000001E-4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5234</c:v>
                </c:pt>
                <c:pt idx="2">
                  <c:v>5891</c:v>
                </c:pt>
                <c:pt idx="3">
                  <c:v>6062</c:v>
                </c:pt>
                <c:pt idx="4">
                  <c:v>6137</c:v>
                </c:pt>
                <c:pt idx="5">
                  <c:v>6143</c:v>
                </c:pt>
                <c:pt idx="6">
                  <c:v>7192</c:v>
                </c:pt>
                <c:pt idx="7">
                  <c:v>7208</c:v>
                </c:pt>
                <c:pt idx="8">
                  <c:v>7245</c:v>
                </c:pt>
                <c:pt idx="9">
                  <c:v>7270</c:v>
                </c:pt>
                <c:pt idx="10">
                  <c:v>7297.5</c:v>
                </c:pt>
                <c:pt idx="11">
                  <c:v>7298</c:v>
                </c:pt>
                <c:pt idx="12">
                  <c:v>7307</c:v>
                </c:pt>
                <c:pt idx="13">
                  <c:v>7307.5</c:v>
                </c:pt>
                <c:pt idx="14">
                  <c:v>7444</c:v>
                </c:pt>
                <c:pt idx="15">
                  <c:v>7447</c:v>
                </c:pt>
                <c:pt idx="16">
                  <c:v>8369</c:v>
                </c:pt>
                <c:pt idx="17">
                  <c:v>8378</c:v>
                </c:pt>
                <c:pt idx="18">
                  <c:v>8406</c:v>
                </c:pt>
                <c:pt idx="19">
                  <c:v>9387</c:v>
                </c:pt>
                <c:pt idx="20">
                  <c:v>9390</c:v>
                </c:pt>
                <c:pt idx="21">
                  <c:v>9415</c:v>
                </c:pt>
                <c:pt idx="22">
                  <c:v>9421</c:v>
                </c:pt>
                <c:pt idx="23">
                  <c:v>9735</c:v>
                </c:pt>
                <c:pt idx="24">
                  <c:v>9757</c:v>
                </c:pt>
                <c:pt idx="25">
                  <c:v>9804</c:v>
                </c:pt>
                <c:pt idx="26">
                  <c:v>10442</c:v>
                </c:pt>
                <c:pt idx="27">
                  <c:v>10548</c:v>
                </c:pt>
                <c:pt idx="28">
                  <c:v>10557</c:v>
                </c:pt>
                <c:pt idx="29">
                  <c:v>10601</c:v>
                </c:pt>
                <c:pt idx="30">
                  <c:v>10629</c:v>
                </c:pt>
                <c:pt idx="31">
                  <c:v>10741</c:v>
                </c:pt>
                <c:pt idx="32">
                  <c:v>10753</c:v>
                </c:pt>
                <c:pt idx="33">
                  <c:v>10878</c:v>
                </c:pt>
                <c:pt idx="34">
                  <c:v>10940</c:v>
                </c:pt>
                <c:pt idx="35">
                  <c:v>11566</c:v>
                </c:pt>
                <c:pt idx="36">
                  <c:v>11712</c:v>
                </c:pt>
                <c:pt idx="37">
                  <c:v>11802</c:v>
                </c:pt>
                <c:pt idx="38">
                  <c:v>11967</c:v>
                </c:pt>
                <c:pt idx="39">
                  <c:v>12935</c:v>
                </c:pt>
                <c:pt idx="40">
                  <c:v>12957</c:v>
                </c:pt>
                <c:pt idx="41">
                  <c:v>13004</c:v>
                </c:pt>
                <c:pt idx="42">
                  <c:v>13069</c:v>
                </c:pt>
                <c:pt idx="43">
                  <c:v>13097</c:v>
                </c:pt>
                <c:pt idx="44">
                  <c:v>13860</c:v>
                </c:pt>
                <c:pt idx="45">
                  <c:v>13963</c:v>
                </c:pt>
                <c:pt idx="46">
                  <c:v>13991</c:v>
                </c:pt>
                <c:pt idx="47">
                  <c:v>15096</c:v>
                </c:pt>
                <c:pt idx="48">
                  <c:v>15183</c:v>
                </c:pt>
                <c:pt idx="49">
                  <c:v>15345</c:v>
                </c:pt>
                <c:pt idx="50">
                  <c:v>16208</c:v>
                </c:pt>
                <c:pt idx="51">
                  <c:v>16254</c:v>
                </c:pt>
                <c:pt idx="52">
                  <c:v>16316</c:v>
                </c:pt>
                <c:pt idx="53">
                  <c:v>16546.5</c:v>
                </c:pt>
                <c:pt idx="54">
                  <c:v>16568</c:v>
                </c:pt>
                <c:pt idx="55">
                  <c:v>16643</c:v>
                </c:pt>
                <c:pt idx="56">
                  <c:v>17244.5</c:v>
                </c:pt>
                <c:pt idx="57">
                  <c:v>17328</c:v>
                </c:pt>
                <c:pt idx="58">
                  <c:v>17353</c:v>
                </c:pt>
                <c:pt idx="59">
                  <c:v>17353</c:v>
                </c:pt>
                <c:pt idx="60">
                  <c:v>17387</c:v>
                </c:pt>
                <c:pt idx="61">
                  <c:v>17561</c:v>
                </c:pt>
                <c:pt idx="62">
                  <c:v>17561.5</c:v>
                </c:pt>
                <c:pt idx="63">
                  <c:v>18495</c:v>
                </c:pt>
                <c:pt idx="64">
                  <c:v>18570</c:v>
                </c:pt>
                <c:pt idx="65">
                  <c:v>19672</c:v>
                </c:pt>
                <c:pt idx="66">
                  <c:v>19681</c:v>
                </c:pt>
                <c:pt idx="67">
                  <c:v>19802.5</c:v>
                </c:pt>
                <c:pt idx="68">
                  <c:v>19803</c:v>
                </c:pt>
                <c:pt idx="69">
                  <c:v>19824</c:v>
                </c:pt>
                <c:pt idx="70">
                  <c:v>20696</c:v>
                </c:pt>
                <c:pt idx="71">
                  <c:v>20724</c:v>
                </c:pt>
                <c:pt idx="72">
                  <c:v>20746</c:v>
                </c:pt>
                <c:pt idx="73">
                  <c:v>20780.5</c:v>
                </c:pt>
                <c:pt idx="74">
                  <c:v>20781</c:v>
                </c:pt>
                <c:pt idx="75">
                  <c:v>21051</c:v>
                </c:pt>
                <c:pt idx="76">
                  <c:v>21085</c:v>
                </c:pt>
                <c:pt idx="77">
                  <c:v>21817</c:v>
                </c:pt>
                <c:pt idx="78">
                  <c:v>21901</c:v>
                </c:pt>
                <c:pt idx="79">
                  <c:v>21931</c:v>
                </c:pt>
                <c:pt idx="80">
                  <c:v>21934</c:v>
                </c:pt>
                <c:pt idx="81">
                  <c:v>22025</c:v>
                </c:pt>
                <c:pt idx="82">
                  <c:v>22047</c:v>
                </c:pt>
                <c:pt idx="83">
                  <c:v>22047.5</c:v>
                </c:pt>
                <c:pt idx="84">
                  <c:v>22053</c:v>
                </c:pt>
                <c:pt idx="85">
                  <c:v>22131</c:v>
                </c:pt>
                <c:pt idx="86">
                  <c:v>22193</c:v>
                </c:pt>
                <c:pt idx="87">
                  <c:v>22991</c:v>
                </c:pt>
                <c:pt idx="88">
                  <c:v>23270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4.2999999999999999E-4</c:v>
                  </c:pt>
                  <c:pt idx="2">
                    <c:v>1.7000000000000001E-4</c:v>
                  </c:pt>
                  <c:pt idx="3">
                    <c:v>2.4000000000000001E-4</c:v>
                  </c:pt>
                  <c:pt idx="4">
                    <c:v>3.1E-4</c:v>
                  </c:pt>
                  <c:pt idx="5">
                    <c:v>3.6999999999999999E-4</c:v>
                  </c:pt>
                  <c:pt idx="6">
                    <c:v>3.1E-4</c:v>
                  </c:pt>
                  <c:pt idx="7">
                    <c:v>4.8999999999999998E-3</c:v>
                  </c:pt>
                  <c:pt idx="8">
                    <c:v>4.2000000000000002E-4</c:v>
                  </c:pt>
                  <c:pt idx="9">
                    <c:v>4.4000000000000002E-4</c:v>
                  </c:pt>
                  <c:pt idx="10">
                    <c:v>4.8999999999999998E-3</c:v>
                  </c:pt>
                  <c:pt idx="11">
                    <c:v>4.8999999999999998E-3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5.4000000000000001E-4</c:v>
                  </c:pt>
                  <c:pt idx="15">
                    <c:v>2.1000000000000001E-4</c:v>
                  </c:pt>
                  <c:pt idx="16">
                    <c:v>5.4000000000000001E-4</c:v>
                  </c:pt>
                  <c:pt idx="17">
                    <c:v>4.0000000000000002E-4</c:v>
                  </c:pt>
                  <c:pt idx="18">
                    <c:v>2.5999999999999998E-4</c:v>
                  </c:pt>
                  <c:pt idx="19">
                    <c:v>1.2999999999999999E-4</c:v>
                  </c:pt>
                  <c:pt idx="20">
                    <c:v>2.1000000000000001E-4</c:v>
                  </c:pt>
                  <c:pt idx="21">
                    <c:v>3.4000000000000002E-4</c:v>
                  </c:pt>
                  <c:pt idx="22">
                    <c:v>2.5999999999999998E-4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4.6999999999999999E-4</c:v>
                  </c:pt>
                  <c:pt idx="26">
                    <c:v>2.5999999999999998E-4</c:v>
                  </c:pt>
                  <c:pt idx="27">
                    <c:v>1.6000000000000001E-4</c:v>
                  </c:pt>
                  <c:pt idx="28">
                    <c:v>2.1000000000000001E-4</c:v>
                  </c:pt>
                  <c:pt idx="29">
                    <c:v>3.8999999999999999E-4</c:v>
                  </c:pt>
                  <c:pt idx="30">
                    <c:v>1.4999999999999999E-4</c:v>
                  </c:pt>
                  <c:pt idx="31">
                    <c:v>1.2999999999999999E-4</c:v>
                  </c:pt>
                  <c:pt idx="32">
                    <c:v>2.7999999999999998E-4</c:v>
                  </c:pt>
                  <c:pt idx="33">
                    <c:v>2.9E-4</c:v>
                  </c:pt>
                  <c:pt idx="34">
                    <c:v>1.9000000000000001E-4</c:v>
                  </c:pt>
                  <c:pt idx="35">
                    <c:v>1.4999999999999999E-4</c:v>
                  </c:pt>
                  <c:pt idx="36">
                    <c:v>5.1000000000000004E-4</c:v>
                  </c:pt>
                  <c:pt idx="37">
                    <c:v>2.5000000000000001E-4</c:v>
                  </c:pt>
                  <c:pt idx="38">
                    <c:v>2.5000000000000001E-4</c:v>
                  </c:pt>
                  <c:pt idx="39">
                    <c:v>3.4000000000000002E-4</c:v>
                  </c:pt>
                  <c:pt idx="40">
                    <c:v>1.9000000000000001E-4</c:v>
                  </c:pt>
                  <c:pt idx="41">
                    <c:v>2.5000000000000001E-4</c:v>
                  </c:pt>
                  <c:pt idx="42">
                    <c:v>4.2999999999999999E-4</c:v>
                  </c:pt>
                  <c:pt idx="43">
                    <c:v>1.2999999999999999E-4</c:v>
                  </c:pt>
                  <c:pt idx="44">
                    <c:v>2.4000000000000001E-4</c:v>
                  </c:pt>
                  <c:pt idx="45">
                    <c:v>2.2000000000000001E-4</c:v>
                  </c:pt>
                  <c:pt idx="46">
                    <c:v>4.2000000000000002E-4</c:v>
                  </c:pt>
                  <c:pt idx="47">
                    <c:v>2.5000000000000001E-4</c:v>
                  </c:pt>
                  <c:pt idx="48">
                    <c:v>2.5999999999999998E-4</c:v>
                  </c:pt>
                  <c:pt idx="49">
                    <c:v>1.4999999999999999E-4</c:v>
                  </c:pt>
                  <c:pt idx="50">
                    <c:v>3.5000000000000001E-3</c:v>
                  </c:pt>
                  <c:pt idx="51">
                    <c:v>2.2000000000000001E-4</c:v>
                  </c:pt>
                  <c:pt idx="52">
                    <c:v>2.2000000000000001E-4</c:v>
                  </c:pt>
                  <c:pt idx="53">
                    <c:v>3.5000000000000001E-3</c:v>
                  </c:pt>
                  <c:pt idx="54">
                    <c:v>3.5000000000000001E-3</c:v>
                  </c:pt>
                  <c:pt idx="55">
                    <c:v>2.7999999999999998E-4</c:v>
                  </c:pt>
                  <c:pt idx="56">
                    <c:v>3.5000000000000001E-3</c:v>
                  </c:pt>
                  <c:pt idx="57">
                    <c:v>2.3000000000000001E-4</c:v>
                  </c:pt>
                  <c:pt idx="58">
                    <c:v>3.5000000000000001E-3</c:v>
                  </c:pt>
                  <c:pt idx="59">
                    <c:v>3.6000000000000002E-4</c:v>
                  </c:pt>
                  <c:pt idx="60">
                    <c:v>2.0000000000000001E-4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2.5000000000000001E-4</c:v>
                  </c:pt>
                  <c:pt idx="64">
                    <c:v>1.8000000000000001E-4</c:v>
                  </c:pt>
                  <c:pt idx="65">
                    <c:v>1.6000000000000001E-4</c:v>
                  </c:pt>
                  <c:pt idx="66">
                    <c:v>1.7000000000000001E-4</c:v>
                  </c:pt>
                  <c:pt idx="67">
                    <c:v>3.5000000000000001E-3</c:v>
                  </c:pt>
                  <c:pt idx="68">
                    <c:v>3.5000000000000001E-3</c:v>
                  </c:pt>
                  <c:pt idx="69">
                    <c:v>2.7999999999999998E-4</c:v>
                  </c:pt>
                  <c:pt idx="70">
                    <c:v>1.8000000000000001E-4</c:v>
                  </c:pt>
                  <c:pt idx="71">
                    <c:v>3.6000000000000002E-4</c:v>
                  </c:pt>
                  <c:pt idx="72">
                    <c:v>2.5999999999999998E-4</c:v>
                  </c:pt>
                  <c:pt idx="73">
                    <c:v>3.5000000000000001E-3</c:v>
                  </c:pt>
                  <c:pt idx="74">
                    <c:v>3.5000000000000001E-3</c:v>
                  </c:pt>
                  <c:pt idx="75">
                    <c:v>3.5000000000000001E-3</c:v>
                  </c:pt>
                  <c:pt idx="76">
                    <c:v>2.1000000000000001E-4</c:v>
                  </c:pt>
                  <c:pt idx="77">
                    <c:v>3.5000000000000001E-3</c:v>
                  </c:pt>
                  <c:pt idx="78">
                    <c:v>3.5000000000000001E-3</c:v>
                  </c:pt>
                  <c:pt idx="79">
                    <c:v>0</c:v>
                  </c:pt>
                  <c:pt idx="80">
                    <c:v>0</c:v>
                  </c:pt>
                  <c:pt idx="81">
                    <c:v>1.4999999999999999E-4</c:v>
                  </c:pt>
                  <c:pt idx="82">
                    <c:v>3.5000000000000001E-3</c:v>
                  </c:pt>
                  <c:pt idx="83">
                    <c:v>3.5000000000000001E-3</c:v>
                  </c:pt>
                  <c:pt idx="84">
                    <c:v>1.6000000000000001E-4</c:v>
                  </c:pt>
                  <c:pt idx="85">
                    <c:v>3.5000000000000001E-3</c:v>
                  </c:pt>
                  <c:pt idx="86">
                    <c:v>3.5000000000000001E-3</c:v>
                  </c:pt>
                  <c:pt idx="87">
                    <c:v>3.5000000000000001E-3</c:v>
                  </c:pt>
                  <c:pt idx="88">
                    <c:v>1.9000000000000001E-4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4.2999999999999999E-4</c:v>
                  </c:pt>
                  <c:pt idx="2">
                    <c:v>1.7000000000000001E-4</c:v>
                  </c:pt>
                  <c:pt idx="3">
                    <c:v>2.4000000000000001E-4</c:v>
                  </c:pt>
                  <c:pt idx="4">
                    <c:v>3.1E-4</c:v>
                  </c:pt>
                  <c:pt idx="5">
                    <c:v>3.6999999999999999E-4</c:v>
                  </c:pt>
                  <c:pt idx="6">
                    <c:v>3.1E-4</c:v>
                  </c:pt>
                  <c:pt idx="7">
                    <c:v>4.8999999999999998E-3</c:v>
                  </c:pt>
                  <c:pt idx="8">
                    <c:v>4.2000000000000002E-4</c:v>
                  </c:pt>
                  <c:pt idx="9">
                    <c:v>4.4000000000000002E-4</c:v>
                  </c:pt>
                  <c:pt idx="10">
                    <c:v>4.8999999999999998E-3</c:v>
                  </c:pt>
                  <c:pt idx="11">
                    <c:v>4.8999999999999998E-3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5.4000000000000001E-4</c:v>
                  </c:pt>
                  <c:pt idx="15">
                    <c:v>2.1000000000000001E-4</c:v>
                  </c:pt>
                  <c:pt idx="16">
                    <c:v>5.4000000000000001E-4</c:v>
                  </c:pt>
                  <c:pt idx="17">
                    <c:v>4.0000000000000002E-4</c:v>
                  </c:pt>
                  <c:pt idx="18">
                    <c:v>2.5999999999999998E-4</c:v>
                  </c:pt>
                  <c:pt idx="19">
                    <c:v>1.2999999999999999E-4</c:v>
                  </c:pt>
                  <c:pt idx="20">
                    <c:v>2.1000000000000001E-4</c:v>
                  </c:pt>
                  <c:pt idx="21">
                    <c:v>3.4000000000000002E-4</c:v>
                  </c:pt>
                  <c:pt idx="22">
                    <c:v>2.5999999999999998E-4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4.6999999999999999E-4</c:v>
                  </c:pt>
                  <c:pt idx="26">
                    <c:v>2.5999999999999998E-4</c:v>
                  </c:pt>
                  <c:pt idx="27">
                    <c:v>1.6000000000000001E-4</c:v>
                  </c:pt>
                  <c:pt idx="28">
                    <c:v>2.1000000000000001E-4</c:v>
                  </c:pt>
                  <c:pt idx="29">
                    <c:v>3.8999999999999999E-4</c:v>
                  </c:pt>
                  <c:pt idx="30">
                    <c:v>1.4999999999999999E-4</c:v>
                  </c:pt>
                  <c:pt idx="31">
                    <c:v>1.2999999999999999E-4</c:v>
                  </c:pt>
                  <c:pt idx="32">
                    <c:v>2.7999999999999998E-4</c:v>
                  </c:pt>
                  <c:pt idx="33">
                    <c:v>2.9E-4</c:v>
                  </c:pt>
                  <c:pt idx="34">
                    <c:v>1.9000000000000001E-4</c:v>
                  </c:pt>
                  <c:pt idx="35">
                    <c:v>1.4999999999999999E-4</c:v>
                  </c:pt>
                  <c:pt idx="36">
                    <c:v>5.1000000000000004E-4</c:v>
                  </c:pt>
                  <c:pt idx="37">
                    <c:v>2.5000000000000001E-4</c:v>
                  </c:pt>
                  <c:pt idx="38">
                    <c:v>2.5000000000000001E-4</c:v>
                  </c:pt>
                  <c:pt idx="39">
                    <c:v>3.4000000000000002E-4</c:v>
                  </c:pt>
                  <c:pt idx="40">
                    <c:v>1.9000000000000001E-4</c:v>
                  </c:pt>
                  <c:pt idx="41">
                    <c:v>2.5000000000000001E-4</c:v>
                  </c:pt>
                  <c:pt idx="42">
                    <c:v>4.2999999999999999E-4</c:v>
                  </c:pt>
                  <c:pt idx="43">
                    <c:v>1.2999999999999999E-4</c:v>
                  </c:pt>
                  <c:pt idx="44">
                    <c:v>2.4000000000000001E-4</c:v>
                  </c:pt>
                  <c:pt idx="45">
                    <c:v>2.2000000000000001E-4</c:v>
                  </c:pt>
                  <c:pt idx="46">
                    <c:v>4.2000000000000002E-4</c:v>
                  </c:pt>
                  <c:pt idx="47">
                    <c:v>2.5000000000000001E-4</c:v>
                  </c:pt>
                  <c:pt idx="48">
                    <c:v>2.5999999999999998E-4</c:v>
                  </c:pt>
                  <c:pt idx="49">
                    <c:v>1.4999999999999999E-4</c:v>
                  </c:pt>
                  <c:pt idx="50">
                    <c:v>3.5000000000000001E-3</c:v>
                  </c:pt>
                  <c:pt idx="51">
                    <c:v>2.2000000000000001E-4</c:v>
                  </c:pt>
                  <c:pt idx="52">
                    <c:v>2.2000000000000001E-4</c:v>
                  </c:pt>
                  <c:pt idx="53">
                    <c:v>3.5000000000000001E-3</c:v>
                  </c:pt>
                  <c:pt idx="54">
                    <c:v>3.5000000000000001E-3</c:v>
                  </c:pt>
                  <c:pt idx="55">
                    <c:v>2.7999999999999998E-4</c:v>
                  </c:pt>
                  <c:pt idx="56">
                    <c:v>3.5000000000000001E-3</c:v>
                  </c:pt>
                  <c:pt idx="57">
                    <c:v>2.3000000000000001E-4</c:v>
                  </c:pt>
                  <c:pt idx="58">
                    <c:v>3.5000000000000001E-3</c:v>
                  </c:pt>
                  <c:pt idx="59">
                    <c:v>3.6000000000000002E-4</c:v>
                  </c:pt>
                  <c:pt idx="60">
                    <c:v>2.0000000000000001E-4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2.5000000000000001E-4</c:v>
                  </c:pt>
                  <c:pt idx="64">
                    <c:v>1.8000000000000001E-4</c:v>
                  </c:pt>
                  <c:pt idx="65">
                    <c:v>1.6000000000000001E-4</c:v>
                  </c:pt>
                  <c:pt idx="66">
                    <c:v>1.7000000000000001E-4</c:v>
                  </c:pt>
                  <c:pt idx="67">
                    <c:v>3.5000000000000001E-3</c:v>
                  </c:pt>
                  <c:pt idx="68">
                    <c:v>3.5000000000000001E-3</c:v>
                  </c:pt>
                  <c:pt idx="69">
                    <c:v>2.7999999999999998E-4</c:v>
                  </c:pt>
                  <c:pt idx="70">
                    <c:v>1.8000000000000001E-4</c:v>
                  </c:pt>
                  <c:pt idx="71">
                    <c:v>3.6000000000000002E-4</c:v>
                  </c:pt>
                  <c:pt idx="72">
                    <c:v>2.5999999999999998E-4</c:v>
                  </c:pt>
                  <c:pt idx="73">
                    <c:v>3.5000000000000001E-3</c:v>
                  </c:pt>
                  <c:pt idx="74">
                    <c:v>3.5000000000000001E-3</c:v>
                  </c:pt>
                  <c:pt idx="75">
                    <c:v>3.5000000000000001E-3</c:v>
                  </c:pt>
                  <c:pt idx="76">
                    <c:v>2.1000000000000001E-4</c:v>
                  </c:pt>
                  <c:pt idx="77">
                    <c:v>3.5000000000000001E-3</c:v>
                  </c:pt>
                  <c:pt idx="78">
                    <c:v>3.5000000000000001E-3</c:v>
                  </c:pt>
                  <c:pt idx="79">
                    <c:v>0</c:v>
                  </c:pt>
                  <c:pt idx="80">
                    <c:v>0</c:v>
                  </c:pt>
                  <c:pt idx="81">
                    <c:v>1.4999999999999999E-4</c:v>
                  </c:pt>
                  <c:pt idx="82">
                    <c:v>3.5000000000000001E-3</c:v>
                  </c:pt>
                  <c:pt idx="83">
                    <c:v>3.5000000000000001E-3</c:v>
                  </c:pt>
                  <c:pt idx="84">
                    <c:v>1.6000000000000001E-4</c:v>
                  </c:pt>
                  <c:pt idx="85">
                    <c:v>3.5000000000000001E-3</c:v>
                  </c:pt>
                  <c:pt idx="86">
                    <c:v>3.5000000000000001E-3</c:v>
                  </c:pt>
                  <c:pt idx="87">
                    <c:v>3.5000000000000001E-3</c:v>
                  </c:pt>
                  <c:pt idx="88">
                    <c:v>1.9000000000000001E-4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5234</c:v>
                </c:pt>
                <c:pt idx="2">
                  <c:v>5891</c:v>
                </c:pt>
                <c:pt idx="3">
                  <c:v>6062</c:v>
                </c:pt>
                <c:pt idx="4">
                  <c:v>6137</c:v>
                </c:pt>
                <c:pt idx="5">
                  <c:v>6143</c:v>
                </c:pt>
                <c:pt idx="6">
                  <c:v>7192</c:v>
                </c:pt>
                <c:pt idx="7">
                  <c:v>7208</c:v>
                </c:pt>
                <c:pt idx="8">
                  <c:v>7245</c:v>
                </c:pt>
                <c:pt idx="9">
                  <c:v>7270</c:v>
                </c:pt>
                <c:pt idx="10">
                  <c:v>7297.5</c:v>
                </c:pt>
                <c:pt idx="11">
                  <c:v>7298</c:v>
                </c:pt>
                <c:pt idx="12">
                  <c:v>7307</c:v>
                </c:pt>
                <c:pt idx="13">
                  <c:v>7307.5</c:v>
                </c:pt>
                <c:pt idx="14">
                  <c:v>7444</c:v>
                </c:pt>
                <c:pt idx="15">
                  <c:v>7447</c:v>
                </c:pt>
                <c:pt idx="16">
                  <c:v>8369</c:v>
                </c:pt>
                <c:pt idx="17">
                  <c:v>8378</c:v>
                </c:pt>
                <c:pt idx="18">
                  <c:v>8406</c:v>
                </c:pt>
                <c:pt idx="19">
                  <c:v>9387</c:v>
                </c:pt>
                <c:pt idx="20">
                  <c:v>9390</c:v>
                </c:pt>
                <c:pt idx="21">
                  <c:v>9415</c:v>
                </c:pt>
                <c:pt idx="22">
                  <c:v>9421</c:v>
                </c:pt>
                <c:pt idx="23">
                  <c:v>9735</c:v>
                </c:pt>
                <c:pt idx="24">
                  <c:v>9757</c:v>
                </c:pt>
                <c:pt idx="25">
                  <c:v>9804</c:v>
                </c:pt>
                <c:pt idx="26">
                  <c:v>10442</c:v>
                </c:pt>
                <c:pt idx="27">
                  <c:v>10548</c:v>
                </c:pt>
                <c:pt idx="28">
                  <c:v>10557</c:v>
                </c:pt>
                <c:pt idx="29">
                  <c:v>10601</c:v>
                </c:pt>
                <c:pt idx="30">
                  <c:v>10629</c:v>
                </c:pt>
                <c:pt idx="31">
                  <c:v>10741</c:v>
                </c:pt>
                <c:pt idx="32">
                  <c:v>10753</c:v>
                </c:pt>
                <c:pt idx="33">
                  <c:v>10878</c:v>
                </c:pt>
                <c:pt idx="34">
                  <c:v>10940</c:v>
                </c:pt>
                <c:pt idx="35">
                  <c:v>11566</c:v>
                </c:pt>
                <c:pt idx="36">
                  <c:v>11712</c:v>
                </c:pt>
                <c:pt idx="37">
                  <c:v>11802</c:v>
                </c:pt>
                <c:pt idx="38">
                  <c:v>11967</c:v>
                </c:pt>
                <c:pt idx="39">
                  <c:v>12935</c:v>
                </c:pt>
                <c:pt idx="40">
                  <c:v>12957</c:v>
                </c:pt>
                <c:pt idx="41">
                  <c:v>13004</c:v>
                </c:pt>
                <c:pt idx="42">
                  <c:v>13069</c:v>
                </c:pt>
                <c:pt idx="43">
                  <c:v>13097</c:v>
                </c:pt>
                <c:pt idx="44">
                  <c:v>13860</c:v>
                </c:pt>
                <c:pt idx="45">
                  <c:v>13963</c:v>
                </c:pt>
                <c:pt idx="46">
                  <c:v>13991</c:v>
                </c:pt>
                <c:pt idx="47">
                  <c:v>15096</c:v>
                </c:pt>
                <c:pt idx="48">
                  <c:v>15183</c:v>
                </c:pt>
                <c:pt idx="49">
                  <c:v>15345</c:v>
                </c:pt>
                <c:pt idx="50">
                  <c:v>16208</c:v>
                </c:pt>
                <c:pt idx="51">
                  <c:v>16254</c:v>
                </c:pt>
                <c:pt idx="52">
                  <c:v>16316</c:v>
                </c:pt>
                <c:pt idx="53">
                  <c:v>16546.5</c:v>
                </c:pt>
                <c:pt idx="54">
                  <c:v>16568</c:v>
                </c:pt>
                <c:pt idx="55">
                  <c:v>16643</c:v>
                </c:pt>
                <c:pt idx="56">
                  <c:v>17244.5</c:v>
                </c:pt>
                <c:pt idx="57">
                  <c:v>17328</c:v>
                </c:pt>
                <c:pt idx="58">
                  <c:v>17353</c:v>
                </c:pt>
                <c:pt idx="59">
                  <c:v>17353</c:v>
                </c:pt>
                <c:pt idx="60">
                  <c:v>17387</c:v>
                </c:pt>
                <c:pt idx="61">
                  <c:v>17561</c:v>
                </c:pt>
                <c:pt idx="62">
                  <c:v>17561.5</c:v>
                </c:pt>
                <c:pt idx="63">
                  <c:v>18495</c:v>
                </c:pt>
                <c:pt idx="64">
                  <c:v>18570</c:v>
                </c:pt>
                <c:pt idx="65">
                  <c:v>19672</c:v>
                </c:pt>
                <c:pt idx="66">
                  <c:v>19681</c:v>
                </c:pt>
                <c:pt idx="67">
                  <c:v>19802.5</c:v>
                </c:pt>
                <c:pt idx="68">
                  <c:v>19803</c:v>
                </c:pt>
                <c:pt idx="69">
                  <c:v>19824</c:v>
                </c:pt>
                <c:pt idx="70">
                  <c:v>20696</c:v>
                </c:pt>
                <c:pt idx="71">
                  <c:v>20724</c:v>
                </c:pt>
                <c:pt idx="72">
                  <c:v>20746</c:v>
                </c:pt>
                <c:pt idx="73">
                  <c:v>20780.5</c:v>
                </c:pt>
                <c:pt idx="74">
                  <c:v>20781</c:v>
                </c:pt>
                <c:pt idx="75">
                  <c:v>21051</c:v>
                </c:pt>
                <c:pt idx="76">
                  <c:v>21085</c:v>
                </c:pt>
                <c:pt idx="77">
                  <c:v>21817</c:v>
                </c:pt>
                <c:pt idx="78">
                  <c:v>21901</c:v>
                </c:pt>
                <c:pt idx="79">
                  <c:v>21931</c:v>
                </c:pt>
                <c:pt idx="80">
                  <c:v>21934</c:v>
                </c:pt>
                <c:pt idx="81">
                  <c:v>22025</c:v>
                </c:pt>
                <c:pt idx="82">
                  <c:v>22047</c:v>
                </c:pt>
                <c:pt idx="83">
                  <c:v>22047.5</c:v>
                </c:pt>
                <c:pt idx="84">
                  <c:v>22053</c:v>
                </c:pt>
                <c:pt idx="85">
                  <c:v>22131</c:v>
                </c:pt>
                <c:pt idx="86">
                  <c:v>22193</c:v>
                </c:pt>
                <c:pt idx="87">
                  <c:v>22991</c:v>
                </c:pt>
                <c:pt idx="88">
                  <c:v>23270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5234</c:v>
                </c:pt>
                <c:pt idx="2">
                  <c:v>5891</c:v>
                </c:pt>
                <c:pt idx="3">
                  <c:v>6062</c:v>
                </c:pt>
                <c:pt idx="4">
                  <c:v>6137</c:v>
                </c:pt>
                <c:pt idx="5">
                  <c:v>6143</c:v>
                </c:pt>
                <c:pt idx="6">
                  <c:v>7192</c:v>
                </c:pt>
                <c:pt idx="7">
                  <c:v>7208</c:v>
                </c:pt>
                <c:pt idx="8">
                  <c:v>7245</c:v>
                </c:pt>
                <c:pt idx="9">
                  <c:v>7270</c:v>
                </c:pt>
                <c:pt idx="10">
                  <c:v>7297.5</c:v>
                </c:pt>
                <c:pt idx="11">
                  <c:v>7298</c:v>
                </c:pt>
                <c:pt idx="12">
                  <c:v>7307</c:v>
                </c:pt>
                <c:pt idx="13">
                  <c:v>7307.5</c:v>
                </c:pt>
                <c:pt idx="14">
                  <c:v>7444</c:v>
                </c:pt>
                <c:pt idx="15">
                  <c:v>7447</c:v>
                </c:pt>
                <c:pt idx="16">
                  <c:v>8369</c:v>
                </c:pt>
                <c:pt idx="17">
                  <c:v>8378</c:v>
                </c:pt>
                <c:pt idx="18">
                  <c:v>8406</c:v>
                </c:pt>
                <c:pt idx="19">
                  <c:v>9387</c:v>
                </c:pt>
                <c:pt idx="20">
                  <c:v>9390</c:v>
                </c:pt>
                <c:pt idx="21">
                  <c:v>9415</c:v>
                </c:pt>
                <c:pt idx="22">
                  <c:v>9421</c:v>
                </c:pt>
                <c:pt idx="23">
                  <c:v>9735</c:v>
                </c:pt>
                <c:pt idx="24">
                  <c:v>9757</c:v>
                </c:pt>
                <c:pt idx="25">
                  <c:v>9804</c:v>
                </c:pt>
                <c:pt idx="26">
                  <c:v>10442</c:v>
                </c:pt>
                <c:pt idx="27">
                  <c:v>10548</c:v>
                </c:pt>
                <c:pt idx="28">
                  <c:v>10557</c:v>
                </c:pt>
                <c:pt idx="29">
                  <c:v>10601</c:v>
                </c:pt>
                <c:pt idx="30">
                  <c:v>10629</c:v>
                </c:pt>
                <c:pt idx="31">
                  <c:v>10741</c:v>
                </c:pt>
                <c:pt idx="32">
                  <c:v>10753</c:v>
                </c:pt>
                <c:pt idx="33">
                  <c:v>10878</c:v>
                </c:pt>
                <c:pt idx="34">
                  <c:v>10940</c:v>
                </c:pt>
                <c:pt idx="35">
                  <c:v>11566</c:v>
                </c:pt>
                <c:pt idx="36">
                  <c:v>11712</c:v>
                </c:pt>
                <c:pt idx="37">
                  <c:v>11802</c:v>
                </c:pt>
                <c:pt idx="38">
                  <c:v>11967</c:v>
                </c:pt>
                <c:pt idx="39">
                  <c:v>12935</c:v>
                </c:pt>
                <c:pt idx="40">
                  <c:v>12957</c:v>
                </c:pt>
                <c:pt idx="41">
                  <c:v>13004</c:v>
                </c:pt>
                <c:pt idx="42">
                  <c:v>13069</c:v>
                </c:pt>
                <c:pt idx="43">
                  <c:v>13097</c:v>
                </c:pt>
                <c:pt idx="44">
                  <c:v>13860</c:v>
                </c:pt>
                <c:pt idx="45">
                  <c:v>13963</c:v>
                </c:pt>
                <c:pt idx="46">
                  <c:v>13991</c:v>
                </c:pt>
                <c:pt idx="47">
                  <c:v>15096</c:v>
                </c:pt>
                <c:pt idx="48">
                  <c:v>15183</c:v>
                </c:pt>
                <c:pt idx="49">
                  <c:v>15345</c:v>
                </c:pt>
                <c:pt idx="50">
                  <c:v>16208</c:v>
                </c:pt>
                <c:pt idx="51">
                  <c:v>16254</c:v>
                </c:pt>
                <c:pt idx="52">
                  <c:v>16316</c:v>
                </c:pt>
                <c:pt idx="53">
                  <c:v>16546.5</c:v>
                </c:pt>
                <c:pt idx="54">
                  <c:v>16568</c:v>
                </c:pt>
                <c:pt idx="55">
                  <c:v>16643</c:v>
                </c:pt>
                <c:pt idx="56">
                  <c:v>17244.5</c:v>
                </c:pt>
                <c:pt idx="57">
                  <c:v>17328</c:v>
                </c:pt>
                <c:pt idx="58">
                  <c:v>17353</c:v>
                </c:pt>
                <c:pt idx="59">
                  <c:v>17353</c:v>
                </c:pt>
                <c:pt idx="60">
                  <c:v>17387</c:v>
                </c:pt>
                <c:pt idx="61">
                  <c:v>17561</c:v>
                </c:pt>
                <c:pt idx="62">
                  <c:v>17561.5</c:v>
                </c:pt>
                <c:pt idx="63">
                  <c:v>18495</c:v>
                </c:pt>
                <c:pt idx="64">
                  <c:v>18570</c:v>
                </c:pt>
                <c:pt idx="65">
                  <c:v>19672</c:v>
                </c:pt>
                <c:pt idx="66">
                  <c:v>19681</c:v>
                </c:pt>
                <c:pt idx="67">
                  <c:v>19802.5</c:v>
                </c:pt>
                <c:pt idx="68">
                  <c:v>19803</c:v>
                </c:pt>
                <c:pt idx="69">
                  <c:v>19824</c:v>
                </c:pt>
                <c:pt idx="70">
                  <c:v>20696</c:v>
                </c:pt>
                <c:pt idx="71">
                  <c:v>20724</c:v>
                </c:pt>
                <c:pt idx="72">
                  <c:v>20746</c:v>
                </c:pt>
                <c:pt idx="73">
                  <c:v>20780.5</c:v>
                </c:pt>
                <c:pt idx="74">
                  <c:v>20781</c:v>
                </c:pt>
                <c:pt idx="75">
                  <c:v>21051</c:v>
                </c:pt>
                <c:pt idx="76">
                  <c:v>21085</c:v>
                </c:pt>
                <c:pt idx="77">
                  <c:v>21817</c:v>
                </c:pt>
                <c:pt idx="78">
                  <c:v>21901</c:v>
                </c:pt>
                <c:pt idx="79">
                  <c:v>21931</c:v>
                </c:pt>
                <c:pt idx="80">
                  <c:v>21934</c:v>
                </c:pt>
                <c:pt idx="81">
                  <c:v>22025</c:v>
                </c:pt>
                <c:pt idx="82">
                  <c:v>22047</c:v>
                </c:pt>
                <c:pt idx="83">
                  <c:v>22047.5</c:v>
                </c:pt>
                <c:pt idx="84">
                  <c:v>22053</c:v>
                </c:pt>
                <c:pt idx="85">
                  <c:v>22131</c:v>
                </c:pt>
                <c:pt idx="86">
                  <c:v>22193</c:v>
                </c:pt>
                <c:pt idx="87">
                  <c:v>22991</c:v>
                </c:pt>
                <c:pt idx="88">
                  <c:v>23270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7.5834880133167915E-3</c:v>
                </c:pt>
                <c:pt idx="1">
                  <c:v>-7.9211463798801486E-5</c:v>
                </c:pt>
                <c:pt idx="2">
                  <c:v>-1.0410749633144572E-3</c:v>
                </c:pt>
                <c:pt idx="3">
                  <c:v>-1.2914229974349718E-3</c:v>
                </c:pt>
                <c:pt idx="4">
                  <c:v>-1.4012247667860734E-3</c:v>
                </c:pt>
                <c:pt idx="5">
                  <c:v>-1.4100089083341621E-3</c:v>
                </c:pt>
                <c:pt idx="6">
                  <c:v>-2.9457696556582456E-3</c:v>
                </c:pt>
                <c:pt idx="7">
                  <c:v>-2.9691940331198138E-3</c:v>
                </c:pt>
                <c:pt idx="8">
                  <c:v>-3.0233629059996919E-3</c:v>
                </c:pt>
                <c:pt idx="9">
                  <c:v>-3.0599634957833924E-3</c:v>
                </c:pt>
                <c:pt idx="10">
                  <c:v>-3.1002241445454628E-3</c:v>
                </c:pt>
                <c:pt idx="11">
                  <c:v>-3.1009561563411382E-3</c:v>
                </c:pt>
                <c:pt idx="12">
                  <c:v>-3.1141323686632704E-3</c:v>
                </c:pt>
                <c:pt idx="13">
                  <c:v>-3.114864380458944E-3</c:v>
                </c:pt>
                <c:pt idx="14">
                  <c:v>-3.3147036006779505E-3</c:v>
                </c:pt>
                <c:pt idx="15">
                  <c:v>-3.319095671451994E-3</c:v>
                </c:pt>
                <c:pt idx="16">
                  <c:v>-4.6689254226748786E-3</c:v>
                </c:pt>
                <c:pt idx="17">
                  <c:v>-4.6821016349970108E-3</c:v>
                </c:pt>
                <c:pt idx="18">
                  <c:v>-4.7230942955547549E-3</c:v>
                </c:pt>
                <c:pt idx="19">
                  <c:v>-6.1593014386671745E-3</c:v>
                </c:pt>
                <c:pt idx="20">
                  <c:v>-6.163693509441218E-3</c:v>
                </c:pt>
                <c:pt idx="21">
                  <c:v>-6.2002940992249185E-3</c:v>
                </c:pt>
                <c:pt idx="22">
                  <c:v>-6.2090782407730073E-3</c:v>
                </c:pt>
                <c:pt idx="23">
                  <c:v>-6.668781648456289E-3</c:v>
                </c:pt>
                <c:pt idx="24">
                  <c:v>-6.7009901674659443E-3</c:v>
                </c:pt>
                <c:pt idx="25">
                  <c:v>-6.7697992762593018E-3</c:v>
                </c:pt>
                <c:pt idx="26">
                  <c:v>-7.7038463275393466E-3</c:v>
                </c:pt>
                <c:pt idx="27">
                  <c:v>-7.8590328282222375E-3</c:v>
                </c:pt>
                <c:pt idx="28">
                  <c:v>-7.8722090405443697E-3</c:v>
                </c:pt>
                <c:pt idx="29">
                  <c:v>-7.9366260785636838E-3</c:v>
                </c:pt>
                <c:pt idx="30">
                  <c:v>-7.9776187391214278E-3</c:v>
                </c:pt>
                <c:pt idx="31">
                  <c:v>-8.1415893813524091E-3</c:v>
                </c:pt>
                <c:pt idx="32">
                  <c:v>-8.1591576644485832E-3</c:v>
                </c:pt>
                <c:pt idx="33">
                  <c:v>-8.3421606133670875E-3</c:v>
                </c:pt>
                <c:pt idx="34">
                  <c:v>-8.4329300760306661E-3</c:v>
                </c:pt>
                <c:pt idx="35">
                  <c:v>-9.3494088442145316E-3</c:v>
                </c:pt>
                <c:pt idx="36">
                  <c:v>-9.5631562885513458E-3</c:v>
                </c:pt>
                <c:pt idx="37">
                  <c:v>-9.6949184117726683E-3</c:v>
                </c:pt>
                <c:pt idx="38">
                  <c:v>-9.9364823043450942E-3</c:v>
                </c:pt>
                <c:pt idx="39">
                  <c:v>-1.1353657140769986E-2</c:v>
                </c:pt>
                <c:pt idx="40">
                  <c:v>-1.1385865659779643E-2</c:v>
                </c:pt>
                <c:pt idx="41">
                  <c:v>-1.1454674768573002E-2</c:v>
                </c:pt>
                <c:pt idx="42">
                  <c:v>-1.1549836302010622E-2</c:v>
                </c:pt>
                <c:pt idx="43">
                  <c:v>-1.159082896256837E-2</c:v>
                </c:pt>
                <c:pt idx="44">
                  <c:v>-1.2707878962766917E-2</c:v>
                </c:pt>
                <c:pt idx="45">
                  <c:v>-1.2858673392675764E-2</c:v>
                </c:pt>
                <c:pt idx="46">
                  <c:v>-1.2899666053233508E-2</c:v>
                </c:pt>
                <c:pt idx="47">
                  <c:v>-1.4517412121673082E-2</c:v>
                </c:pt>
                <c:pt idx="48">
                  <c:v>-1.4644782174120359E-2</c:v>
                </c:pt>
                <c:pt idx="49">
                  <c:v>-1.488195399591874E-2</c:v>
                </c:pt>
                <c:pt idx="50">
                  <c:v>-1.6145406355252093E-2</c:v>
                </c:pt>
                <c:pt idx="51">
                  <c:v>-1.6212751440454101E-2</c:v>
                </c:pt>
                <c:pt idx="52">
                  <c:v>-1.630352090311768E-2</c:v>
                </c:pt>
                <c:pt idx="53">
                  <c:v>-1.6640978340923401E-2</c:v>
                </c:pt>
                <c:pt idx="54">
                  <c:v>-1.6672454848137383E-2</c:v>
                </c:pt>
                <c:pt idx="55">
                  <c:v>-1.6782256617488486E-2</c:v>
                </c:pt>
                <c:pt idx="56">
                  <c:v>-1.7662866807684325E-2</c:v>
                </c:pt>
                <c:pt idx="57">
                  <c:v>-1.7785112777561885E-2</c:v>
                </c:pt>
                <c:pt idx="58">
                  <c:v>-1.7821713367345587E-2</c:v>
                </c:pt>
                <c:pt idx="59">
                  <c:v>-1.7821713367345587E-2</c:v>
                </c:pt>
                <c:pt idx="60">
                  <c:v>-1.7871490169451422E-2</c:v>
                </c:pt>
                <c:pt idx="61">
                  <c:v>-1.8126230274345977E-2</c:v>
                </c:pt>
                <c:pt idx="62">
                  <c:v>-1.8126962286141652E-2</c:v>
                </c:pt>
                <c:pt idx="63">
                  <c:v>-1.9493628308665037E-2</c:v>
                </c:pt>
                <c:pt idx="64">
                  <c:v>-1.960343007801614E-2</c:v>
                </c:pt>
                <c:pt idx="65">
                  <c:v>-2.1216784075681672E-2</c:v>
                </c:pt>
                <c:pt idx="66">
                  <c:v>-2.1229960288003804E-2</c:v>
                </c:pt>
                <c:pt idx="67">
                  <c:v>-2.1407839154352588E-2</c:v>
                </c:pt>
                <c:pt idx="68">
                  <c:v>-2.1408571166148263E-2</c:v>
                </c:pt>
                <c:pt idx="69">
                  <c:v>-2.1439315661566573E-2</c:v>
                </c:pt>
                <c:pt idx="70">
                  <c:v>-2.2715944233222055E-2</c:v>
                </c:pt>
                <c:pt idx="71">
                  <c:v>-2.2756936893779799E-2</c:v>
                </c:pt>
                <c:pt idx="72">
                  <c:v>-2.2789145412789456E-2</c:v>
                </c:pt>
                <c:pt idx="73">
                  <c:v>-2.2839654226690962E-2</c:v>
                </c:pt>
                <c:pt idx="74">
                  <c:v>-2.2840386238486637E-2</c:v>
                </c:pt>
                <c:pt idx="75">
                  <c:v>-2.3235672608150605E-2</c:v>
                </c:pt>
                <c:pt idx="76">
                  <c:v>-2.328544941025644E-2</c:v>
                </c:pt>
                <c:pt idx="77">
                  <c:v>-2.4357114679123194E-2</c:v>
                </c:pt>
                <c:pt idx="78">
                  <c:v>-2.4480092660796433E-2</c:v>
                </c:pt>
                <c:pt idx="79">
                  <c:v>-2.4524013368536872E-2</c:v>
                </c:pt>
                <c:pt idx="80">
                  <c:v>-2.4528405439310917E-2</c:v>
                </c:pt>
                <c:pt idx="81">
                  <c:v>-2.466163158612359E-2</c:v>
                </c:pt>
                <c:pt idx="82">
                  <c:v>-2.4693840105133244E-2</c:v>
                </c:pt>
                <c:pt idx="83">
                  <c:v>-2.4694572116928916E-2</c:v>
                </c:pt>
                <c:pt idx="84">
                  <c:v>-2.4702624246681334E-2</c:v>
                </c:pt>
                <c:pt idx="85">
                  <c:v>-2.4816818086806476E-2</c:v>
                </c:pt>
                <c:pt idx="86">
                  <c:v>-2.4907587549470055E-2</c:v>
                </c:pt>
                <c:pt idx="87">
                  <c:v>-2.6075878375365784E-2</c:v>
                </c:pt>
                <c:pt idx="88">
                  <c:v>-2.6484340957351887E-2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5234</c:v>
                </c:pt>
                <c:pt idx="2">
                  <c:v>5891</c:v>
                </c:pt>
                <c:pt idx="3">
                  <c:v>6062</c:v>
                </c:pt>
                <c:pt idx="4">
                  <c:v>6137</c:v>
                </c:pt>
                <c:pt idx="5">
                  <c:v>6143</c:v>
                </c:pt>
                <c:pt idx="6">
                  <c:v>7192</c:v>
                </c:pt>
                <c:pt idx="7">
                  <c:v>7208</c:v>
                </c:pt>
                <c:pt idx="8">
                  <c:v>7245</c:v>
                </c:pt>
                <c:pt idx="9">
                  <c:v>7270</c:v>
                </c:pt>
                <c:pt idx="10">
                  <c:v>7297.5</c:v>
                </c:pt>
                <c:pt idx="11">
                  <c:v>7298</c:v>
                </c:pt>
                <c:pt idx="12">
                  <c:v>7307</c:v>
                </c:pt>
                <c:pt idx="13">
                  <c:v>7307.5</c:v>
                </c:pt>
                <c:pt idx="14">
                  <c:v>7444</c:v>
                </c:pt>
                <c:pt idx="15">
                  <c:v>7447</c:v>
                </c:pt>
                <c:pt idx="16">
                  <c:v>8369</c:v>
                </c:pt>
                <c:pt idx="17">
                  <c:v>8378</c:v>
                </c:pt>
                <c:pt idx="18">
                  <c:v>8406</c:v>
                </c:pt>
                <c:pt idx="19">
                  <c:v>9387</c:v>
                </c:pt>
                <c:pt idx="20">
                  <c:v>9390</c:v>
                </c:pt>
                <c:pt idx="21">
                  <c:v>9415</c:v>
                </c:pt>
                <c:pt idx="22">
                  <c:v>9421</c:v>
                </c:pt>
                <c:pt idx="23">
                  <c:v>9735</c:v>
                </c:pt>
                <c:pt idx="24">
                  <c:v>9757</c:v>
                </c:pt>
                <c:pt idx="25">
                  <c:v>9804</c:v>
                </c:pt>
                <c:pt idx="26">
                  <c:v>10442</c:v>
                </c:pt>
                <c:pt idx="27">
                  <c:v>10548</c:v>
                </c:pt>
                <c:pt idx="28">
                  <c:v>10557</c:v>
                </c:pt>
                <c:pt idx="29">
                  <c:v>10601</c:v>
                </c:pt>
                <c:pt idx="30">
                  <c:v>10629</c:v>
                </c:pt>
                <c:pt idx="31">
                  <c:v>10741</c:v>
                </c:pt>
                <c:pt idx="32">
                  <c:v>10753</c:v>
                </c:pt>
                <c:pt idx="33">
                  <c:v>10878</c:v>
                </c:pt>
                <c:pt idx="34">
                  <c:v>10940</c:v>
                </c:pt>
                <c:pt idx="35">
                  <c:v>11566</c:v>
                </c:pt>
                <c:pt idx="36">
                  <c:v>11712</c:v>
                </c:pt>
                <c:pt idx="37">
                  <c:v>11802</c:v>
                </c:pt>
                <c:pt idx="38">
                  <c:v>11967</c:v>
                </c:pt>
                <c:pt idx="39">
                  <c:v>12935</c:v>
                </c:pt>
                <c:pt idx="40">
                  <c:v>12957</c:v>
                </c:pt>
                <c:pt idx="41">
                  <c:v>13004</c:v>
                </c:pt>
                <c:pt idx="42">
                  <c:v>13069</c:v>
                </c:pt>
                <c:pt idx="43">
                  <c:v>13097</c:v>
                </c:pt>
                <c:pt idx="44">
                  <c:v>13860</c:v>
                </c:pt>
                <c:pt idx="45">
                  <c:v>13963</c:v>
                </c:pt>
                <c:pt idx="46">
                  <c:v>13991</c:v>
                </c:pt>
                <c:pt idx="47">
                  <c:v>15096</c:v>
                </c:pt>
                <c:pt idx="48">
                  <c:v>15183</c:v>
                </c:pt>
                <c:pt idx="49">
                  <c:v>15345</c:v>
                </c:pt>
                <c:pt idx="50">
                  <c:v>16208</c:v>
                </c:pt>
                <c:pt idx="51">
                  <c:v>16254</c:v>
                </c:pt>
                <c:pt idx="52">
                  <c:v>16316</c:v>
                </c:pt>
                <c:pt idx="53">
                  <c:v>16546.5</c:v>
                </c:pt>
                <c:pt idx="54">
                  <c:v>16568</c:v>
                </c:pt>
                <c:pt idx="55">
                  <c:v>16643</c:v>
                </c:pt>
                <c:pt idx="56">
                  <c:v>17244.5</c:v>
                </c:pt>
                <c:pt idx="57">
                  <c:v>17328</c:v>
                </c:pt>
                <c:pt idx="58">
                  <c:v>17353</c:v>
                </c:pt>
                <c:pt idx="59">
                  <c:v>17353</c:v>
                </c:pt>
                <c:pt idx="60">
                  <c:v>17387</c:v>
                </c:pt>
                <c:pt idx="61">
                  <c:v>17561</c:v>
                </c:pt>
                <c:pt idx="62">
                  <c:v>17561.5</c:v>
                </c:pt>
                <c:pt idx="63">
                  <c:v>18495</c:v>
                </c:pt>
                <c:pt idx="64">
                  <c:v>18570</c:v>
                </c:pt>
                <c:pt idx="65">
                  <c:v>19672</c:v>
                </c:pt>
                <c:pt idx="66">
                  <c:v>19681</c:v>
                </c:pt>
                <c:pt idx="67">
                  <c:v>19802.5</c:v>
                </c:pt>
                <c:pt idx="68">
                  <c:v>19803</c:v>
                </c:pt>
                <c:pt idx="69">
                  <c:v>19824</c:v>
                </c:pt>
                <c:pt idx="70">
                  <c:v>20696</c:v>
                </c:pt>
                <c:pt idx="71">
                  <c:v>20724</c:v>
                </c:pt>
                <c:pt idx="72">
                  <c:v>20746</c:v>
                </c:pt>
                <c:pt idx="73">
                  <c:v>20780.5</c:v>
                </c:pt>
                <c:pt idx="74">
                  <c:v>20781</c:v>
                </c:pt>
                <c:pt idx="75">
                  <c:v>21051</c:v>
                </c:pt>
                <c:pt idx="76">
                  <c:v>21085</c:v>
                </c:pt>
                <c:pt idx="77">
                  <c:v>21817</c:v>
                </c:pt>
                <c:pt idx="78">
                  <c:v>21901</c:v>
                </c:pt>
                <c:pt idx="79">
                  <c:v>21931</c:v>
                </c:pt>
                <c:pt idx="80">
                  <c:v>21934</c:v>
                </c:pt>
                <c:pt idx="81">
                  <c:v>22025</c:v>
                </c:pt>
                <c:pt idx="82">
                  <c:v>22047</c:v>
                </c:pt>
                <c:pt idx="83">
                  <c:v>22047.5</c:v>
                </c:pt>
                <c:pt idx="84">
                  <c:v>22053</c:v>
                </c:pt>
                <c:pt idx="85">
                  <c:v>22131</c:v>
                </c:pt>
                <c:pt idx="86">
                  <c:v>22193</c:v>
                </c:pt>
                <c:pt idx="87">
                  <c:v>22991</c:v>
                </c:pt>
                <c:pt idx="88">
                  <c:v>23270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97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6.140625" customWidth="1"/>
    <col min="2" max="2" width="4.85546875" customWidth="1"/>
    <col min="3" max="3" width="15.71093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43</v>
      </c>
      <c r="F1" s="8" t="s">
        <v>43</v>
      </c>
      <c r="G1" s="4">
        <v>0</v>
      </c>
      <c r="H1" s="9"/>
      <c r="I1" s="10" t="s">
        <v>13</v>
      </c>
      <c r="J1" s="11" t="s">
        <v>43</v>
      </c>
      <c r="K1" s="3">
        <v>5.3333500000000003</v>
      </c>
      <c r="L1" s="5">
        <v>36.593299999999999</v>
      </c>
      <c r="M1" s="6">
        <v>52500.014000000003</v>
      </c>
      <c r="N1" s="6">
        <v>0.32124179000000003</v>
      </c>
      <c r="O1" s="7" t="s">
        <v>44</v>
      </c>
    </row>
    <row r="2" spans="1:15" s="16" customFormat="1" ht="12.95" customHeight="1" x14ac:dyDescent="0.2">
      <c r="A2" s="16" t="s">
        <v>23</v>
      </c>
      <c r="B2" s="16" t="s">
        <v>44</v>
      </c>
      <c r="C2" s="17"/>
      <c r="D2" s="18"/>
    </row>
    <row r="3" spans="1:15" s="16" customFormat="1" ht="12.95" customHeight="1" thickBot="1" x14ac:dyDescent="0.25"/>
    <row r="4" spans="1:15" s="16" customFormat="1" ht="12.95" customHeight="1" thickTop="1" thickBot="1" x14ac:dyDescent="0.25">
      <c r="A4" s="19" t="s">
        <v>0</v>
      </c>
      <c r="C4" s="20" t="s">
        <v>37</v>
      </c>
      <c r="D4" s="21" t="s">
        <v>37</v>
      </c>
    </row>
    <row r="5" spans="1:15" s="16" customFormat="1" ht="12.95" customHeight="1" thickTop="1" x14ac:dyDescent="0.2">
      <c r="A5" s="22" t="s">
        <v>28</v>
      </c>
      <c r="C5" s="23">
        <v>-9.5</v>
      </c>
      <c r="D5" s="16" t="s">
        <v>29</v>
      </c>
    </row>
    <row r="6" spans="1:15" s="16" customFormat="1" ht="12.95" customHeight="1" x14ac:dyDescent="0.2">
      <c r="A6" s="19" t="s">
        <v>1</v>
      </c>
    </row>
    <row r="7" spans="1:15" s="16" customFormat="1" ht="12.95" customHeight="1" x14ac:dyDescent="0.2">
      <c r="A7" s="16" t="s">
        <v>2</v>
      </c>
      <c r="C7" s="24">
        <v>52500.014000000003</v>
      </c>
      <c r="D7" s="25"/>
    </row>
    <row r="8" spans="1:15" s="16" customFormat="1" ht="12.95" customHeight="1" x14ac:dyDescent="0.2">
      <c r="A8" s="16" t="s">
        <v>3</v>
      </c>
      <c r="C8" s="24">
        <v>0.32124179000000003</v>
      </c>
      <c r="D8" s="25"/>
    </row>
    <row r="9" spans="1:15" s="16" customFormat="1" ht="12.95" customHeight="1" x14ac:dyDescent="0.2">
      <c r="A9" s="26" t="s">
        <v>32</v>
      </c>
      <c r="B9" s="27">
        <v>21</v>
      </c>
      <c r="C9" s="28" t="s">
        <v>45</v>
      </c>
      <c r="D9" s="29" t="s">
        <v>46</v>
      </c>
    </row>
    <row r="10" spans="1:15" s="16" customFormat="1" ht="12.95" customHeight="1" thickBot="1" x14ac:dyDescent="0.25">
      <c r="C10" s="30" t="s">
        <v>19</v>
      </c>
      <c r="D10" s="30" t="s">
        <v>20</v>
      </c>
    </row>
    <row r="11" spans="1:15" s="16" customFormat="1" ht="12.95" customHeight="1" x14ac:dyDescent="0.2">
      <c r="A11" s="16" t="s">
        <v>15</v>
      </c>
      <c r="C11" s="29">
        <f ca="1">INTERCEPT(INDIRECT($D$9):G992,INDIRECT($C$9):F992)</f>
        <v>7.5834880133167915E-3</v>
      </c>
      <c r="D11" s="18"/>
    </row>
    <row r="12" spans="1:15" s="16" customFormat="1" ht="12.95" customHeight="1" x14ac:dyDescent="0.2">
      <c r="A12" s="16" t="s">
        <v>16</v>
      </c>
      <c r="C12" s="29">
        <f ca="1">SLOPE(INDIRECT($D$9):G992,INDIRECT($C$9):F992)</f>
        <v>-1.4640235913480308E-6</v>
      </c>
      <c r="D12" s="18"/>
    </row>
    <row r="13" spans="1:15" s="16" customFormat="1" ht="12.95" customHeight="1" x14ac:dyDescent="0.2">
      <c r="A13" s="16" t="s">
        <v>18</v>
      </c>
      <c r="C13" s="18" t="s">
        <v>13</v>
      </c>
    </row>
    <row r="14" spans="1:15" s="16" customFormat="1" ht="12.95" customHeight="1" x14ac:dyDescent="0.2">
      <c r="E14" s="31" t="s">
        <v>34</v>
      </c>
      <c r="F14" s="32">
        <v>1</v>
      </c>
    </row>
    <row r="15" spans="1:15" s="16" customFormat="1" ht="12.95" customHeight="1" x14ac:dyDescent="0.2">
      <c r="A15" s="33" t="s">
        <v>17</v>
      </c>
      <c r="C15" s="34">
        <f ca="1">(C7+C11)+(C8+C12)*INT(MAX(F21:F3533))</f>
        <v>59975.283968959047</v>
      </c>
      <c r="E15" s="31" t="s">
        <v>30</v>
      </c>
      <c r="F15" s="35">
        <f ca="1">NOW()+15018.5+$C$5/24</f>
        <v>60322.827117245368</v>
      </c>
    </row>
    <row r="16" spans="1:15" s="16" customFormat="1" ht="12.95" customHeight="1" x14ac:dyDescent="0.2">
      <c r="A16" s="19" t="s">
        <v>4</v>
      </c>
      <c r="C16" s="35">
        <f ca="1">+C8+C12</f>
        <v>0.32124032597640867</v>
      </c>
      <c r="E16" s="31" t="s">
        <v>35</v>
      </c>
      <c r="F16" s="36">
        <f ca="1">ROUND(2*(F15-$C$7)/$C$8,0)/2+F14</f>
        <v>24353</v>
      </c>
    </row>
    <row r="17" spans="1:21" s="16" customFormat="1" ht="12.95" customHeight="1" thickBot="1" x14ac:dyDescent="0.25">
      <c r="A17" s="31" t="s">
        <v>27</v>
      </c>
      <c r="C17" s="16">
        <f>COUNT(C21:C2191)</f>
        <v>89</v>
      </c>
      <c r="E17" s="31" t="s">
        <v>36</v>
      </c>
      <c r="F17" s="29">
        <f ca="1">ROUND(2*(F15-$C$15)/$C$16,0)/2+F14</f>
        <v>1083</v>
      </c>
    </row>
    <row r="18" spans="1:21" s="16" customFormat="1" ht="12.95" customHeight="1" thickTop="1" thickBot="1" x14ac:dyDescent="0.25">
      <c r="A18" s="19" t="s">
        <v>5</v>
      </c>
      <c r="C18" s="37">
        <f ca="1">+C15</f>
        <v>59975.283968959047</v>
      </c>
      <c r="D18" s="38">
        <f ca="1">+C16</f>
        <v>0.32124032597640867</v>
      </c>
      <c r="E18" s="31" t="s">
        <v>31</v>
      </c>
      <c r="F18" s="39">
        <f ca="1">+$C$15+$C$16*F17-15018.5-$C$5/24</f>
        <v>45305.08307532483</v>
      </c>
    </row>
    <row r="19" spans="1:21" s="16" customFormat="1" ht="12.95" customHeight="1" thickTop="1" x14ac:dyDescent="0.2">
      <c r="F19" s="40" t="s">
        <v>42</v>
      </c>
    </row>
    <row r="20" spans="1:21" s="16" customFormat="1" ht="12.95" customHeight="1" thickBot="1" x14ac:dyDescent="0.25">
      <c r="A20" s="30" t="s">
        <v>6</v>
      </c>
      <c r="B20" s="30" t="s">
        <v>7</v>
      </c>
      <c r="C20" s="30" t="s">
        <v>8</v>
      </c>
      <c r="D20" s="30" t="s">
        <v>12</v>
      </c>
      <c r="E20" s="30" t="s">
        <v>9</v>
      </c>
      <c r="F20" s="30" t="s">
        <v>10</v>
      </c>
      <c r="G20" s="30" t="s">
        <v>11</v>
      </c>
      <c r="H20" s="41" t="s">
        <v>38</v>
      </c>
      <c r="I20" s="41" t="s">
        <v>39</v>
      </c>
      <c r="J20" s="41" t="s">
        <v>40</v>
      </c>
      <c r="K20" s="41" t="s">
        <v>41</v>
      </c>
      <c r="L20" s="41" t="s">
        <v>24</v>
      </c>
      <c r="M20" s="41" t="s">
        <v>25</v>
      </c>
      <c r="N20" s="41" t="s">
        <v>26</v>
      </c>
      <c r="O20" s="41" t="s">
        <v>22</v>
      </c>
      <c r="P20" s="42" t="s">
        <v>21</v>
      </c>
      <c r="Q20" s="30" t="s">
        <v>14</v>
      </c>
      <c r="U20" s="43" t="s">
        <v>33</v>
      </c>
    </row>
    <row r="21" spans="1:21" s="16" customFormat="1" ht="12.95" customHeight="1" x14ac:dyDescent="0.2">
      <c r="C21" s="44">
        <v>52500.014000000003</v>
      </c>
      <c r="D21" s="44"/>
      <c r="E21" s="16">
        <f t="shared" ref="E21:E52" si="0">+(C21-C$7)/C$8</f>
        <v>0</v>
      </c>
      <c r="F21" s="16">
        <f t="shared" ref="F21:F52" si="1">ROUND(2*E21,0)/2</f>
        <v>0</v>
      </c>
      <c r="G21" s="16">
        <f t="shared" ref="G21:G52" si="2">+C21-(C$7+F21*C$8)</f>
        <v>0</v>
      </c>
      <c r="I21" s="16">
        <f>+G21</f>
        <v>0</v>
      </c>
      <c r="O21" s="16">
        <f t="shared" ref="O21:O52" ca="1" si="3">+C$11+C$12*$F21</f>
        <v>7.5834880133167915E-3</v>
      </c>
      <c r="Q21" s="45">
        <f t="shared" ref="Q21:Q52" si="4">+C21-15018.5</f>
        <v>37481.514000000003</v>
      </c>
    </row>
    <row r="22" spans="1:21" s="16" customFormat="1" ht="12.95" customHeight="1" x14ac:dyDescent="0.2">
      <c r="A22" s="14" t="s">
        <v>50</v>
      </c>
      <c r="B22" s="15" t="s">
        <v>48</v>
      </c>
      <c r="C22" s="46">
        <v>54181.391629999969</v>
      </c>
      <c r="D22" s="47">
        <v>4.2999999999999999E-4</v>
      </c>
      <c r="E22" s="16">
        <f t="shared" si="0"/>
        <v>5233.9940890005819</v>
      </c>
      <c r="F22" s="16">
        <f t="shared" si="1"/>
        <v>5234</v>
      </c>
      <c r="G22" s="16">
        <f t="shared" si="2"/>
        <v>-1.8988600349985063E-3</v>
      </c>
      <c r="K22" s="16">
        <f t="shared" ref="K22:K53" si="5">+G22</f>
        <v>-1.8988600349985063E-3</v>
      </c>
      <c r="O22" s="16">
        <f t="shared" ca="1" si="3"/>
        <v>-7.9211463798801486E-5</v>
      </c>
      <c r="Q22" s="45">
        <f t="shared" si="4"/>
        <v>39162.891629999969</v>
      </c>
    </row>
    <row r="23" spans="1:21" s="16" customFormat="1" ht="12.95" customHeight="1" x14ac:dyDescent="0.2">
      <c r="A23" s="14" t="s">
        <v>50</v>
      </c>
      <c r="B23" s="15" t="s">
        <v>48</v>
      </c>
      <c r="C23" s="46">
        <v>54392.446740000043</v>
      </c>
      <c r="D23" s="47">
        <v>1.7000000000000001E-4</v>
      </c>
      <c r="E23" s="16">
        <f t="shared" si="0"/>
        <v>5890.9917666690881</v>
      </c>
      <c r="F23" s="16">
        <f t="shared" si="1"/>
        <v>5891</v>
      </c>
      <c r="G23" s="16">
        <f t="shared" si="2"/>
        <v>-2.6448899589013308E-3</v>
      </c>
      <c r="K23" s="16">
        <f t="shared" si="5"/>
        <v>-2.6448899589013308E-3</v>
      </c>
      <c r="O23" s="16">
        <f t="shared" ca="1" si="3"/>
        <v>-1.0410749633144572E-3</v>
      </c>
      <c r="Q23" s="45">
        <f t="shared" si="4"/>
        <v>39373.946740000043</v>
      </c>
    </row>
    <row r="24" spans="1:21" s="16" customFormat="1" ht="12.95" customHeight="1" x14ac:dyDescent="0.2">
      <c r="A24" s="14" t="s">
        <v>50</v>
      </c>
      <c r="B24" s="15" t="s">
        <v>48</v>
      </c>
      <c r="C24" s="46">
        <v>54447.378849999979</v>
      </c>
      <c r="D24" s="47">
        <v>2.4000000000000001E-4</v>
      </c>
      <c r="E24" s="16">
        <f t="shared" si="0"/>
        <v>6061.9910317396007</v>
      </c>
      <c r="F24" s="16">
        <f t="shared" si="1"/>
        <v>6062</v>
      </c>
      <c r="G24" s="16">
        <f t="shared" si="2"/>
        <v>-2.8809800205635838E-3</v>
      </c>
      <c r="K24" s="16">
        <f t="shared" si="5"/>
        <v>-2.8809800205635838E-3</v>
      </c>
      <c r="O24" s="16">
        <f t="shared" ca="1" si="3"/>
        <v>-1.2914229974349718E-3</v>
      </c>
      <c r="Q24" s="45">
        <f t="shared" si="4"/>
        <v>39428.878849999979</v>
      </c>
    </row>
    <row r="25" spans="1:21" s="16" customFormat="1" ht="12.95" customHeight="1" x14ac:dyDescent="0.2">
      <c r="A25" s="14" t="s">
        <v>50</v>
      </c>
      <c r="B25" s="15" t="s">
        <v>48</v>
      </c>
      <c r="C25" s="46">
        <v>54471.472209999803</v>
      </c>
      <c r="D25" s="47">
        <v>3.1E-4</v>
      </c>
      <c r="E25" s="16">
        <f t="shared" si="0"/>
        <v>6136.9917344807491</v>
      </c>
      <c r="F25" s="16">
        <f t="shared" si="1"/>
        <v>6137</v>
      </c>
      <c r="G25" s="16">
        <f t="shared" si="2"/>
        <v>-2.6552302006166428E-3</v>
      </c>
      <c r="K25" s="16">
        <f t="shared" si="5"/>
        <v>-2.6552302006166428E-3</v>
      </c>
      <c r="O25" s="16">
        <f t="shared" ca="1" si="3"/>
        <v>-1.4012247667860734E-3</v>
      </c>
      <c r="Q25" s="45">
        <f t="shared" si="4"/>
        <v>39452.972209999803</v>
      </c>
    </row>
    <row r="26" spans="1:21" s="16" customFormat="1" ht="12.95" customHeight="1" x14ac:dyDescent="0.2">
      <c r="A26" s="14" t="s">
        <v>50</v>
      </c>
      <c r="B26" s="15" t="s">
        <v>48</v>
      </c>
      <c r="C26" s="46">
        <v>54473.399799999781</v>
      </c>
      <c r="D26" s="47">
        <v>3.6999999999999999E-4</v>
      </c>
      <c r="E26" s="16">
        <f t="shared" si="0"/>
        <v>6142.9921679859208</v>
      </c>
      <c r="F26" s="16">
        <f t="shared" si="1"/>
        <v>6143</v>
      </c>
      <c r="G26" s="16">
        <f t="shared" si="2"/>
        <v>-2.5159702199744061E-3</v>
      </c>
      <c r="K26" s="16">
        <f t="shared" si="5"/>
        <v>-2.5159702199744061E-3</v>
      </c>
      <c r="O26" s="16">
        <f t="shared" ca="1" si="3"/>
        <v>-1.4100089083341621E-3</v>
      </c>
      <c r="Q26" s="45">
        <f t="shared" si="4"/>
        <v>39454.899799999781</v>
      </c>
    </row>
    <row r="27" spans="1:21" s="16" customFormat="1" ht="12.95" customHeight="1" x14ac:dyDescent="0.2">
      <c r="A27" s="14" t="s">
        <v>50</v>
      </c>
      <c r="B27" s="15" t="s">
        <v>48</v>
      </c>
      <c r="C27" s="46">
        <v>54810.381370000076</v>
      </c>
      <c r="D27" s="47">
        <v>3.1E-4</v>
      </c>
      <c r="E27" s="16">
        <f t="shared" si="0"/>
        <v>7191.9888442910014</v>
      </c>
      <c r="F27" s="16">
        <f t="shared" si="1"/>
        <v>7192</v>
      </c>
      <c r="G27" s="16">
        <f t="shared" si="2"/>
        <v>-3.5836799288517796E-3</v>
      </c>
      <c r="K27" s="16">
        <f t="shared" si="5"/>
        <v>-3.5836799288517796E-3</v>
      </c>
      <c r="O27" s="16">
        <f t="shared" ca="1" si="3"/>
        <v>-2.9457696556582456E-3</v>
      </c>
      <c r="Q27" s="45">
        <f t="shared" si="4"/>
        <v>39791.881370000076</v>
      </c>
    </row>
    <row r="28" spans="1:21" s="16" customFormat="1" ht="12.95" customHeight="1" x14ac:dyDescent="0.2">
      <c r="A28" s="12" t="s">
        <v>51</v>
      </c>
      <c r="B28" s="13" t="s">
        <v>48</v>
      </c>
      <c r="C28" s="48">
        <v>54815.519</v>
      </c>
      <c r="D28" s="47">
        <v>4.8999999999999998E-3</v>
      </c>
      <c r="E28" s="16">
        <f t="shared" si="0"/>
        <v>7207.9818755834885</v>
      </c>
      <c r="F28" s="16">
        <f t="shared" si="1"/>
        <v>7208</v>
      </c>
      <c r="G28" s="16">
        <f t="shared" si="2"/>
        <v>-5.8223200030624866E-3</v>
      </c>
      <c r="K28" s="16">
        <f t="shared" si="5"/>
        <v>-5.8223200030624866E-3</v>
      </c>
      <c r="O28" s="16">
        <f t="shared" ca="1" si="3"/>
        <v>-2.9691940331198138E-3</v>
      </c>
      <c r="Q28" s="45">
        <f t="shared" si="4"/>
        <v>39797.019</v>
      </c>
    </row>
    <row r="29" spans="1:21" s="16" customFormat="1" ht="12.95" customHeight="1" x14ac:dyDescent="0.2">
      <c r="A29" s="14" t="s">
        <v>50</v>
      </c>
      <c r="B29" s="15" t="s">
        <v>48</v>
      </c>
      <c r="C29" s="46">
        <v>54827.406529999804</v>
      </c>
      <c r="D29" s="47">
        <v>4.2000000000000002E-4</v>
      </c>
      <c r="E29" s="16">
        <f t="shared" si="0"/>
        <v>7244.9868057322201</v>
      </c>
      <c r="F29" s="16">
        <f t="shared" si="1"/>
        <v>7245</v>
      </c>
      <c r="G29" s="16">
        <f t="shared" si="2"/>
        <v>-4.2385502019897103E-3</v>
      </c>
      <c r="K29" s="16">
        <f t="shared" si="5"/>
        <v>-4.2385502019897103E-3</v>
      </c>
      <c r="O29" s="16">
        <f t="shared" ca="1" si="3"/>
        <v>-3.0233629059996919E-3</v>
      </c>
      <c r="Q29" s="45">
        <f t="shared" si="4"/>
        <v>39808.906529999804</v>
      </c>
    </row>
    <row r="30" spans="1:21" s="16" customFormat="1" ht="12.95" customHeight="1" x14ac:dyDescent="0.2">
      <c r="A30" s="14" t="s">
        <v>50</v>
      </c>
      <c r="B30" s="15" t="s">
        <v>48</v>
      </c>
      <c r="C30" s="46">
        <v>54835.437719999813</v>
      </c>
      <c r="D30" s="47">
        <v>4.4000000000000002E-4</v>
      </c>
      <c r="E30" s="16">
        <f t="shared" si="0"/>
        <v>7269.9872578838813</v>
      </c>
      <c r="F30" s="16">
        <f t="shared" si="1"/>
        <v>7270</v>
      </c>
      <c r="G30" s="16">
        <f t="shared" si="2"/>
        <v>-4.0933001873781905E-3</v>
      </c>
      <c r="K30" s="16">
        <f t="shared" si="5"/>
        <v>-4.0933001873781905E-3</v>
      </c>
      <c r="O30" s="16">
        <f t="shared" ca="1" si="3"/>
        <v>-3.0599634957833924E-3</v>
      </c>
      <c r="Q30" s="45">
        <f t="shared" si="4"/>
        <v>39816.937719999813</v>
      </c>
    </row>
    <row r="31" spans="1:21" s="16" customFormat="1" ht="12.95" customHeight="1" x14ac:dyDescent="0.2">
      <c r="A31" s="12" t="s">
        <v>51</v>
      </c>
      <c r="B31" s="13" t="s">
        <v>52</v>
      </c>
      <c r="C31" s="49">
        <v>54844.276899999997</v>
      </c>
      <c r="D31" s="47">
        <v>4.8999999999999998E-3</v>
      </c>
      <c r="E31" s="16">
        <f t="shared" si="0"/>
        <v>7297.5029182846793</v>
      </c>
      <c r="F31" s="16">
        <f t="shared" si="1"/>
        <v>7297.5</v>
      </c>
      <c r="G31" s="16">
        <f t="shared" si="2"/>
        <v>9.3747499340679497E-4</v>
      </c>
      <c r="K31" s="16">
        <f t="shared" si="5"/>
        <v>9.3747499340679497E-4</v>
      </c>
      <c r="O31" s="16">
        <f t="shared" ca="1" si="3"/>
        <v>-3.1002241445454628E-3</v>
      </c>
      <c r="Q31" s="45">
        <f t="shared" si="4"/>
        <v>39825.776899999997</v>
      </c>
    </row>
    <row r="32" spans="1:21" s="16" customFormat="1" ht="12.95" customHeight="1" x14ac:dyDescent="0.2">
      <c r="A32" s="12" t="s">
        <v>51</v>
      </c>
      <c r="B32" s="13" t="s">
        <v>48</v>
      </c>
      <c r="C32" s="49">
        <v>54844.432699999998</v>
      </c>
      <c r="D32" s="47">
        <v>4.8999999999999998E-3</v>
      </c>
      <c r="E32" s="16">
        <f t="shared" si="0"/>
        <v>7297.9879112241106</v>
      </c>
      <c r="F32" s="16">
        <f t="shared" si="1"/>
        <v>7298</v>
      </c>
      <c r="G32" s="16">
        <f t="shared" si="2"/>
        <v>-3.8834200022392906E-3</v>
      </c>
      <c r="K32" s="16">
        <f t="shared" si="5"/>
        <v>-3.8834200022392906E-3</v>
      </c>
      <c r="O32" s="16">
        <f t="shared" ca="1" si="3"/>
        <v>-3.1009561563411382E-3</v>
      </c>
      <c r="Q32" s="45">
        <f t="shared" si="4"/>
        <v>39825.932699999998</v>
      </c>
    </row>
    <row r="33" spans="1:17" s="16" customFormat="1" ht="12.95" customHeight="1" x14ac:dyDescent="0.2">
      <c r="A33" s="12" t="s">
        <v>51</v>
      </c>
      <c r="B33" s="13" t="s">
        <v>48</v>
      </c>
      <c r="C33" s="49">
        <v>54847.323900000003</v>
      </c>
      <c r="D33" s="47">
        <v>4.1999999999999997E-3</v>
      </c>
      <c r="E33" s="16">
        <f t="shared" si="0"/>
        <v>7306.987985591787</v>
      </c>
      <c r="F33" s="16">
        <f t="shared" si="1"/>
        <v>7307</v>
      </c>
      <c r="G33" s="16">
        <f t="shared" si="2"/>
        <v>-3.8595299993176013E-3</v>
      </c>
      <c r="K33" s="16">
        <f t="shared" si="5"/>
        <v>-3.8595299993176013E-3</v>
      </c>
      <c r="O33" s="16">
        <f t="shared" ca="1" si="3"/>
        <v>-3.1141323686632704E-3</v>
      </c>
      <c r="Q33" s="45">
        <f t="shared" si="4"/>
        <v>39828.823900000003</v>
      </c>
    </row>
    <row r="34" spans="1:17" s="16" customFormat="1" ht="12.95" customHeight="1" x14ac:dyDescent="0.2">
      <c r="A34" s="12" t="s">
        <v>51</v>
      </c>
      <c r="B34" s="13" t="s">
        <v>52</v>
      </c>
      <c r="C34" s="49">
        <v>54847.506800000003</v>
      </c>
      <c r="D34" s="47">
        <v>4.1999999999999997E-3</v>
      </c>
      <c r="E34" s="16">
        <f t="shared" si="0"/>
        <v>7307.5573386638143</v>
      </c>
      <c r="F34" s="16">
        <f t="shared" si="1"/>
        <v>7307.5</v>
      </c>
      <c r="G34" s="16">
        <f t="shared" si="2"/>
        <v>1.8419574997096788E-2</v>
      </c>
      <c r="K34" s="16">
        <f t="shared" si="5"/>
        <v>1.8419574997096788E-2</v>
      </c>
      <c r="O34" s="16">
        <f t="shared" ca="1" si="3"/>
        <v>-3.114864380458944E-3</v>
      </c>
      <c r="Q34" s="45">
        <f t="shared" si="4"/>
        <v>39829.006800000003</v>
      </c>
    </row>
    <row r="35" spans="1:17" s="16" customFormat="1" ht="12.95" customHeight="1" x14ac:dyDescent="0.2">
      <c r="A35" s="14" t="s">
        <v>50</v>
      </c>
      <c r="B35" s="15" t="s">
        <v>48</v>
      </c>
      <c r="C35" s="46">
        <v>54891.333600000013</v>
      </c>
      <c r="D35" s="47">
        <v>5.4000000000000001E-4</v>
      </c>
      <c r="E35" s="16">
        <f t="shared" si="0"/>
        <v>7443.9866618848364</v>
      </c>
      <c r="F35" s="16">
        <f t="shared" si="1"/>
        <v>7444</v>
      </c>
      <c r="G35" s="16">
        <f t="shared" si="2"/>
        <v>-4.2847599906963296E-3</v>
      </c>
      <c r="K35" s="16">
        <f t="shared" si="5"/>
        <v>-4.2847599906963296E-3</v>
      </c>
      <c r="O35" s="16">
        <f t="shared" ca="1" si="3"/>
        <v>-3.3147036006779505E-3</v>
      </c>
      <c r="Q35" s="45">
        <f t="shared" si="4"/>
        <v>39872.833600000013</v>
      </c>
    </row>
    <row r="36" spans="1:17" s="16" customFormat="1" ht="12.95" customHeight="1" x14ac:dyDescent="0.2">
      <c r="A36" s="14" t="s">
        <v>50</v>
      </c>
      <c r="B36" s="15" t="s">
        <v>48</v>
      </c>
      <c r="C36" s="46">
        <v>54892.297470000107</v>
      </c>
      <c r="D36" s="47">
        <v>2.1000000000000001E-4</v>
      </c>
      <c r="E36" s="16">
        <f t="shared" si="0"/>
        <v>7446.9871121067526</v>
      </c>
      <c r="F36" s="16">
        <f t="shared" si="1"/>
        <v>7447</v>
      </c>
      <c r="G36" s="16">
        <f t="shared" si="2"/>
        <v>-4.1401298949494958E-3</v>
      </c>
      <c r="K36" s="16">
        <f t="shared" si="5"/>
        <v>-4.1401298949494958E-3</v>
      </c>
      <c r="O36" s="16">
        <f t="shared" ca="1" si="3"/>
        <v>-3.319095671451994E-3</v>
      </c>
      <c r="Q36" s="45">
        <f t="shared" si="4"/>
        <v>39873.797470000107</v>
      </c>
    </row>
    <row r="37" spans="1:17" s="16" customFormat="1" ht="12.95" customHeight="1" x14ac:dyDescent="0.2">
      <c r="A37" s="14" t="s">
        <v>50</v>
      </c>
      <c r="B37" s="15" t="s">
        <v>48</v>
      </c>
      <c r="C37" s="46">
        <v>55188.48143999977</v>
      </c>
      <c r="D37" s="47">
        <v>5.4000000000000001E-4</v>
      </c>
      <c r="E37" s="16">
        <f t="shared" si="0"/>
        <v>8368.9841225195742</v>
      </c>
      <c r="F37" s="16">
        <f t="shared" si="1"/>
        <v>8369</v>
      </c>
      <c r="G37" s="16">
        <f t="shared" si="2"/>
        <v>-5.1005102359340526E-3</v>
      </c>
      <c r="K37" s="16">
        <f t="shared" si="5"/>
        <v>-5.1005102359340526E-3</v>
      </c>
      <c r="O37" s="16">
        <f t="shared" ca="1" si="3"/>
        <v>-4.6689254226748786E-3</v>
      </c>
      <c r="Q37" s="45">
        <f t="shared" si="4"/>
        <v>40169.98143999977</v>
      </c>
    </row>
    <row r="38" spans="1:17" s="16" customFormat="1" ht="12.95" customHeight="1" x14ac:dyDescent="0.2">
      <c r="A38" s="14" t="s">
        <v>50</v>
      </c>
      <c r="B38" s="15" t="s">
        <v>48</v>
      </c>
      <c r="C38" s="46">
        <v>55191.372549999971</v>
      </c>
      <c r="D38" s="47">
        <v>4.0000000000000002E-4</v>
      </c>
      <c r="E38" s="16">
        <f t="shared" si="0"/>
        <v>8377.9839167250557</v>
      </c>
      <c r="F38" s="16">
        <f t="shared" si="1"/>
        <v>8378</v>
      </c>
      <c r="G38" s="16">
        <f t="shared" si="2"/>
        <v>-5.1666200306499377E-3</v>
      </c>
      <c r="K38" s="16">
        <f t="shared" si="5"/>
        <v>-5.1666200306499377E-3</v>
      </c>
      <c r="O38" s="16">
        <f t="shared" ca="1" si="3"/>
        <v>-4.6821016349970108E-3</v>
      </c>
      <c r="Q38" s="45">
        <f t="shared" si="4"/>
        <v>40172.872549999971</v>
      </c>
    </row>
    <row r="39" spans="1:17" s="16" customFormat="1" ht="12.95" customHeight="1" x14ac:dyDescent="0.2">
      <c r="A39" s="14" t="s">
        <v>50</v>
      </c>
      <c r="B39" s="15" t="s">
        <v>48</v>
      </c>
      <c r="C39" s="46">
        <v>55200.367360000033</v>
      </c>
      <c r="D39" s="47">
        <v>2.5999999999999998E-4</v>
      </c>
      <c r="E39" s="16">
        <f t="shared" si="0"/>
        <v>8405.9840408684995</v>
      </c>
      <c r="F39" s="16">
        <f t="shared" si="1"/>
        <v>8406</v>
      </c>
      <c r="G39" s="16">
        <f t="shared" si="2"/>
        <v>-5.1267399685457349E-3</v>
      </c>
      <c r="K39" s="16">
        <f t="shared" si="5"/>
        <v>-5.1267399685457349E-3</v>
      </c>
      <c r="O39" s="16">
        <f t="shared" ca="1" si="3"/>
        <v>-4.7230942955547549E-3</v>
      </c>
      <c r="Q39" s="45">
        <f t="shared" si="4"/>
        <v>40181.867360000033</v>
      </c>
    </row>
    <row r="40" spans="1:17" s="16" customFormat="1" ht="12.95" customHeight="1" x14ac:dyDescent="0.2">
      <c r="A40" s="14" t="s">
        <v>50</v>
      </c>
      <c r="B40" s="15" t="s">
        <v>48</v>
      </c>
      <c r="C40" s="46">
        <v>55515.50429000007</v>
      </c>
      <c r="D40" s="47">
        <v>1.2999999999999999E-4</v>
      </c>
      <c r="E40" s="16">
        <f t="shared" si="0"/>
        <v>9386.9800999429954</v>
      </c>
      <c r="F40" s="16">
        <f t="shared" si="1"/>
        <v>9387</v>
      </c>
      <c r="G40" s="16">
        <f t="shared" si="2"/>
        <v>-6.3927299343049526E-3</v>
      </c>
      <c r="K40" s="16">
        <f t="shared" si="5"/>
        <v>-6.3927299343049526E-3</v>
      </c>
      <c r="O40" s="16">
        <f t="shared" ca="1" si="3"/>
        <v>-6.1593014386671745E-3</v>
      </c>
      <c r="Q40" s="45">
        <f t="shared" si="4"/>
        <v>40497.00429000007</v>
      </c>
    </row>
    <row r="41" spans="1:17" s="16" customFormat="1" ht="12.95" customHeight="1" x14ac:dyDescent="0.2">
      <c r="A41" s="14" t="s">
        <v>50</v>
      </c>
      <c r="B41" s="15" t="s">
        <v>48</v>
      </c>
      <c r="C41" s="46">
        <v>55516.46884999983</v>
      </c>
      <c r="D41" s="47">
        <v>2.1000000000000001E-4</v>
      </c>
      <c r="E41" s="16">
        <f t="shared" si="0"/>
        <v>9389.9826980786875</v>
      </c>
      <c r="F41" s="16">
        <f t="shared" si="1"/>
        <v>9390</v>
      </c>
      <c r="G41" s="16">
        <f t="shared" si="2"/>
        <v>-5.5581001724931411E-3</v>
      </c>
      <c r="K41" s="16">
        <f t="shared" si="5"/>
        <v>-5.5581001724931411E-3</v>
      </c>
      <c r="O41" s="16">
        <f t="shared" ca="1" si="3"/>
        <v>-6.163693509441218E-3</v>
      </c>
      <c r="Q41" s="45">
        <f t="shared" si="4"/>
        <v>40497.96884999983</v>
      </c>
    </row>
    <row r="42" spans="1:17" s="16" customFormat="1" ht="12.95" customHeight="1" x14ac:dyDescent="0.2">
      <c r="A42" s="14" t="s">
        <v>50</v>
      </c>
      <c r="B42" s="15" t="s">
        <v>48</v>
      </c>
      <c r="C42" s="46">
        <v>55524.498959999997</v>
      </c>
      <c r="D42" s="47">
        <v>3.4000000000000002E-4</v>
      </c>
      <c r="E42" s="16">
        <f t="shared" si="0"/>
        <v>9414.9797882772164</v>
      </c>
      <c r="F42" s="16">
        <f t="shared" si="1"/>
        <v>9415</v>
      </c>
      <c r="G42" s="16">
        <f t="shared" si="2"/>
        <v>-6.492850006907247E-3</v>
      </c>
      <c r="K42" s="16">
        <f t="shared" si="5"/>
        <v>-6.492850006907247E-3</v>
      </c>
      <c r="O42" s="16">
        <f t="shared" ca="1" si="3"/>
        <v>-6.2002940992249185E-3</v>
      </c>
      <c r="Q42" s="45">
        <f t="shared" si="4"/>
        <v>40505.998959999997</v>
      </c>
    </row>
    <row r="43" spans="1:17" s="16" customFormat="1" ht="12.95" customHeight="1" x14ac:dyDescent="0.2">
      <c r="A43" s="14" t="s">
        <v>50</v>
      </c>
      <c r="B43" s="15" t="s">
        <v>48</v>
      </c>
      <c r="C43" s="46">
        <v>55526.425859999843</v>
      </c>
      <c r="D43" s="47">
        <v>2.5999999999999998E-4</v>
      </c>
      <c r="E43" s="16">
        <f t="shared" si="0"/>
        <v>9420.9780738671634</v>
      </c>
      <c r="F43" s="16">
        <f t="shared" si="1"/>
        <v>9421</v>
      </c>
      <c r="G43" s="16">
        <f t="shared" si="2"/>
        <v>-7.0435901579912752E-3</v>
      </c>
      <c r="K43" s="16">
        <f t="shared" si="5"/>
        <v>-7.0435901579912752E-3</v>
      </c>
      <c r="O43" s="16">
        <f t="shared" ca="1" si="3"/>
        <v>-6.2090782407730073E-3</v>
      </c>
      <c r="Q43" s="45">
        <f t="shared" si="4"/>
        <v>40507.925859999843</v>
      </c>
    </row>
    <row r="44" spans="1:17" s="16" customFormat="1" ht="12.95" customHeight="1" x14ac:dyDescent="0.2">
      <c r="A44" s="14" t="s">
        <v>50</v>
      </c>
      <c r="B44" s="15" t="s">
        <v>48</v>
      </c>
      <c r="C44" s="46">
        <v>55627.296260000207</v>
      </c>
      <c r="D44" s="47">
        <v>2.0000000000000001E-4</v>
      </c>
      <c r="E44" s="16">
        <f t="shared" si="0"/>
        <v>9734.9795616572901</v>
      </c>
      <c r="F44" s="16">
        <f t="shared" si="1"/>
        <v>9735</v>
      </c>
      <c r="G44" s="16">
        <f t="shared" si="2"/>
        <v>-6.5656497972668149E-3</v>
      </c>
      <c r="K44" s="16">
        <f t="shared" si="5"/>
        <v>-6.5656497972668149E-3</v>
      </c>
      <c r="O44" s="16">
        <f t="shared" ca="1" si="3"/>
        <v>-6.668781648456289E-3</v>
      </c>
      <c r="Q44" s="45">
        <f t="shared" si="4"/>
        <v>40608.796260000207</v>
      </c>
    </row>
    <row r="45" spans="1:17" s="16" customFormat="1" ht="12.95" customHeight="1" x14ac:dyDescent="0.2">
      <c r="A45" s="14" t="s">
        <v>50</v>
      </c>
      <c r="B45" s="15" t="s">
        <v>48</v>
      </c>
      <c r="C45" s="46">
        <v>55634.362980000209</v>
      </c>
      <c r="D45" s="47">
        <v>2.0000000000000001E-4</v>
      </c>
      <c r="E45" s="16">
        <f t="shared" si="0"/>
        <v>9756.9776958352959</v>
      </c>
      <c r="F45" s="16">
        <f t="shared" si="1"/>
        <v>9757</v>
      </c>
      <c r="G45" s="16">
        <f t="shared" si="2"/>
        <v>-7.1650297904852778E-3</v>
      </c>
      <c r="K45" s="16">
        <f t="shared" si="5"/>
        <v>-7.1650297904852778E-3</v>
      </c>
      <c r="O45" s="16">
        <f t="shared" ca="1" si="3"/>
        <v>-6.7009901674659443E-3</v>
      </c>
      <c r="Q45" s="45">
        <f t="shared" si="4"/>
        <v>40615.862980000209</v>
      </c>
    </row>
    <row r="46" spans="1:17" s="16" customFormat="1" ht="12.95" customHeight="1" x14ac:dyDescent="0.2">
      <c r="A46" s="14" t="s">
        <v>50</v>
      </c>
      <c r="B46" s="15" t="s">
        <v>48</v>
      </c>
      <c r="C46" s="46">
        <v>55649.46156999981</v>
      </c>
      <c r="D46" s="47">
        <v>4.6999999999999999E-4</v>
      </c>
      <c r="E46" s="16">
        <f t="shared" si="0"/>
        <v>9803.9783989492989</v>
      </c>
      <c r="F46" s="16">
        <f t="shared" si="1"/>
        <v>9804</v>
      </c>
      <c r="G46" s="16">
        <f t="shared" si="2"/>
        <v>-6.9391601937240921E-3</v>
      </c>
      <c r="K46" s="16">
        <f t="shared" si="5"/>
        <v>-6.9391601937240921E-3</v>
      </c>
      <c r="O46" s="16">
        <f t="shared" ca="1" si="3"/>
        <v>-6.7697992762593018E-3</v>
      </c>
      <c r="Q46" s="45">
        <f t="shared" si="4"/>
        <v>40630.96156999981</v>
      </c>
    </row>
    <row r="47" spans="1:17" s="16" customFormat="1" ht="12.95" customHeight="1" x14ac:dyDescent="0.2">
      <c r="A47" s="14" t="s">
        <v>50</v>
      </c>
      <c r="B47" s="15" t="s">
        <v>48</v>
      </c>
      <c r="C47" s="46">
        <v>55854.413509999868</v>
      </c>
      <c r="D47" s="47">
        <v>2.5999999999999998E-4</v>
      </c>
      <c r="E47" s="16">
        <f t="shared" si="0"/>
        <v>10441.977396526972</v>
      </c>
      <c r="F47" s="16">
        <f t="shared" si="1"/>
        <v>10442</v>
      </c>
      <c r="G47" s="16">
        <f t="shared" si="2"/>
        <v>-7.2611801369930618E-3</v>
      </c>
      <c r="K47" s="16">
        <f t="shared" si="5"/>
        <v>-7.2611801369930618E-3</v>
      </c>
      <c r="O47" s="16">
        <f t="shared" ca="1" si="3"/>
        <v>-7.7038463275393466E-3</v>
      </c>
      <c r="Q47" s="45">
        <f t="shared" si="4"/>
        <v>40835.913509999868</v>
      </c>
    </row>
    <row r="48" spans="1:17" s="16" customFormat="1" ht="12.95" customHeight="1" x14ac:dyDescent="0.2">
      <c r="A48" s="14" t="s">
        <v>50</v>
      </c>
      <c r="B48" s="15" t="s">
        <v>48</v>
      </c>
      <c r="C48" s="46">
        <v>55888.464629999828</v>
      </c>
      <c r="D48" s="47">
        <v>1.6000000000000001E-4</v>
      </c>
      <c r="E48" s="16">
        <f t="shared" si="0"/>
        <v>10547.975809746997</v>
      </c>
      <c r="F48" s="16">
        <f t="shared" si="1"/>
        <v>10548</v>
      </c>
      <c r="G48" s="16">
        <f t="shared" si="2"/>
        <v>-7.7709201723337173E-3</v>
      </c>
      <c r="K48" s="16">
        <f t="shared" si="5"/>
        <v>-7.7709201723337173E-3</v>
      </c>
      <c r="O48" s="16">
        <f t="shared" ca="1" si="3"/>
        <v>-7.8590328282222375E-3</v>
      </c>
      <c r="Q48" s="45">
        <f t="shared" si="4"/>
        <v>40869.964629999828</v>
      </c>
    </row>
    <row r="49" spans="1:17" s="16" customFormat="1" ht="12.95" customHeight="1" x14ac:dyDescent="0.2">
      <c r="A49" s="14" t="s">
        <v>50</v>
      </c>
      <c r="B49" s="15" t="s">
        <v>48</v>
      </c>
      <c r="C49" s="46">
        <v>55891.356180000119</v>
      </c>
      <c r="D49" s="47">
        <v>2.1000000000000001E-4</v>
      </c>
      <c r="E49" s="16">
        <f t="shared" si="0"/>
        <v>10556.976973637569</v>
      </c>
      <c r="F49" s="16">
        <f t="shared" si="1"/>
        <v>10557</v>
      </c>
      <c r="G49" s="16">
        <f t="shared" si="2"/>
        <v>-7.3970298835774884E-3</v>
      </c>
      <c r="K49" s="16">
        <f t="shared" si="5"/>
        <v>-7.3970298835774884E-3</v>
      </c>
      <c r="O49" s="16">
        <f t="shared" ca="1" si="3"/>
        <v>-7.8722090405443697E-3</v>
      </c>
      <c r="Q49" s="45">
        <f t="shared" si="4"/>
        <v>40872.856180000119</v>
      </c>
    </row>
    <row r="50" spans="1:17" s="16" customFormat="1" ht="12.95" customHeight="1" x14ac:dyDescent="0.2">
      <c r="A50" s="14" t="s">
        <v>50</v>
      </c>
      <c r="B50" s="15" t="s">
        <v>48</v>
      </c>
      <c r="C50" s="46">
        <v>55905.4912200002</v>
      </c>
      <c r="D50" s="47">
        <v>3.8999999999999999E-4</v>
      </c>
      <c r="E50" s="16">
        <f t="shared" si="0"/>
        <v>10600.978222665852</v>
      </c>
      <c r="F50" s="16">
        <f t="shared" si="1"/>
        <v>10601</v>
      </c>
      <c r="G50" s="16">
        <f t="shared" si="2"/>
        <v>-6.9957898012944497E-3</v>
      </c>
      <c r="K50" s="16">
        <f t="shared" si="5"/>
        <v>-6.9957898012944497E-3</v>
      </c>
      <c r="O50" s="16">
        <f t="shared" ca="1" si="3"/>
        <v>-7.9366260785636838E-3</v>
      </c>
      <c r="Q50" s="45">
        <f t="shared" si="4"/>
        <v>40886.9912200002</v>
      </c>
    </row>
    <row r="51" spans="1:17" s="16" customFormat="1" ht="12.95" customHeight="1" x14ac:dyDescent="0.2">
      <c r="A51" s="14" t="s">
        <v>50</v>
      </c>
      <c r="B51" s="15" t="s">
        <v>48</v>
      </c>
      <c r="C51" s="46">
        <v>55914.485599999782</v>
      </c>
      <c r="D51" s="47">
        <v>1.4999999999999999E-4</v>
      </c>
      <c r="E51" s="16">
        <f t="shared" si="0"/>
        <v>10628.97700825219</v>
      </c>
      <c r="F51" s="16">
        <f t="shared" si="1"/>
        <v>10629</v>
      </c>
      <c r="G51" s="16">
        <f t="shared" si="2"/>
        <v>-7.3859102194546722E-3</v>
      </c>
      <c r="K51" s="16">
        <f t="shared" si="5"/>
        <v>-7.3859102194546722E-3</v>
      </c>
      <c r="O51" s="16">
        <f t="shared" ca="1" si="3"/>
        <v>-7.9776187391214278E-3</v>
      </c>
      <c r="Q51" s="45">
        <f t="shared" si="4"/>
        <v>40895.985599999782</v>
      </c>
    </row>
    <row r="52" spans="1:17" s="16" customFormat="1" ht="12.95" customHeight="1" x14ac:dyDescent="0.2">
      <c r="A52" s="14" t="s">
        <v>50</v>
      </c>
      <c r="B52" s="15" t="s">
        <v>48</v>
      </c>
      <c r="C52" s="46">
        <v>55950.464379999787</v>
      </c>
      <c r="D52" s="47">
        <v>1.2999999999999999E-4</v>
      </c>
      <c r="E52" s="16">
        <f t="shared" si="0"/>
        <v>10740.976072881998</v>
      </c>
      <c r="F52" s="16">
        <f t="shared" si="1"/>
        <v>10741</v>
      </c>
      <c r="G52" s="16">
        <f t="shared" si="2"/>
        <v>-7.6863902140758E-3</v>
      </c>
      <c r="K52" s="16">
        <f t="shared" si="5"/>
        <v>-7.6863902140758E-3</v>
      </c>
      <c r="O52" s="16">
        <f t="shared" ca="1" si="3"/>
        <v>-8.1415893813524091E-3</v>
      </c>
      <c r="Q52" s="45">
        <f t="shared" si="4"/>
        <v>40931.964379999787</v>
      </c>
    </row>
    <row r="53" spans="1:17" s="16" customFormat="1" ht="12.95" customHeight="1" x14ac:dyDescent="0.2">
      <c r="A53" s="14" t="s">
        <v>50</v>
      </c>
      <c r="B53" s="15" t="s">
        <v>48</v>
      </c>
      <c r="C53" s="46">
        <v>55954.319000000134</v>
      </c>
      <c r="D53" s="47">
        <v>2.7999999999999998E-4</v>
      </c>
      <c r="E53" s="16">
        <f t="shared" ref="E53:E84" si="6">+(C53-C$7)/C$8</f>
        <v>10752.975196658352</v>
      </c>
      <c r="F53" s="16">
        <f t="shared" ref="F53:F84" si="7">ROUND(2*E53,0)/2</f>
        <v>10753</v>
      </c>
      <c r="G53" s="16">
        <f t="shared" ref="G53:G84" si="8">+C53-(C$7+F53*C$8)</f>
        <v>-7.9678698675706983E-3</v>
      </c>
      <c r="K53" s="16">
        <f t="shared" si="5"/>
        <v>-7.9678698675706983E-3</v>
      </c>
      <c r="O53" s="16">
        <f t="shared" ref="O53:O84" ca="1" si="9">+C$11+C$12*$F53</f>
        <v>-8.1591576644485832E-3</v>
      </c>
      <c r="Q53" s="45">
        <f t="shared" ref="Q53:Q84" si="10">+C53-15018.5</f>
        <v>40935.819000000134</v>
      </c>
    </row>
    <row r="54" spans="1:17" s="16" customFormat="1" ht="12.95" customHeight="1" x14ac:dyDescent="0.2">
      <c r="A54" s="14" t="s">
        <v>50</v>
      </c>
      <c r="B54" s="15" t="s">
        <v>48</v>
      </c>
      <c r="C54" s="46">
        <v>55994.474520000163</v>
      </c>
      <c r="D54" s="47">
        <v>2.9E-4</v>
      </c>
      <c r="E54" s="16">
        <f t="shared" si="6"/>
        <v>10877.976118860999</v>
      </c>
      <c r="F54" s="16">
        <f t="shared" si="7"/>
        <v>10878</v>
      </c>
      <c r="G54" s="16">
        <f t="shared" si="8"/>
        <v>-7.6716198382200673E-3</v>
      </c>
      <c r="K54" s="16">
        <f t="shared" ref="K54:K85" si="11">+G54</f>
        <v>-7.6716198382200673E-3</v>
      </c>
      <c r="O54" s="16">
        <f t="shared" ca="1" si="9"/>
        <v>-8.3421606133670875E-3</v>
      </c>
      <c r="Q54" s="45">
        <f t="shared" si="10"/>
        <v>40975.974520000163</v>
      </c>
    </row>
    <row r="55" spans="1:17" s="16" customFormat="1" ht="12.95" customHeight="1" x14ac:dyDescent="0.2">
      <c r="A55" s="14" t="s">
        <v>50</v>
      </c>
      <c r="B55" s="15" t="s">
        <v>48</v>
      </c>
      <c r="C55" s="46">
        <v>56014.391340000089</v>
      </c>
      <c r="D55" s="47">
        <v>1.9000000000000001E-4</v>
      </c>
      <c r="E55" s="16">
        <f t="shared" si="6"/>
        <v>10939.975586613704</v>
      </c>
      <c r="F55" s="16">
        <f t="shared" si="7"/>
        <v>10940</v>
      </c>
      <c r="G55" s="16">
        <f t="shared" si="8"/>
        <v>-7.842599916330073E-3</v>
      </c>
      <c r="K55" s="16">
        <f t="shared" si="11"/>
        <v>-7.842599916330073E-3</v>
      </c>
      <c r="O55" s="16">
        <f t="shared" ca="1" si="9"/>
        <v>-8.4329300760306661E-3</v>
      </c>
      <c r="Q55" s="45">
        <f t="shared" si="10"/>
        <v>40995.891340000089</v>
      </c>
    </row>
    <row r="56" spans="1:17" s="16" customFormat="1" ht="12.95" customHeight="1" x14ac:dyDescent="0.2">
      <c r="A56" s="14" t="s">
        <v>50</v>
      </c>
      <c r="B56" s="15" t="s">
        <v>48</v>
      </c>
      <c r="C56" s="46">
        <v>56215.487449999899</v>
      </c>
      <c r="D56" s="47">
        <v>1.4999999999999999E-4</v>
      </c>
      <c r="E56" s="16">
        <f t="shared" si="6"/>
        <v>11565.971693782105</v>
      </c>
      <c r="F56" s="16">
        <f t="shared" si="7"/>
        <v>11566</v>
      </c>
      <c r="G56" s="16">
        <f t="shared" si="8"/>
        <v>-9.0931401064153761E-3</v>
      </c>
      <c r="K56" s="16">
        <f t="shared" si="11"/>
        <v>-9.0931401064153761E-3</v>
      </c>
      <c r="O56" s="16">
        <f t="shared" ca="1" si="9"/>
        <v>-9.3494088442145316E-3</v>
      </c>
      <c r="Q56" s="45">
        <f t="shared" si="10"/>
        <v>41196.987449999899</v>
      </c>
    </row>
    <row r="57" spans="1:17" s="16" customFormat="1" ht="12.95" customHeight="1" x14ac:dyDescent="0.2">
      <c r="A57" s="14" t="s">
        <v>50</v>
      </c>
      <c r="B57" s="15" t="s">
        <v>48</v>
      </c>
      <c r="C57" s="46">
        <v>56262.389049999882</v>
      </c>
      <c r="D57" s="47">
        <v>5.1000000000000004E-4</v>
      </c>
      <c r="E57" s="16">
        <f t="shared" si="6"/>
        <v>11711.972623486747</v>
      </c>
      <c r="F57" s="16">
        <f t="shared" si="7"/>
        <v>11712</v>
      </c>
      <c r="G57" s="16">
        <f t="shared" si="8"/>
        <v>-8.7944801198318601E-3</v>
      </c>
      <c r="K57" s="16">
        <f t="shared" si="11"/>
        <v>-8.7944801198318601E-3</v>
      </c>
      <c r="O57" s="16">
        <f t="shared" ca="1" si="9"/>
        <v>-9.5631562885513458E-3</v>
      </c>
      <c r="Q57" s="45">
        <f t="shared" si="10"/>
        <v>41243.889049999882</v>
      </c>
    </row>
    <row r="58" spans="1:17" s="16" customFormat="1" ht="12.95" customHeight="1" x14ac:dyDescent="0.2">
      <c r="A58" s="14" t="s">
        <v>50</v>
      </c>
      <c r="B58" s="15" t="s">
        <v>48</v>
      </c>
      <c r="C58" s="46">
        <v>56291.300729999784</v>
      </c>
      <c r="D58" s="47">
        <v>2.5000000000000001E-4</v>
      </c>
      <c r="E58" s="16">
        <f t="shared" si="6"/>
        <v>11801.972371028631</v>
      </c>
      <c r="F58" s="16">
        <f t="shared" si="7"/>
        <v>11802</v>
      </c>
      <c r="G58" s="16">
        <f t="shared" si="8"/>
        <v>-8.8755802207742818E-3</v>
      </c>
      <c r="K58" s="16">
        <f t="shared" si="11"/>
        <v>-8.8755802207742818E-3</v>
      </c>
      <c r="O58" s="16">
        <f t="shared" ca="1" si="9"/>
        <v>-9.6949184117726683E-3</v>
      </c>
      <c r="Q58" s="45">
        <f t="shared" si="10"/>
        <v>41272.800729999784</v>
      </c>
    </row>
    <row r="59" spans="1:17" s="16" customFormat="1" ht="12.95" customHeight="1" x14ac:dyDescent="0.2">
      <c r="A59" s="14" t="s">
        <v>50</v>
      </c>
      <c r="B59" s="15" t="s">
        <v>48</v>
      </c>
      <c r="C59" s="46">
        <v>56344.305339999963</v>
      </c>
      <c r="D59" s="47">
        <v>2.5000000000000001E-4</v>
      </c>
      <c r="E59" s="16">
        <f t="shared" si="6"/>
        <v>11966.971482757457</v>
      </c>
      <c r="F59" s="16">
        <f t="shared" si="7"/>
        <v>11967</v>
      </c>
      <c r="G59" s="16">
        <f t="shared" si="8"/>
        <v>-9.1609300434356555E-3</v>
      </c>
      <c r="K59" s="16">
        <f t="shared" si="11"/>
        <v>-9.1609300434356555E-3</v>
      </c>
      <c r="O59" s="16">
        <f t="shared" ca="1" si="9"/>
        <v>-9.9364823043450942E-3</v>
      </c>
      <c r="Q59" s="45">
        <f t="shared" si="10"/>
        <v>41325.805339999963</v>
      </c>
    </row>
    <row r="60" spans="1:17" s="16" customFormat="1" ht="12.95" customHeight="1" x14ac:dyDescent="0.2">
      <c r="A60" s="14" t="s">
        <v>50</v>
      </c>
      <c r="B60" s="15" t="s">
        <v>48</v>
      </c>
      <c r="C60" s="46">
        <v>56655.266520000063</v>
      </c>
      <c r="D60" s="47">
        <v>3.4000000000000002E-4</v>
      </c>
      <c r="E60" s="16">
        <f t="shared" si="6"/>
        <v>12934.968766050208</v>
      </c>
      <c r="F60" s="16">
        <f t="shared" si="7"/>
        <v>12935</v>
      </c>
      <c r="G60" s="16">
        <f t="shared" si="8"/>
        <v>-1.0033649938122835E-2</v>
      </c>
      <c r="K60" s="16">
        <f t="shared" si="11"/>
        <v>-1.0033649938122835E-2</v>
      </c>
      <c r="O60" s="16">
        <f t="shared" ca="1" si="9"/>
        <v>-1.1353657140769986E-2</v>
      </c>
      <c r="Q60" s="45">
        <f t="shared" si="10"/>
        <v>41636.766520000063</v>
      </c>
    </row>
    <row r="61" spans="1:17" s="16" customFormat="1" ht="12.95" customHeight="1" x14ac:dyDescent="0.2">
      <c r="A61" s="14" t="s">
        <v>50</v>
      </c>
      <c r="B61" s="15" t="s">
        <v>48</v>
      </c>
      <c r="C61" s="46">
        <v>56662.333889999893</v>
      </c>
      <c r="D61" s="47">
        <v>1.9000000000000001E-4</v>
      </c>
      <c r="E61" s="16">
        <f t="shared" si="6"/>
        <v>12956.968923625689</v>
      </c>
      <c r="F61" s="16">
        <f t="shared" si="7"/>
        <v>12957</v>
      </c>
      <c r="G61" s="16">
        <f t="shared" si="8"/>
        <v>-9.9830301114707254E-3</v>
      </c>
      <c r="K61" s="16">
        <f t="shared" si="11"/>
        <v>-9.9830301114707254E-3</v>
      </c>
      <c r="O61" s="16">
        <f t="shared" ca="1" si="9"/>
        <v>-1.1385865659779643E-2</v>
      </c>
      <c r="Q61" s="45">
        <f t="shared" si="10"/>
        <v>41643.833889999893</v>
      </c>
    </row>
    <row r="62" spans="1:17" s="16" customFormat="1" ht="12.95" customHeight="1" x14ac:dyDescent="0.2">
      <c r="A62" s="14" t="s">
        <v>50</v>
      </c>
      <c r="B62" s="15" t="s">
        <v>48</v>
      </c>
      <c r="C62" s="46">
        <v>56677.430900000036</v>
      </c>
      <c r="D62" s="47">
        <v>2.5000000000000001E-4</v>
      </c>
      <c r="E62" s="16">
        <f t="shared" si="6"/>
        <v>13003.964708327745</v>
      </c>
      <c r="F62" s="16">
        <f t="shared" si="7"/>
        <v>13004</v>
      </c>
      <c r="G62" s="16">
        <f t="shared" si="8"/>
        <v>-1.1337159965478349E-2</v>
      </c>
      <c r="K62" s="16">
        <f t="shared" si="11"/>
        <v>-1.1337159965478349E-2</v>
      </c>
      <c r="O62" s="16">
        <f t="shared" ca="1" si="9"/>
        <v>-1.1454674768573002E-2</v>
      </c>
      <c r="Q62" s="45">
        <f t="shared" si="10"/>
        <v>41658.930900000036</v>
      </c>
    </row>
    <row r="63" spans="1:17" s="16" customFormat="1" ht="12.95" customHeight="1" x14ac:dyDescent="0.2">
      <c r="A63" s="14" t="s">
        <v>50</v>
      </c>
      <c r="B63" s="15" t="s">
        <v>48</v>
      </c>
      <c r="C63" s="46">
        <v>56698.311319999862</v>
      </c>
      <c r="D63" s="47">
        <v>4.2999999999999999E-4</v>
      </c>
      <c r="E63" s="16">
        <f t="shared" si="6"/>
        <v>13068.963785813357</v>
      </c>
      <c r="F63" s="16">
        <f t="shared" si="7"/>
        <v>13069</v>
      </c>
      <c r="G63" s="16">
        <f t="shared" si="8"/>
        <v>-1.1633510141109582E-2</v>
      </c>
      <c r="K63" s="16">
        <f t="shared" si="11"/>
        <v>-1.1633510141109582E-2</v>
      </c>
      <c r="O63" s="16">
        <f t="shared" ca="1" si="9"/>
        <v>-1.1549836302010622E-2</v>
      </c>
      <c r="Q63" s="45">
        <f t="shared" si="10"/>
        <v>41679.811319999862</v>
      </c>
    </row>
    <row r="64" spans="1:17" s="16" customFormat="1" ht="12.95" customHeight="1" x14ac:dyDescent="0.2">
      <c r="A64" s="14" t="s">
        <v>50</v>
      </c>
      <c r="B64" s="15" t="s">
        <v>48</v>
      </c>
      <c r="C64" s="46">
        <v>56707.306080000009</v>
      </c>
      <c r="D64" s="47">
        <v>1.2999999999999999E-4</v>
      </c>
      <c r="E64" s="16">
        <f t="shared" si="6"/>
        <v>13096.963754311064</v>
      </c>
      <c r="F64" s="16">
        <f t="shared" si="7"/>
        <v>13097</v>
      </c>
      <c r="G64" s="16">
        <f t="shared" si="8"/>
        <v>-1.164362999406876E-2</v>
      </c>
      <c r="K64" s="16">
        <f t="shared" si="11"/>
        <v>-1.164362999406876E-2</v>
      </c>
      <c r="O64" s="16">
        <f t="shared" ca="1" si="9"/>
        <v>-1.159082896256837E-2</v>
      </c>
      <c r="Q64" s="45">
        <f t="shared" si="10"/>
        <v>41688.806080000009</v>
      </c>
    </row>
    <row r="65" spans="1:17" s="16" customFormat="1" ht="12.95" customHeight="1" x14ac:dyDescent="0.2">
      <c r="A65" s="14" t="s">
        <v>50</v>
      </c>
      <c r="B65" s="15" t="s">
        <v>48</v>
      </c>
      <c r="C65" s="46">
        <v>56952.412510000169</v>
      </c>
      <c r="D65" s="47">
        <v>2.4000000000000001E-4</v>
      </c>
      <c r="E65" s="16">
        <f t="shared" si="6"/>
        <v>13859.960467783989</v>
      </c>
      <c r="F65" s="16">
        <f t="shared" si="7"/>
        <v>13860</v>
      </c>
      <c r="G65" s="16">
        <f t="shared" si="8"/>
        <v>-1.2699399834673386E-2</v>
      </c>
      <c r="K65" s="16">
        <f t="shared" si="11"/>
        <v>-1.2699399834673386E-2</v>
      </c>
      <c r="O65" s="16">
        <f t="shared" ca="1" si="9"/>
        <v>-1.2707878962766917E-2</v>
      </c>
      <c r="Q65" s="45">
        <f t="shared" si="10"/>
        <v>41933.912510000169</v>
      </c>
    </row>
    <row r="66" spans="1:17" s="16" customFormat="1" ht="12.95" customHeight="1" x14ac:dyDescent="0.2">
      <c r="A66" s="14" t="s">
        <v>50</v>
      </c>
      <c r="B66" s="15" t="s">
        <v>48</v>
      </c>
      <c r="C66" s="46">
        <v>56985.500080000143</v>
      </c>
      <c r="D66" s="47">
        <v>2.2000000000000001E-4</v>
      </c>
      <c r="E66" s="16">
        <f t="shared" si="6"/>
        <v>13962.959426916841</v>
      </c>
      <c r="F66" s="16">
        <f t="shared" si="7"/>
        <v>13963</v>
      </c>
      <c r="G66" s="16">
        <f t="shared" si="8"/>
        <v>-1.3033769857429434E-2</v>
      </c>
      <c r="K66" s="16">
        <f t="shared" si="11"/>
        <v>-1.3033769857429434E-2</v>
      </c>
      <c r="O66" s="16">
        <f t="shared" ca="1" si="9"/>
        <v>-1.2858673392675764E-2</v>
      </c>
      <c r="Q66" s="45">
        <f t="shared" si="10"/>
        <v>41967.000080000143</v>
      </c>
    </row>
    <row r="67" spans="1:17" s="16" customFormat="1" ht="12.95" customHeight="1" x14ac:dyDescent="0.2">
      <c r="A67" s="14" t="s">
        <v>50</v>
      </c>
      <c r="B67" s="15" t="s">
        <v>48</v>
      </c>
      <c r="C67" s="46">
        <v>56994.494899999816</v>
      </c>
      <c r="D67" s="47">
        <v>4.2000000000000002E-4</v>
      </c>
      <c r="E67" s="16">
        <f t="shared" si="6"/>
        <v>13990.959582188272</v>
      </c>
      <c r="F67" s="16">
        <f t="shared" si="7"/>
        <v>13991</v>
      </c>
      <c r="G67" s="16">
        <f t="shared" si="8"/>
        <v>-1.2983890184841584E-2</v>
      </c>
      <c r="K67" s="16">
        <f t="shared" si="11"/>
        <v>-1.2983890184841584E-2</v>
      </c>
      <c r="O67" s="16">
        <f t="shared" ca="1" si="9"/>
        <v>-1.2899666053233508E-2</v>
      </c>
      <c r="Q67" s="45">
        <f t="shared" si="10"/>
        <v>41975.994899999816</v>
      </c>
    </row>
    <row r="68" spans="1:17" s="16" customFormat="1" ht="12.95" customHeight="1" x14ac:dyDescent="0.2">
      <c r="A68" s="14" t="s">
        <v>50</v>
      </c>
      <c r="B68" s="15" t="s">
        <v>48</v>
      </c>
      <c r="C68" s="46">
        <v>57349.465090000071</v>
      </c>
      <c r="D68" s="47">
        <v>2.5000000000000001E-4</v>
      </c>
      <c r="E68" s="16">
        <f t="shared" si="6"/>
        <v>15095.953393859707</v>
      </c>
      <c r="F68" s="16">
        <f t="shared" si="7"/>
        <v>15096</v>
      </c>
      <c r="G68" s="16">
        <f t="shared" si="8"/>
        <v>-1.4971839933423325E-2</v>
      </c>
      <c r="K68" s="16">
        <f t="shared" si="11"/>
        <v>-1.4971839933423325E-2</v>
      </c>
      <c r="O68" s="16">
        <f t="shared" ca="1" si="9"/>
        <v>-1.4517412121673082E-2</v>
      </c>
      <c r="Q68" s="45">
        <f t="shared" si="10"/>
        <v>42330.965090000071</v>
      </c>
    </row>
    <row r="69" spans="1:17" s="16" customFormat="1" ht="12.95" customHeight="1" x14ac:dyDescent="0.2">
      <c r="A69" s="14" t="s">
        <v>50</v>
      </c>
      <c r="B69" s="15" t="s">
        <v>48</v>
      </c>
      <c r="C69" s="46">
        <v>57377.413120000158</v>
      </c>
      <c r="D69" s="47">
        <v>2.5999999999999998E-4</v>
      </c>
      <c r="E69" s="16">
        <f t="shared" si="6"/>
        <v>15182.953376022946</v>
      </c>
      <c r="F69" s="16">
        <f t="shared" si="7"/>
        <v>15183</v>
      </c>
      <c r="G69" s="16">
        <f t="shared" si="8"/>
        <v>-1.4977569844631944E-2</v>
      </c>
      <c r="K69" s="16">
        <f t="shared" si="11"/>
        <v>-1.4977569844631944E-2</v>
      </c>
      <c r="O69" s="16">
        <f t="shared" ca="1" si="9"/>
        <v>-1.4644782174120359E-2</v>
      </c>
      <c r="Q69" s="45">
        <f t="shared" si="10"/>
        <v>42358.913120000158</v>
      </c>
    </row>
    <row r="70" spans="1:17" s="16" customFormat="1" ht="12.95" customHeight="1" x14ac:dyDescent="0.2">
      <c r="A70" s="14" t="s">
        <v>50</v>
      </c>
      <c r="B70" s="15" t="s">
        <v>48</v>
      </c>
      <c r="C70" s="46">
        <v>57429.454270000104</v>
      </c>
      <c r="D70" s="47">
        <v>1.4999999999999999E-4</v>
      </c>
      <c r="E70" s="16">
        <f t="shared" si="6"/>
        <v>15344.953313826636</v>
      </c>
      <c r="F70" s="16">
        <f t="shared" si="7"/>
        <v>15345</v>
      </c>
      <c r="G70" s="16">
        <f t="shared" si="8"/>
        <v>-1.4997549900726881E-2</v>
      </c>
      <c r="K70" s="16">
        <f t="shared" si="11"/>
        <v>-1.4997549900726881E-2</v>
      </c>
      <c r="O70" s="16">
        <f t="shared" ca="1" si="9"/>
        <v>-1.488195399591874E-2</v>
      </c>
      <c r="Q70" s="45">
        <f t="shared" si="10"/>
        <v>42410.954270000104</v>
      </c>
    </row>
    <row r="71" spans="1:17" s="16" customFormat="1" ht="12.95" customHeight="1" x14ac:dyDescent="0.2">
      <c r="A71" s="12" t="s">
        <v>51</v>
      </c>
      <c r="B71" s="13" t="s">
        <v>48</v>
      </c>
      <c r="C71" s="49">
        <v>57706.686199999996</v>
      </c>
      <c r="D71" s="47">
        <v>3.5000000000000001E-3</v>
      </c>
      <c r="E71" s="16">
        <f t="shared" si="6"/>
        <v>16207.954139466079</v>
      </c>
      <c r="F71" s="16">
        <f t="shared" si="7"/>
        <v>16208</v>
      </c>
      <c r="G71" s="16">
        <f t="shared" si="8"/>
        <v>-1.4732320007169619E-2</v>
      </c>
      <c r="K71" s="16">
        <f t="shared" si="11"/>
        <v>-1.4732320007169619E-2</v>
      </c>
      <c r="O71" s="16">
        <f t="shared" ca="1" si="9"/>
        <v>-1.6145406355252093E-2</v>
      </c>
      <c r="Q71" s="45">
        <f t="shared" si="10"/>
        <v>42688.186199999996</v>
      </c>
    </row>
    <row r="72" spans="1:17" s="16" customFormat="1" ht="12.95" customHeight="1" x14ac:dyDescent="0.2">
      <c r="A72" s="14" t="s">
        <v>50</v>
      </c>
      <c r="B72" s="15" t="s">
        <v>48</v>
      </c>
      <c r="C72" s="46">
        <v>57721.461959999986</v>
      </c>
      <c r="D72" s="47">
        <v>2.2000000000000001E-4</v>
      </c>
      <c r="E72" s="16">
        <f t="shared" si="6"/>
        <v>16253.949898610585</v>
      </c>
      <c r="F72" s="16">
        <f t="shared" si="7"/>
        <v>16254</v>
      </c>
      <c r="G72" s="16">
        <f t="shared" si="8"/>
        <v>-1.60946600153693E-2</v>
      </c>
      <c r="K72" s="16">
        <f t="shared" si="11"/>
        <v>-1.60946600153693E-2</v>
      </c>
      <c r="O72" s="16">
        <f t="shared" ca="1" si="9"/>
        <v>-1.6212751440454101E-2</v>
      </c>
      <c r="Q72" s="45">
        <f t="shared" si="10"/>
        <v>42702.961959999986</v>
      </c>
    </row>
    <row r="73" spans="1:17" s="16" customFormat="1" ht="12.95" customHeight="1" x14ac:dyDescent="0.2">
      <c r="A73" s="14" t="s">
        <v>50</v>
      </c>
      <c r="B73" s="15" t="s">
        <v>48</v>
      </c>
      <c r="C73" s="46">
        <v>57741.378779999912</v>
      </c>
      <c r="D73" s="47">
        <v>2.2000000000000001E-4</v>
      </c>
      <c r="E73" s="16">
        <f t="shared" si="6"/>
        <v>16315.949366363287</v>
      </c>
      <c r="F73" s="16">
        <f t="shared" si="7"/>
        <v>16316</v>
      </c>
      <c r="G73" s="16">
        <f t="shared" si="8"/>
        <v>-1.6265640093479306E-2</v>
      </c>
      <c r="K73" s="16">
        <f t="shared" si="11"/>
        <v>-1.6265640093479306E-2</v>
      </c>
      <c r="O73" s="16">
        <f t="shared" ca="1" si="9"/>
        <v>-1.630352090311768E-2</v>
      </c>
      <c r="Q73" s="45">
        <f t="shared" si="10"/>
        <v>42722.878779999912</v>
      </c>
    </row>
    <row r="74" spans="1:17" s="16" customFormat="1" ht="12.95" customHeight="1" x14ac:dyDescent="0.2">
      <c r="A74" s="12" t="s">
        <v>51</v>
      </c>
      <c r="B74" s="13" t="s">
        <v>48</v>
      </c>
      <c r="C74" s="49">
        <v>57815.427300000003</v>
      </c>
      <c r="D74" s="47">
        <v>3.5000000000000001E-3</v>
      </c>
      <c r="E74" s="16">
        <f t="shared" si="6"/>
        <v>16546.456486872394</v>
      </c>
      <c r="F74" s="16">
        <f t="shared" si="7"/>
        <v>16546.5</v>
      </c>
      <c r="G74" s="16">
        <f t="shared" si="8"/>
        <v>-1.3978235001559369E-2</v>
      </c>
      <c r="K74" s="16">
        <f t="shared" si="11"/>
        <v>-1.3978235001559369E-2</v>
      </c>
      <c r="O74" s="16">
        <f t="shared" ca="1" si="9"/>
        <v>-1.6640978340923401E-2</v>
      </c>
      <c r="Q74" s="45">
        <f t="shared" si="10"/>
        <v>42796.927300000003</v>
      </c>
    </row>
    <row r="75" spans="1:17" s="16" customFormat="1" ht="12.95" customHeight="1" x14ac:dyDescent="0.2">
      <c r="A75" s="12" t="s">
        <v>51</v>
      </c>
      <c r="B75" s="13" t="s">
        <v>48</v>
      </c>
      <c r="C75" s="49">
        <v>57822.330699999999</v>
      </c>
      <c r="D75" s="47">
        <v>3.5000000000000001E-3</v>
      </c>
      <c r="E75" s="16">
        <f t="shared" si="6"/>
        <v>16567.946218952384</v>
      </c>
      <c r="F75" s="16">
        <f t="shared" si="7"/>
        <v>16568</v>
      </c>
      <c r="G75" s="16">
        <f t="shared" si="8"/>
        <v>-1.7276720005611423E-2</v>
      </c>
      <c r="K75" s="16">
        <f t="shared" si="11"/>
        <v>-1.7276720005611423E-2</v>
      </c>
      <c r="O75" s="16">
        <f t="shared" ca="1" si="9"/>
        <v>-1.6672454848137383E-2</v>
      </c>
      <c r="Q75" s="45">
        <f t="shared" si="10"/>
        <v>42803.830699999999</v>
      </c>
    </row>
    <row r="76" spans="1:17" s="16" customFormat="1" ht="12.95" customHeight="1" x14ac:dyDescent="0.2">
      <c r="A76" s="14" t="s">
        <v>50</v>
      </c>
      <c r="B76" s="15" t="s">
        <v>48</v>
      </c>
      <c r="C76" s="46">
        <v>57846.423570000101</v>
      </c>
      <c r="D76" s="47">
        <v>2.7999999999999998E-4</v>
      </c>
      <c r="E76" s="16">
        <f t="shared" si="6"/>
        <v>16642.945396363586</v>
      </c>
      <c r="F76" s="16">
        <f t="shared" si="7"/>
        <v>16643</v>
      </c>
      <c r="G76" s="16">
        <f t="shared" si="8"/>
        <v>-1.7540969900437631E-2</v>
      </c>
      <c r="K76" s="16">
        <f t="shared" si="11"/>
        <v>-1.7540969900437631E-2</v>
      </c>
      <c r="O76" s="16">
        <f t="shared" ca="1" si="9"/>
        <v>-1.6782256617488486E-2</v>
      </c>
      <c r="Q76" s="45">
        <f t="shared" si="10"/>
        <v>42827.923570000101</v>
      </c>
    </row>
    <row r="77" spans="1:17" s="16" customFormat="1" ht="12.95" customHeight="1" x14ac:dyDescent="0.2">
      <c r="A77" s="12" t="s">
        <v>51</v>
      </c>
      <c r="B77" s="13" t="s">
        <v>48</v>
      </c>
      <c r="C77" s="49">
        <v>58039.660600000003</v>
      </c>
      <c r="D77" s="47">
        <v>3.5000000000000001E-3</v>
      </c>
      <c r="E77" s="16">
        <f t="shared" si="6"/>
        <v>17244.476816045633</v>
      </c>
      <c r="F77" s="16">
        <f t="shared" si="7"/>
        <v>17244.5</v>
      </c>
      <c r="G77" s="16">
        <f t="shared" si="8"/>
        <v>-7.4476549998507835E-3</v>
      </c>
      <c r="K77" s="16">
        <f t="shared" si="11"/>
        <v>-7.4476549998507835E-3</v>
      </c>
      <c r="O77" s="16">
        <f t="shared" ca="1" si="9"/>
        <v>-1.7662866807684325E-2</v>
      </c>
      <c r="Q77" s="45">
        <f t="shared" si="10"/>
        <v>43021.160600000003</v>
      </c>
    </row>
    <row r="78" spans="1:17" s="16" customFormat="1" ht="12.95" customHeight="1" x14ac:dyDescent="0.2">
      <c r="A78" s="14" t="s">
        <v>50</v>
      </c>
      <c r="B78" s="15" t="s">
        <v>48</v>
      </c>
      <c r="C78" s="46">
        <v>58066.473830000032</v>
      </c>
      <c r="D78" s="47">
        <v>2.3000000000000001E-4</v>
      </c>
      <c r="E78" s="16">
        <f t="shared" si="6"/>
        <v>17327.944256567705</v>
      </c>
      <c r="F78" s="16">
        <f t="shared" si="7"/>
        <v>17328</v>
      </c>
      <c r="G78" s="16">
        <f t="shared" si="8"/>
        <v>-1.7907119974552188E-2</v>
      </c>
      <c r="K78" s="16">
        <f t="shared" si="11"/>
        <v>-1.7907119974552188E-2</v>
      </c>
      <c r="O78" s="16">
        <f t="shared" ca="1" si="9"/>
        <v>-1.7785112777561885E-2</v>
      </c>
      <c r="Q78" s="45">
        <f t="shared" si="10"/>
        <v>43047.973830000032</v>
      </c>
    </row>
    <row r="79" spans="1:17" s="16" customFormat="1" ht="12.95" customHeight="1" x14ac:dyDescent="0.2">
      <c r="A79" s="12" t="s">
        <v>51</v>
      </c>
      <c r="B79" s="13" t="s">
        <v>48</v>
      </c>
      <c r="C79" s="49">
        <v>58074.504999999997</v>
      </c>
      <c r="D79" s="47">
        <v>3.5000000000000001E-3</v>
      </c>
      <c r="E79" s="16">
        <f t="shared" si="6"/>
        <v>17352.94464646083</v>
      </c>
      <c r="F79" s="16">
        <f t="shared" si="7"/>
        <v>17353</v>
      </c>
      <c r="G79" s="16">
        <f t="shared" si="8"/>
        <v>-1.7781870003091171E-2</v>
      </c>
      <c r="K79" s="16">
        <f t="shared" si="11"/>
        <v>-1.7781870003091171E-2</v>
      </c>
      <c r="O79" s="16">
        <f t="shared" ca="1" si="9"/>
        <v>-1.7821713367345587E-2</v>
      </c>
      <c r="Q79" s="45">
        <f t="shared" si="10"/>
        <v>43056.004999999997</v>
      </c>
    </row>
    <row r="80" spans="1:17" s="16" customFormat="1" ht="12.95" customHeight="1" x14ac:dyDescent="0.2">
      <c r="A80" s="14" t="s">
        <v>50</v>
      </c>
      <c r="B80" s="15" t="s">
        <v>48</v>
      </c>
      <c r="C80" s="46">
        <v>58074.505090000108</v>
      </c>
      <c r="D80" s="47">
        <v>3.6000000000000002E-4</v>
      </c>
      <c r="E80" s="16">
        <f t="shared" si="6"/>
        <v>17352.944926623975</v>
      </c>
      <c r="F80" s="16">
        <f t="shared" si="7"/>
        <v>17353</v>
      </c>
      <c r="G80" s="16">
        <f t="shared" si="8"/>
        <v>-1.769186989258742E-2</v>
      </c>
      <c r="K80" s="16">
        <f t="shared" si="11"/>
        <v>-1.769186989258742E-2</v>
      </c>
      <c r="O80" s="16">
        <f t="shared" ca="1" si="9"/>
        <v>-1.7821713367345587E-2</v>
      </c>
      <c r="Q80" s="45">
        <f t="shared" si="10"/>
        <v>43056.005090000108</v>
      </c>
    </row>
    <row r="81" spans="1:17" s="16" customFormat="1" ht="12.95" customHeight="1" x14ac:dyDescent="0.2">
      <c r="A81" s="14" t="s">
        <v>50</v>
      </c>
      <c r="B81" s="15" t="s">
        <v>48</v>
      </c>
      <c r="C81" s="46">
        <v>58085.426719999872</v>
      </c>
      <c r="D81" s="47">
        <v>2.0000000000000001E-4</v>
      </c>
      <c r="E81" s="16">
        <f t="shared" si="6"/>
        <v>17386.943087323318</v>
      </c>
      <c r="F81" s="16">
        <f t="shared" si="7"/>
        <v>17387</v>
      </c>
      <c r="G81" s="16">
        <f t="shared" si="8"/>
        <v>-1.8282730132341385E-2</v>
      </c>
      <c r="K81" s="16">
        <f t="shared" si="11"/>
        <v>-1.8282730132341385E-2</v>
      </c>
      <c r="O81" s="16">
        <f t="shared" ca="1" si="9"/>
        <v>-1.7871490169451422E-2</v>
      </c>
      <c r="Q81" s="45">
        <f t="shared" si="10"/>
        <v>43066.926719999872</v>
      </c>
    </row>
    <row r="82" spans="1:17" s="16" customFormat="1" ht="12.95" customHeight="1" x14ac:dyDescent="0.2">
      <c r="A82" s="12" t="s">
        <v>51</v>
      </c>
      <c r="B82" s="13" t="s">
        <v>48</v>
      </c>
      <c r="C82" s="49">
        <v>58141.321499999998</v>
      </c>
      <c r="D82" s="47">
        <v>3.5000000000000001E-3</v>
      </c>
      <c r="E82" s="16">
        <f t="shared" si="6"/>
        <v>17560.93906711202</v>
      </c>
      <c r="F82" s="16">
        <f t="shared" si="7"/>
        <v>17561</v>
      </c>
      <c r="G82" s="16">
        <f t="shared" si="8"/>
        <v>-1.9574190002458636E-2</v>
      </c>
      <c r="K82" s="16">
        <f t="shared" si="11"/>
        <v>-1.9574190002458636E-2</v>
      </c>
      <c r="O82" s="16">
        <f t="shared" ca="1" si="9"/>
        <v>-1.8126230274345977E-2</v>
      </c>
      <c r="Q82" s="45">
        <f t="shared" si="10"/>
        <v>43122.821499999998</v>
      </c>
    </row>
    <row r="83" spans="1:17" s="16" customFormat="1" ht="12.95" customHeight="1" x14ac:dyDescent="0.2">
      <c r="A83" s="12" t="s">
        <v>51</v>
      </c>
      <c r="B83" s="13" t="s">
        <v>48</v>
      </c>
      <c r="C83" s="49">
        <v>58141.466200000003</v>
      </c>
      <c r="D83" s="47">
        <v>3.5000000000000001E-3</v>
      </c>
      <c r="E83" s="16">
        <f t="shared" si="6"/>
        <v>17561.389506639218</v>
      </c>
      <c r="F83" s="16">
        <f t="shared" si="7"/>
        <v>17561.5</v>
      </c>
      <c r="G83" s="16">
        <f t="shared" si="8"/>
        <v>-3.5495085001457483E-2</v>
      </c>
      <c r="K83" s="16">
        <f t="shared" si="11"/>
        <v>-3.5495085001457483E-2</v>
      </c>
      <c r="O83" s="16">
        <f t="shared" ca="1" si="9"/>
        <v>-1.8126962286141652E-2</v>
      </c>
      <c r="Q83" s="45">
        <f t="shared" si="10"/>
        <v>43122.966200000003</v>
      </c>
    </row>
    <row r="84" spans="1:17" s="16" customFormat="1" ht="12.95" customHeight="1" x14ac:dyDescent="0.2">
      <c r="A84" s="14" t="s">
        <v>50</v>
      </c>
      <c r="B84" s="15" t="s">
        <v>48</v>
      </c>
      <c r="C84" s="46">
        <v>58441.361270000227</v>
      </c>
      <c r="D84" s="47">
        <v>2.5000000000000001E-4</v>
      </c>
      <c r="E84" s="16">
        <f t="shared" si="6"/>
        <v>18494.938874547497</v>
      </c>
      <c r="F84" s="16">
        <f t="shared" si="7"/>
        <v>18495</v>
      </c>
      <c r="G84" s="16">
        <f t="shared" si="8"/>
        <v>-1.9636049779364839E-2</v>
      </c>
      <c r="K84" s="16">
        <f t="shared" si="11"/>
        <v>-1.9636049779364839E-2</v>
      </c>
      <c r="O84" s="16">
        <f t="shared" ca="1" si="9"/>
        <v>-1.9493628308665037E-2</v>
      </c>
      <c r="Q84" s="45">
        <f t="shared" si="10"/>
        <v>43422.861270000227</v>
      </c>
    </row>
    <row r="85" spans="1:17" s="16" customFormat="1" ht="12.95" customHeight="1" x14ac:dyDescent="0.2">
      <c r="A85" s="14" t="s">
        <v>50</v>
      </c>
      <c r="B85" s="15" t="s">
        <v>48</v>
      </c>
      <c r="C85" s="46">
        <v>58465.454359999858</v>
      </c>
      <c r="D85" s="47">
        <v>1.8000000000000001E-4</v>
      </c>
      <c r="E85" s="16">
        <f t="shared" ref="E85:E109" si="12">+(C85-C$7)/C$8</f>
        <v>18569.938736799639</v>
      </c>
      <c r="F85" s="16">
        <f t="shared" ref="F85:F116" si="13">ROUND(2*E85,0)/2</f>
        <v>18570</v>
      </c>
      <c r="G85" s="16">
        <f t="shared" ref="G85:G116" si="14">+C85-(C$7+F85*C$8)</f>
        <v>-1.9680300145410001E-2</v>
      </c>
      <c r="K85" s="16">
        <f t="shared" si="11"/>
        <v>-1.9680300145410001E-2</v>
      </c>
      <c r="O85" s="16">
        <f t="shared" ref="O85:O109" ca="1" si="15">+C$11+C$12*$F85</f>
        <v>-1.960343007801614E-2</v>
      </c>
      <c r="Q85" s="45">
        <f t="shared" ref="Q85:Q109" si="16">+C85-15018.5</f>
        <v>43446.954359999858</v>
      </c>
    </row>
    <row r="86" spans="1:17" s="16" customFormat="1" ht="12.95" customHeight="1" x14ac:dyDescent="0.2">
      <c r="A86" s="14" t="s">
        <v>50</v>
      </c>
      <c r="B86" s="15" t="s">
        <v>48</v>
      </c>
      <c r="C86" s="46">
        <v>58819.461360000074</v>
      </c>
      <c r="D86" s="47">
        <v>1.6000000000000001E-4</v>
      </c>
      <c r="E86" s="16">
        <f t="shared" si="12"/>
        <v>19671.934215034944</v>
      </c>
      <c r="F86" s="16">
        <f t="shared" si="13"/>
        <v>19672</v>
      </c>
      <c r="G86" s="16">
        <f t="shared" si="14"/>
        <v>-2.1132879926881287E-2</v>
      </c>
      <c r="K86" s="16">
        <f t="shared" ref="K86:K99" si="17">+G86</f>
        <v>-2.1132879926881287E-2</v>
      </c>
      <c r="O86" s="16">
        <f t="shared" ca="1" si="15"/>
        <v>-2.1216784075681672E-2</v>
      </c>
      <c r="Q86" s="45">
        <f t="shared" si="16"/>
        <v>43800.961360000074</v>
      </c>
    </row>
    <row r="87" spans="1:17" s="16" customFormat="1" ht="12.95" customHeight="1" x14ac:dyDescent="0.2">
      <c r="A87" s="14" t="s">
        <v>50</v>
      </c>
      <c r="B87" s="15" t="s">
        <v>48</v>
      </c>
      <c r="C87" s="46">
        <v>58822.352119999938</v>
      </c>
      <c r="D87" s="47">
        <v>1.7000000000000001E-4</v>
      </c>
      <c r="E87" s="16">
        <f t="shared" si="12"/>
        <v>19680.932919717372</v>
      </c>
      <c r="F87" s="16">
        <f t="shared" si="13"/>
        <v>19681</v>
      </c>
      <c r="G87" s="16">
        <f t="shared" si="14"/>
        <v>-2.1548990065639373E-2</v>
      </c>
      <c r="K87" s="16">
        <f t="shared" si="17"/>
        <v>-2.1548990065639373E-2</v>
      </c>
      <c r="O87" s="16">
        <f t="shared" ca="1" si="15"/>
        <v>-2.1229960288003804E-2</v>
      </c>
      <c r="Q87" s="45">
        <f t="shared" si="16"/>
        <v>43803.852119999938</v>
      </c>
    </row>
    <row r="88" spans="1:17" s="16" customFormat="1" ht="12.95" customHeight="1" x14ac:dyDescent="0.2">
      <c r="A88" s="12" t="s">
        <v>51</v>
      </c>
      <c r="B88" s="13" t="s">
        <v>48</v>
      </c>
      <c r="C88" s="49">
        <v>58861.392099999997</v>
      </c>
      <c r="D88" s="47">
        <v>3.5000000000000001E-3</v>
      </c>
      <c r="E88" s="16">
        <f t="shared" si="12"/>
        <v>19802.461255118749</v>
      </c>
      <c r="F88" s="16">
        <f t="shared" si="13"/>
        <v>19802.5</v>
      </c>
      <c r="G88" s="16">
        <f t="shared" si="14"/>
        <v>-1.2446475004253443E-2</v>
      </c>
      <c r="K88" s="16">
        <f t="shared" si="17"/>
        <v>-1.2446475004253443E-2</v>
      </c>
      <c r="O88" s="16">
        <f t="shared" ca="1" si="15"/>
        <v>-2.1407839154352588E-2</v>
      </c>
      <c r="Q88" s="45">
        <f t="shared" si="16"/>
        <v>43842.892099999997</v>
      </c>
    </row>
    <row r="89" spans="1:17" s="16" customFormat="1" ht="12.95" customHeight="1" x14ac:dyDescent="0.2">
      <c r="A89" s="12" t="s">
        <v>51</v>
      </c>
      <c r="B89" s="13" t="s">
        <v>48</v>
      </c>
      <c r="C89" s="49">
        <v>58861.542999999998</v>
      </c>
      <c r="D89" s="47">
        <v>3.5000000000000001E-3</v>
      </c>
      <c r="E89" s="16">
        <f t="shared" si="12"/>
        <v>19802.930994750073</v>
      </c>
      <c r="F89" s="16">
        <f t="shared" si="13"/>
        <v>19803</v>
      </c>
      <c r="G89" s="16">
        <f t="shared" si="14"/>
        <v>-2.2167370007082354E-2</v>
      </c>
      <c r="K89" s="16">
        <f t="shared" si="17"/>
        <v>-2.2167370007082354E-2</v>
      </c>
      <c r="O89" s="16">
        <f t="shared" ca="1" si="15"/>
        <v>-2.1408571166148263E-2</v>
      </c>
      <c r="Q89" s="45">
        <f t="shared" si="16"/>
        <v>43843.042999999998</v>
      </c>
    </row>
    <row r="90" spans="1:17" s="16" customFormat="1" ht="12.95" customHeight="1" x14ac:dyDescent="0.2">
      <c r="A90" s="14" t="s">
        <v>50</v>
      </c>
      <c r="B90" s="15" t="s">
        <v>48</v>
      </c>
      <c r="C90" s="46">
        <v>58868.289330000058</v>
      </c>
      <c r="D90" s="47">
        <v>2.7999999999999998E-4</v>
      </c>
      <c r="E90" s="16">
        <f t="shared" si="12"/>
        <v>19823.931780482402</v>
      </c>
      <c r="F90" s="16">
        <f t="shared" si="13"/>
        <v>19824</v>
      </c>
      <c r="G90" s="16">
        <f t="shared" si="14"/>
        <v>-2.1914959943387657E-2</v>
      </c>
      <c r="K90" s="16">
        <f t="shared" si="17"/>
        <v>-2.1914959943387657E-2</v>
      </c>
      <c r="O90" s="16">
        <f t="shared" ca="1" si="15"/>
        <v>-2.1439315661566573E-2</v>
      </c>
      <c r="Q90" s="45">
        <f t="shared" si="16"/>
        <v>43849.789330000058</v>
      </c>
    </row>
    <row r="91" spans="1:17" s="16" customFormat="1" ht="12.95" customHeight="1" x14ac:dyDescent="0.2">
      <c r="A91" s="14" t="s">
        <v>50</v>
      </c>
      <c r="B91" s="15" t="s">
        <v>48</v>
      </c>
      <c r="C91" s="46">
        <v>59148.410989999771</v>
      </c>
      <c r="D91" s="47">
        <v>1.8000000000000001E-4</v>
      </c>
      <c r="E91" s="16">
        <f t="shared" si="12"/>
        <v>20695.928104496517</v>
      </c>
      <c r="F91" s="16">
        <f t="shared" si="13"/>
        <v>20696</v>
      </c>
      <c r="G91" s="16">
        <f t="shared" si="14"/>
        <v>-2.309584023169009E-2</v>
      </c>
      <c r="K91" s="16">
        <f t="shared" si="17"/>
        <v>-2.309584023169009E-2</v>
      </c>
      <c r="O91" s="16">
        <f t="shared" ca="1" si="15"/>
        <v>-2.2715944233222055E-2</v>
      </c>
      <c r="Q91" s="45">
        <f t="shared" si="16"/>
        <v>44129.910989999771</v>
      </c>
    </row>
    <row r="92" spans="1:17" s="16" customFormat="1" ht="12.95" customHeight="1" x14ac:dyDescent="0.2">
      <c r="A92" s="14" t="s">
        <v>50</v>
      </c>
      <c r="B92" s="15" t="s">
        <v>48</v>
      </c>
      <c r="C92" s="46">
        <v>59157.406190000009</v>
      </c>
      <c r="D92" s="47">
        <v>3.6000000000000002E-4</v>
      </c>
      <c r="E92" s="16">
        <f t="shared" si="12"/>
        <v>20723.929442679313</v>
      </c>
      <c r="F92" s="16">
        <f t="shared" si="13"/>
        <v>20724</v>
      </c>
      <c r="G92" s="16">
        <f t="shared" si="14"/>
        <v>-2.2665959993901197E-2</v>
      </c>
      <c r="K92" s="16">
        <f t="shared" si="17"/>
        <v>-2.2665959993901197E-2</v>
      </c>
      <c r="O92" s="16">
        <f t="shared" ca="1" si="15"/>
        <v>-2.2756936893779799E-2</v>
      </c>
      <c r="Q92" s="45">
        <f t="shared" si="16"/>
        <v>44138.906190000009</v>
      </c>
    </row>
    <row r="93" spans="1:17" s="16" customFormat="1" ht="12.95" customHeight="1" x14ac:dyDescent="0.2">
      <c r="A93" s="14" t="s">
        <v>50</v>
      </c>
      <c r="B93" s="15" t="s">
        <v>48</v>
      </c>
      <c r="C93" s="46">
        <v>59164.47294999985</v>
      </c>
      <c r="D93" s="47">
        <v>2.5999999999999998E-4</v>
      </c>
      <c r="E93" s="16">
        <f t="shared" si="12"/>
        <v>20745.927701373617</v>
      </c>
      <c r="F93" s="16">
        <f t="shared" si="13"/>
        <v>20746</v>
      </c>
      <c r="G93" s="16">
        <f t="shared" si="14"/>
        <v>-2.322534015547717E-2</v>
      </c>
      <c r="K93" s="16">
        <f t="shared" si="17"/>
        <v>-2.322534015547717E-2</v>
      </c>
      <c r="O93" s="16">
        <f t="shared" ca="1" si="15"/>
        <v>-2.2789145412789456E-2</v>
      </c>
      <c r="Q93" s="45">
        <f t="shared" si="16"/>
        <v>44145.97294999985</v>
      </c>
    </row>
    <row r="94" spans="1:17" s="16" customFormat="1" ht="12.95" customHeight="1" x14ac:dyDescent="0.2">
      <c r="A94" s="12" t="s">
        <v>51</v>
      </c>
      <c r="B94" s="13" t="s">
        <v>48</v>
      </c>
      <c r="C94" s="49">
        <v>59175.548499999997</v>
      </c>
      <c r="D94" s="47">
        <v>3.5000000000000001E-3</v>
      </c>
      <c r="E94" s="16">
        <f t="shared" si="12"/>
        <v>20780.405002723943</v>
      </c>
      <c r="F94" s="16">
        <f t="shared" si="13"/>
        <v>20780.5</v>
      </c>
      <c r="G94" s="16">
        <f t="shared" si="14"/>
        <v>-3.0517095008690376E-2</v>
      </c>
      <c r="K94" s="16">
        <f t="shared" si="17"/>
        <v>-3.0517095008690376E-2</v>
      </c>
      <c r="O94" s="16">
        <f t="shared" ca="1" si="15"/>
        <v>-2.2839654226690962E-2</v>
      </c>
      <c r="Q94" s="45">
        <f t="shared" si="16"/>
        <v>44157.048499999997</v>
      </c>
    </row>
    <row r="95" spans="1:17" s="16" customFormat="1" ht="12.95" customHeight="1" x14ac:dyDescent="0.2">
      <c r="A95" s="12" t="s">
        <v>51</v>
      </c>
      <c r="B95" s="13" t="s">
        <v>48</v>
      </c>
      <c r="C95" s="49">
        <v>59175.715799999998</v>
      </c>
      <c r="D95" s="47">
        <v>3.5000000000000001E-3</v>
      </c>
      <c r="E95" s="16">
        <f t="shared" si="12"/>
        <v>20780.925794243627</v>
      </c>
      <c r="F95" s="16">
        <f t="shared" si="13"/>
        <v>20781</v>
      </c>
      <c r="G95" s="16">
        <f t="shared" si="14"/>
        <v>-2.3837990003812592E-2</v>
      </c>
      <c r="K95" s="16">
        <f t="shared" si="17"/>
        <v>-2.3837990003812592E-2</v>
      </c>
      <c r="O95" s="16">
        <f t="shared" ca="1" si="15"/>
        <v>-2.2840386238486637E-2</v>
      </c>
      <c r="Q95" s="45">
        <f t="shared" si="16"/>
        <v>44157.215799999998</v>
      </c>
    </row>
    <row r="96" spans="1:17" s="16" customFormat="1" ht="12.95" customHeight="1" x14ac:dyDescent="0.2">
      <c r="A96" s="12" t="s">
        <v>51</v>
      </c>
      <c r="B96" s="13" t="s">
        <v>48</v>
      </c>
      <c r="C96" s="49">
        <v>59262.451099999998</v>
      </c>
      <c r="D96" s="47">
        <v>3.5000000000000001E-3</v>
      </c>
      <c r="E96" s="16">
        <f t="shared" si="12"/>
        <v>21050.925846229395</v>
      </c>
      <c r="F96" s="16">
        <f t="shared" si="13"/>
        <v>21051</v>
      </c>
      <c r="G96" s="16">
        <f t="shared" si="14"/>
        <v>-2.382129000761779E-2</v>
      </c>
      <c r="K96" s="16">
        <f t="shared" si="17"/>
        <v>-2.382129000761779E-2</v>
      </c>
      <c r="O96" s="16">
        <f t="shared" ca="1" si="15"/>
        <v>-2.3235672608150605E-2</v>
      </c>
      <c r="Q96" s="45">
        <f t="shared" si="16"/>
        <v>44243.951099999998</v>
      </c>
    </row>
    <row r="97" spans="1:17" s="16" customFormat="1" ht="12.95" customHeight="1" x14ac:dyDescent="0.2">
      <c r="A97" s="14" t="s">
        <v>50</v>
      </c>
      <c r="B97" s="15" t="s">
        <v>48</v>
      </c>
      <c r="C97" s="46">
        <v>59273.373279999942</v>
      </c>
      <c r="D97" s="47">
        <v>2.1000000000000001E-4</v>
      </c>
      <c r="E97" s="16">
        <f t="shared" si="12"/>
        <v>21084.925719035306</v>
      </c>
      <c r="F97" s="16">
        <f t="shared" si="13"/>
        <v>21085</v>
      </c>
      <c r="G97" s="16">
        <f t="shared" si="14"/>
        <v>-2.386215006117709E-2</v>
      </c>
      <c r="K97" s="16">
        <f t="shared" si="17"/>
        <v>-2.386215006117709E-2</v>
      </c>
      <c r="O97" s="16">
        <f t="shared" ca="1" si="15"/>
        <v>-2.328544941025644E-2</v>
      </c>
      <c r="Q97" s="45">
        <f t="shared" si="16"/>
        <v>44254.873279999942</v>
      </c>
    </row>
    <row r="98" spans="1:17" s="16" customFormat="1" ht="12.95" customHeight="1" x14ac:dyDescent="0.2">
      <c r="A98" s="12" t="s">
        <v>51</v>
      </c>
      <c r="B98" s="13" t="s">
        <v>48</v>
      </c>
      <c r="C98" s="48">
        <v>59508.520900000003</v>
      </c>
      <c r="D98" s="47">
        <v>3.5000000000000001E-3</v>
      </c>
      <c r="E98" s="16">
        <f t="shared" si="12"/>
        <v>21816.921453463448</v>
      </c>
      <c r="F98" s="16">
        <f t="shared" si="13"/>
        <v>21817</v>
      </c>
      <c r="G98" s="16">
        <f t="shared" si="14"/>
        <v>-2.5232430001778994E-2</v>
      </c>
      <c r="K98" s="16">
        <f t="shared" si="17"/>
        <v>-2.5232430001778994E-2</v>
      </c>
      <c r="O98" s="16">
        <f t="shared" ca="1" si="15"/>
        <v>-2.4357114679123194E-2</v>
      </c>
      <c r="Q98" s="45">
        <f t="shared" si="16"/>
        <v>44490.020900000003</v>
      </c>
    </row>
    <row r="99" spans="1:17" s="16" customFormat="1" ht="12.95" customHeight="1" x14ac:dyDescent="0.2">
      <c r="A99" s="12" t="s">
        <v>51</v>
      </c>
      <c r="B99" s="13" t="s">
        <v>48</v>
      </c>
      <c r="C99" s="48">
        <v>59535.505400000002</v>
      </c>
      <c r="D99" s="47">
        <v>3.5000000000000001E-3</v>
      </c>
      <c r="E99" s="16">
        <f t="shared" si="12"/>
        <v>21900.922043797596</v>
      </c>
      <c r="F99" s="16">
        <f t="shared" si="13"/>
        <v>21901</v>
      </c>
      <c r="G99" s="16">
        <f t="shared" si="14"/>
        <v>-2.5042790002771653E-2</v>
      </c>
      <c r="K99" s="16">
        <f t="shared" si="17"/>
        <v>-2.5042790002771653E-2</v>
      </c>
      <c r="O99" s="16">
        <f t="shared" ca="1" si="15"/>
        <v>-2.4480092660796433E-2</v>
      </c>
      <c r="Q99" s="45">
        <f t="shared" si="16"/>
        <v>44517.005400000002</v>
      </c>
    </row>
    <row r="100" spans="1:17" s="16" customFormat="1" ht="12.95" customHeight="1" x14ac:dyDescent="0.2">
      <c r="A100" s="12" t="s">
        <v>47</v>
      </c>
      <c r="B100" s="13" t="s">
        <v>48</v>
      </c>
      <c r="C100" s="46">
        <v>59545.143999999855</v>
      </c>
      <c r="D100" s="47" t="s">
        <v>49</v>
      </c>
      <c r="E100" s="16">
        <f t="shared" si="12"/>
        <v>21930.926234721366</v>
      </c>
      <c r="F100" s="16">
        <f t="shared" si="13"/>
        <v>21931</v>
      </c>
      <c r="G100" s="16">
        <f t="shared" si="14"/>
        <v>-2.369649014872266E-2</v>
      </c>
      <c r="I100" s="16">
        <f>+G100</f>
        <v>-2.369649014872266E-2</v>
      </c>
      <c r="O100" s="16">
        <f t="shared" ca="1" si="15"/>
        <v>-2.4524013368536872E-2</v>
      </c>
      <c r="Q100" s="45">
        <f t="shared" si="16"/>
        <v>44526.643999999855</v>
      </c>
    </row>
    <row r="101" spans="1:17" s="16" customFormat="1" ht="12.95" customHeight="1" x14ac:dyDescent="0.2">
      <c r="A101" s="12" t="s">
        <v>47</v>
      </c>
      <c r="B101" s="13" t="s">
        <v>48</v>
      </c>
      <c r="C101" s="46">
        <v>59546.108299999963</v>
      </c>
      <c r="D101" s="47" t="s">
        <v>49</v>
      </c>
      <c r="E101" s="16">
        <f t="shared" si="12"/>
        <v>21933.928023498935</v>
      </c>
      <c r="F101" s="16">
        <f t="shared" si="13"/>
        <v>21934</v>
      </c>
      <c r="G101" s="16">
        <f t="shared" si="14"/>
        <v>-2.3121860038372688E-2</v>
      </c>
      <c r="I101" s="16">
        <f>+G101</f>
        <v>-2.3121860038372688E-2</v>
      </c>
      <c r="O101" s="16">
        <f t="shared" ca="1" si="15"/>
        <v>-2.4528405439310917E-2</v>
      </c>
      <c r="Q101" s="45">
        <f t="shared" si="16"/>
        <v>44527.608299999963</v>
      </c>
    </row>
    <row r="102" spans="1:17" s="16" customFormat="1" ht="12.95" customHeight="1" x14ac:dyDescent="0.2">
      <c r="A102" s="14" t="s">
        <v>50</v>
      </c>
      <c r="B102" s="15" t="s">
        <v>48</v>
      </c>
      <c r="C102" s="46">
        <v>59575.340020000003</v>
      </c>
      <c r="D102" s="47">
        <v>1.4999999999999999E-4</v>
      </c>
      <c r="E102" s="16">
        <f t="shared" si="12"/>
        <v>22024.924029965092</v>
      </c>
      <c r="F102" s="16">
        <f t="shared" si="13"/>
        <v>22025</v>
      </c>
      <c r="G102" s="16">
        <f t="shared" si="14"/>
        <v>-2.4404750001849607E-2</v>
      </c>
      <c r="K102" s="16">
        <f t="shared" ref="K102:K109" si="18">+G102</f>
        <v>-2.4404750001849607E-2</v>
      </c>
      <c r="O102" s="16">
        <f t="shared" ca="1" si="15"/>
        <v>-2.466163158612359E-2</v>
      </c>
      <c r="Q102" s="45">
        <f t="shared" si="16"/>
        <v>44556.840020000003</v>
      </c>
    </row>
    <row r="103" spans="1:17" s="16" customFormat="1" ht="12.95" customHeight="1" x14ac:dyDescent="0.2">
      <c r="A103" s="12" t="s">
        <v>51</v>
      </c>
      <c r="B103" s="13" t="s">
        <v>48</v>
      </c>
      <c r="C103" s="48">
        <v>59582.406900000002</v>
      </c>
      <c r="D103" s="47">
        <v>3.5000000000000001E-3</v>
      </c>
      <c r="E103" s="16">
        <f t="shared" si="12"/>
        <v>22046.922662210287</v>
      </c>
      <c r="F103" s="16">
        <f t="shared" si="13"/>
        <v>22047</v>
      </c>
      <c r="G103" s="16">
        <f t="shared" si="14"/>
        <v>-2.484412999911001E-2</v>
      </c>
      <c r="K103" s="16">
        <f t="shared" si="18"/>
        <v>-2.484412999911001E-2</v>
      </c>
      <c r="O103" s="16">
        <f t="shared" ca="1" si="15"/>
        <v>-2.4693840105133244E-2</v>
      </c>
      <c r="Q103" s="45">
        <f t="shared" si="16"/>
        <v>44563.906900000002</v>
      </c>
    </row>
    <row r="104" spans="1:17" s="16" customFormat="1" ht="12.95" customHeight="1" x14ac:dyDescent="0.2">
      <c r="A104" s="12" t="s">
        <v>51</v>
      </c>
      <c r="B104" s="13" t="s">
        <v>48</v>
      </c>
      <c r="C104" s="48">
        <v>59582.570699999997</v>
      </c>
      <c r="D104" s="47">
        <v>3.5000000000000001E-3</v>
      </c>
      <c r="E104" s="16">
        <f t="shared" si="12"/>
        <v>22047.432558509878</v>
      </c>
      <c r="F104" s="16">
        <f t="shared" si="13"/>
        <v>22047.5</v>
      </c>
      <c r="G104" s="16">
        <f t="shared" si="14"/>
        <v>-2.1665025007678196E-2</v>
      </c>
      <c r="K104" s="16">
        <f t="shared" si="18"/>
        <v>-2.1665025007678196E-2</v>
      </c>
      <c r="O104" s="16">
        <f t="shared" ca="1" si="15"/>
        <v>-2.4694572116928916E-2</v>
      </c>
      <c r="Q104" s="45">
        <f t="shared" si="16"/>
        <v>44564.070699999997</v>
      </c>
    </row>
    <row r="105" spans="1:17" s="16" customFormat="1" ht="12.95" customHeight="1" x14ac:dyDescent="0.2">
      <c r="A105" s="14" t="s">
        <v>50</v>
      </c>
      <c r="B105" s="15" t="s">
        <v>48</v>
      </c>
      <c r="C105" s="46">
        <v>59584.334710000083</v>
      </c>
      <c r="D105" s="47">
        <v>1.6000000000000001E-4</v>
      </c>
      <c r="E105" s="16">
        <f t="shared" si="12"/>
        <v>22052.923780558187</v>
      </c>
      <c r="F105" s="16">
        <f t="shared" si="13"/>
        <v>22053</v>
      </c>
      <c r="G105" s="16">
        <f t="shared" si="14"/>
        <v>-2.4484869922162034E-2</v>
      </c>
      <c r="K105" s="16">
        <f t="shared" si="18"/>
        <v>-2.4484869922162034E-2</v>
      </c>
      <c r="O105" s="16">
        <f t="shared" ca="1" si="15"/>
        <v>-2.4702624246681334E-2</v>
      </c>
      <c r="Q105" s="45">
        <f t="shared" si="16"/>
        <v>44565.834710000083</v>
      </c>
    </row>
    <row r="106" spans="1:17" s="16" customFormat="1" ht="12.95" customHeight="1" x14ac:dyDescent="0.2">
      <c r="A106" s="12" t="s">
        <v>51</v>
      </c>
      <c r="B106" s="13" t="s">
        <v>48</v>
      </c>
      <c r="C106" s="48">
        <v>59609.390500000001</v>
      </c>
      <c r="D106" s="47">
        <v>3.5000000000000001E-3</v>
      </c>
      <c r="E106" s="16">
        <f t="shared" si="12"/>
        <v>22130.920450916419</v>
      </c>
      <c r="F106" s="16">
        <f t="shared" si="13"/>
        <v>22131</v>
      </c>
      <c r="G106" s="16">
        <f t="shared" si="14"/>
        <v>-2.5554489999194629E-2</v>
      </c>
      <c r="K106" s="16">
        <f t="shared" si="18"/>
        <v>-2.5554489999194629E-2</v>
      </c>
      <c r="O106" s="16">
        <f t="shared" ca="1" si="15"/>
        <v>-2.4816818086806476E-2</v>
      </c>
      <c r="Q106" s="45">
        <f t="shared" si="16"/>
        <v>44590.890500000001</v>
      </c>
    </row>
    <row r="107" spans="1:17" s="16" customFormat="1" ht="12.95" customHeight="1" x14ac:dyDescent="0.2">
      <c r="A107" s="12" t="s">
        <v>51</v>
      </c>
      <c r="B107" s="13" t="s">
        <v>48</v>
      </c>
      <c r="C107" s="48">
        <v>59629.3079</v>
      </c>
      <c r="D107" s="47">
        <v>3.5000000000000001E-3</v>
      </c>
      <c r="E107" s="16">
        <f t="shared" si="12"/>
        <v>22192.921724162963</v>
      </c>
      <c r="F107" s="16">
        <f t="shared" si="13"/>
        <v>22193</v>
      </c>
      <c r="G107" s="16">
        <f t="shared" si="14"/>
        <v>-2.5145470004645176E-2</v>
      </c>
      <c r="K107" s="16">
        <f t="shared" si="18"/>
        <v>-2.5145470004645176E-2</v>
      </c>
      <c r="O107" s="16">
        <f t="shared" ca="1" si="15"/>
        <v>-2.4907587549470055E-2</v>
      </c>
      <c r="Q107" s="45">
        <f t="shared" si="16"/>
        <v>44610.8079</v>
      </c>
    </row>
    <row r="108" spans="1:17" s="16" customFormat="1" ht="12.95" customHeight="1" x14ac:dyDescent="0.2">
      <c r="A108" s="12" t="s">
        <v>51</v>
      </c>
      <c r="B108" s="13" t="s">
        <v>48</v>
      </c>
      <c r="C108" s="48">
        <v>59885.657099999997</v>
      </c>
      <c r="D108" s="47">
        <v>3.5000000000000001E-3</v>
      </c>
      <c r="E108" s="16">
        <f t="shared" si="12"/>
        <v>22990.916281471327</v>
      </c>
      <c r="F108" s="16">
        <f t="shared" si="13"/>
        <v>22991</v>
      </c>
      <c r="G108" s="16">
        <f t="shared" si="14"/>
        <v>-2.6893890004430432E-2</v>
      </c>
      <c r="K108" s="16">
        <f t="shared" si="18"/>
        <v>-2.6893890004430432E-2</v>
      </c>
      <c r="O108" s="16">
        <f t="shared" ca="1" si="15"/>
        <v>-2.6075878375365784E-2</v>
      </c>
      <c r="Q108" s="45">
        <f t="shared" si="16"/>
        <v>44867.157099999997</v>
      </c>
    </row>
    <row r="109" spans="1:17" s="16" customFormat="1" ht="12.95" customHeight="1" x14ac:dyDescent="0.2">
      <c r="A109" s="14" t="s">
        <v>50</v>
      </c>
      <c r="B109" s="15" t="s">
        <v>48</v>
      </c>
      <c r="C109" s="46">
        <v>59975.283429999836</v>
      </c>
      <c r="D109" s="47">
        <v>1.9000000000000001E-4</v>
      </c>
      <c r="E109" s="16">
        <f t="shared" si="12"/>
        <v>23269.915878627846</v>
      </c>
      <c r="F109" s="16">
        <f t="shared" si="13"/>
        <v>23270</v>
      </c>
      <c r="G109" s="16">
        <f t="shared" si="14"/>
        <v>-2.7023300164728425E-2</v>
      </c>
      <c r="K109" s="16">
        <f t="shared" si="18"/>
        <v>-2.7023300164728425E-2</v>
      </c>
      <c r="O109" s="16">
        <f t="shared" ca="1" si="15"/>
        <v>-2.6484340957351887E-2</v>
      </c>
      <c r="Q109" s="45">
        <f t="shared" si="16"/>
        <v>44956.783429999836</v>
      </c>
    </row>
    <row r="110" spans="1:17" s="16" customFormat="1" ht="12.95" customHeight="1" x14ac:dyDescent="0.2">
      <c r="C110" s="44"/>
      <c r="D110" s="44"/>
    </row>
    <row r="111" spans="1:17" s="16" customFormat="1" ht="12.95" customHeight="1" x14ac:dyDescent="0.2">
      <c r="C111" s="44"/>
      <c r="D111" s="44"/>
    </row>
    <row r="112" spans="1:17" s="16" customFormat="1" ht="12.95" customHeight="1" x14ac:dyDescent="0.2">
      <c r="C112" s="44"/>
      <c r="D112" s="44"/>
    </row>
    <row r="113" spans="3:4" s="16" customFormat="1" ht="12.95" customHeight="1" x14ac:dyDescent="0.2">
      <c r="C113" s="44"/>
      <c r="D113" s="44"/>
    </row>
    <row r="114" spans="3:4" s="16" customFormat="1" ht="12.95" customHeight="1" x14ac:dyDescent="0.2">
      <c r="C114" s="44"/>
      <c r="D114" s="44"/>
    </row>
    <row r="115" spans="3:4" s="16" customFormat="1" ht="12.95" customHeight="1" x14ac:dyDescent="0.2">
      <c r="C115" s="44"/>
      <c r="D115" s="44"/>
    </row>
    <row r="116" spans="3:4" s="16" customFormat="1" ht="12.95" customHeight="1" x14ac:dyDescent="0.2">
      <c r="C116" s="44"/>
      <c r="D116" s="44"/>
    </row>
    <row r="117" spans="3:4" s="16" customFormat="1" ht="12.95" customHeight="1" x14ac:dyDescent="0.2">
      <c r="C117" s="44"/>
      <c r="D117" s="44"/>
    </row>
    <row r="118" spans="3:4" s="16" customFormat="1" ht="12.95" customHeight="1" x14ac:dyDescent="0.2">
      <c r="C118" s="44"/>
      <c r="D118" s="44"/>
    </row>
    <row r="119" spans="3:4" s="16" customFormat="1" ht="12.95" customHeight="1" x14ac:dyDescent="0.2">
      <c r="C119" s="44"/>
      <c r="D119" s="44"/>
    </row>
    <row r="120" spans="3:4" s="16" customFormat="1" ht="12.95" customHeight="1" x14ac:dyDescent="0.2">
      <c r="C120" s="44"/>
      <c r="D120" s="44"/>
    </row>
    <row r="121" spans="3:4" s="16" customFormat="1" ht="12.95" customHeight="1" x14ac:dyDescent="0.2">
      <c r="C121" s="44"/>
      <c r="D121" s="44"/>
    </row>
    <row r="122" spans="3:4" s="16" customFormat="1" ht="12.95" customHeight="1" x14ac:dyDescent="0.2">
      <c r="C122" s="44"/>
      <c r="D122" s="44"/>
    </row>
    <row r="123" spans="3:4" s="16" customFormat="1" ht="12.95" customHeight="1" x14ac:dyDescent="0.2">
      <c r="C123" s="44"/>
      <c r="D123" s="44"/>
    </row>
    <row r="124" spans="3:4" s="16" customFormat="1" ht="12.95" customHeight="1" x14ac:dyDescent="0.2">
      <c r="C124" s="44"/>
      <c r="D124" s="44"/>
    </row>
    <row r="125" spans="3:4" s="16" customFormat="1" ht="12.95" customHeight="1" x14ac:dyDescent="0.2">
      <c r="C125" s="44"/>
      <c r="D125" s="44"/>
    </row>
    <row r="126" spans="3:4" s="16" customFormat="1" ht="12.95" customHeight="1" x14ac:dyDescent="0.2">
      <c r="C126" s="44"/>
      <c r="D126" s="44"/>
    </row>
    <row r="127" spans="3:4" s="16" customFormat="1" ht="12.95" customHeight="1" x14ac:dyDescent="0.2">
      <c r="C127" s="44"/>
      <c r="D127" s="44"/>
    </row>
    <row r="128" spans="3:4" s="16" customFormat="1" ht="12.95" customHeight="1" x14ac:dyDescent="0.2">
      <c r="C128" s="44"/>
      <c r="D128" s="44"/>
    </row>
    <row r="129" spans="3:4" s="16" customFormat="1" ht="12.95" customHeight="1" x14ac:dyDescent="0.2">
      <c r="C129" s="44"/>
      <c r="D129" s="44"/>
    </row>
    <row r="130" spans="3:4" s="16" customFormat="1" ht="12.95" customHeight="1" x14ac:dyDescent="0.2">
      <c r="C130" s="44"/>
      <c r="D130" s="44"/>
    </row>
    <row r="131" spans="3:4" s="16" customFormat="1" ht="12.95" customHeight="1" x14ac:dyDescent="0.2">
      <c r="C131" s="44"/>
      <c r="D131" s="44"/>
    </row>
    <row r="132" spans="3:4" s="16" customFormat="1" ht="12.95" customHeight="1" x14ac:dyDescent="0.2">
      <c r="C132" s="44"/>
      <c r="D132" s="44"/>
    </row>
    <row r="133" spans="3:4" s="16" customFormat="1" ht="12.95" customHeight="1" x14ac:dyDescent="0.2">
      <c r="C133" s="44"/>
      <c r="D133" s="44"/>
    </row>
    <row r="134" spans="3:4" s="16" customFormat="1" ht="12.95" customHeight="1" x14ac:dyDescent="0.2">
      <c r="C134" s="44"/>
      <c r="D134" s="44"/>
    </row>
    <row r="135" spans="3:4" s="16" customFormat="1" ht="12.95" customHeight="1" x14ac:dyDescent="0.2">
      <c r="C135" s="44"/>
      <c r="D135" s="44"/>
    </row>
    <row r="136" spans="3:4" s="16" customFormat="1" ht="12.95" customHeight="1" x14ac:dyDescent="0.2">
      <c r="C136" s="44"/>
      <c r="D136" s="44"/>
    </row>
    <row r="137" spans="3:4" s="16" customFormat="1" ht="12.95" customHeight="1" x14ac:dyDescent="0.2">
      <c r="C137" s="44"/>
      <c r="D137" s="44"/>
    </row>
    <row r="138" spans="3:4" s="16" customFormat="1" ht="12.95" customHeight="1" x14ac:dyDescent="0.2">
      <c r="C138" s="44"/>
      <c r="D138" s="44"/>
    </row>
    <row r="139" spans="3:4" s="16" customFormat="1" ht="12.95" customHeight="1" x14ac:dyDescent="0.2">
      <c r="C139" s="44"/>
      <c r="D139" s="44"/>
    </row>
    <row r="140" spans="3:4" s="16" customFormat="1" ht="12.95" customHeight="1" x14ac:dyDescent="0.2">
      <c r="C140" s="44"/>
      <c r="D140" s="44"/>
    </row>
    <row r="141" spans="3:4" s="16" customFormat="1" ht="12.95" customHeight="1" x14ac:dyDescent="0.2">
      <c r="C141" s="44"/>
      <c r="D141" s="44"/>
    </row>
    <row r="142" spans="3:4" s="16" customFormat="1" ht="12.95" customHeight="1" x14ac:dyDescent="0.2">
      <c r="C142" s="44"/>
      <c r="D142" s="44"/>
    </row>
    <row r="143" spans="3:4" s="16" customFormat="1" ht="12.95" customHeight="1" x14ac:dyDescent="0.2">
      <c r="C143" s="44"/>
      <c r="D143" s="44"/>
    </row>
    <row r="144" spans="3:4" s="16" customFormat="1" ht="12.95" customHeight="1" x14ac:dyDescent="0.2">
      <c r="C144" s="44"/>
      <c r="D144" s="44"/>
    </row>
    <row r="145" spans="3:4" s="16" customFormat="1" ht="12.95" customHeight="1" x14ac:dyDescent="0.2">
      <c r="C145" s="44"/>
      <c r="D145" s="44"/>
    </row>
    <row r="146" spans="3:4" s="16" customFormat="1" ht="12.95" customHeight="1" x14ac:dyDescent="0.2">
      <c r="C146" s="44"/>
      <c r="D146" s="44"/>
    </row>
    <row r="147" spans="3:4" s="16" customFormat="1" ht="12.95" customHeight="1" x14ac:dyDescent="0.2">
      <c r="C147" s="44"/>
      <c r="D147" s="44"/>
    </row>
    <row r="148" spans="3:4" s="16" customFormat="1" ht="12.95" customHeight="1" x14ac:dyDescent="0.2">
      <c r="C148" s="44"/>
      <c r="D148" s="44"/>
    </row>
    <row r="149" spans="3:4" s="16" customFormat="1" ht="12.95" customHeight="1" x14ac:dyDescent="0.2">
      <c r="C149" s="44"/>
      <c r="D149" s="44"/>
    </row>
    <row r="150" spans="3:4" s="16" customFormat="1" ht="12.95" customHeight="1" x14ac:dyDescent="0.2">
      <c r="C150" s="44"/>
      <c r="D150" s="44"/>
    </row>
    <row r="151" spans="3:4" s="16" customFormat="1" ht="12.95" customHeight="1" x14ac:dyDescent="0.2">
      <c r="C151" s="44"/>
      <c r="D151" s="44"/>
    </row>
    <row r="152" spans="3:4" s="16" customFormat="1" ht="12.95" customHeight="1" x14ac:dyDescent="0.2">
      <c r="C152" s="44"/>
      <c r="D152" s="44"/>
    </row>
    <row r="153" spans="3:4" s="16" customFormat="1" ht="12.95" customHeight="1" x14ac:dyDescent="0.2">
      <c r="C153" s="44"/>
      <c r="D153" s="44"/>
    </row>
    <row r="154" spans="3:4" s="16" customFormat="1" ht="12.95" customHeight="1" x14ac:dyDescent="0.2">
      <c r="C154" s="44"/>
      <c r="D154" s="44"/>
    </row>
    <row r="155" spans="3:4" s="16" customFormat="1" ht="12.95" customHeight="1" x14ac:dyDescent="0.2">
      <c r="C155" s="44"/>
      <c r="D155" s="44"/>
    </row>
    <row r="156" spans="3:4" s="16" customFormat="1" ht="12.95" customHeight="1" x14ac:dyDescent="0.2">
      <c r="C156" s="44"/>
      <c r="D156" s="44"/>
    </row>
    <row r="157" spans="3:4" s="16" customFormat="1" ht="12.95" customHeight="1" x14ac:dyDescent="0.2">
      <c r="C157" s="44"/>
      <c r="D157" s="44"/>
    </row>
    <row r="158" spans="3:4" s="16" customFormat="1" ht="12.95" customHeight="1" x14ac:dyDescent="0.2">
      <c r="C158" s="44"/>
      <c r="D158" s="44"/>
    </row>
    <row r="159" spans="3:4" s="16" customFormat="1" ht="12.95" customHeight="1" x14ac:dyDescent="0.2">
      <c r="C159" s="44"/>
      <c r="D159" s="44"/>
    </row>
    <row r="160" spans="3:4" s="16" customFormat="1" ht="12.95" customHeight="1" x14ac:dyDescent="0.2">
      <c r="C160" s="44"/>
      <c r="D160" s="44"/>
    </row>
    <row r="161" spans="3:4" s="16" customFormat="1" ht="12.95" customHeight="1" x14ac:dyDescent="0.2">
      <c r="C161" s="44"/>
      <c r="D161" s="44"/>
    </row>
    <row r="162" spans="3:4" s="16" customFormat="1" ht="12.95" customHeight="1" x14ac:dyDescent="0.2">
      <c r="C162" s="44"/>
      <c r="D162" s="44"/>
    </row>
    <row r="163" spans="3:4" s="16" customFormat="1" ht="12.95" customHeight="1" x14ac:dyDescent="0.2">
      <c r="C163" s="44"/>
      <c r="D163" s="44"/>
    </row>
    <row r="164" spans="3:4" s="16" customFormat="1" ht="12.95" customHeight="1" x14ac:dyDescent="0.2">
      <c r="C164" s="44"/>
      <c r="D164" s="44"/>
    </row>
    <row r="165" spans="3:4" s="16" customFormat="1" ht="12.95" customHeight="1" x14ac:dyDescent="0.2">
      <c r="C165" s="44"/>
      <c r="D165" s="44"/>
    </row>
    <row r="166" spans="3:4" s="16" customFormat="1" ht="12.95" customHeight="1" x14ac:dyDescent="0.2">
      <c r="C166" s="44"/>
      <c r="D166" s="44"/>
    </row>
    <row r="167" spans="3:4" s="16" customFormat="1" ht="12.95" customHeight="1" x14ac:dyDescent="0.2">
      <c r="C167" s="44"/>
      <c r="D167" s="44"/>
    </row>
    <row r="168" spans="3:4" s="16" customFormat="1" ht="12.95" customHeight="1" x14ac:dyDescent="0.2">
      <c r="C168" s="44"/>
      <c r="D168" s="44"/>
    </row>
    <row r="169" spans="3:4" s="16" customFormat="1" ht="12.95" customHeight="1" x14ac:dyDescent="0.2">
      <c r="C169" s="44"/>
      <c r="D169" s="44"/>
    </row>
    <row r="170" spans="3:4" s="16" customFormat="1" ht="12.95" customHeight="1" x14ac:dyDescent="0.2">
      <c r="C170" s="44"/>
      <c r="D170" s="44"/>
    </row>
    <row r="171" spans="3:4" s="16" customFormat="1" ht="12.95" customHeight="1" x14ac:dyDescent="0.2">
      <c r="C171" s="44"/>
      <c r="D171" s="44"/>
    </row>
    <row r="172" spans="3:4" s="16" customFormat="1" ht="12.95" customHeight="1" x14ac:dyDescent="0.2">
      <c r="C172" s="44"/>
      <c r="D172" s="44"/>
    </row>
    <row r="173" spans="3:4" s="16" customFormat="1" ht="12.95" customHeight="1" x14ac:dyDescent="0.2">
      <c r="C173" s="44"/>
      <c r="D173" s="44"/>
    </row>
    <row r="174" spans="3:4" s="16" customFormat="1" ht="12.95" customHeight="1" x14ac:dyDescent="0.2">
      <c r="C174" s="44"/>
      <c r="D174" s="44"/>
    </row>
    <row r="175" spans="3:4" s="16" customFormat="1" ht="12.95" customHeight="1" x14ac:dyDescent="0.2">
      <c r="C175" s="44"/>
      <c r="D175" s="44"/>
    </row>
    <row r="176" spans="3:4" s="16" customFormat="1" ht="12.95" customHeight="1" x14ac:dyDescent="0.2">
      <c r="C176" s="44"/>
      <c r="D176" s="44"/>
    </row>
    <row r="177" spans="3:4" s="16" customFormat="1" ht="12.95" customHeight="1" x14ac:dyDescent="0.2">
      <c r="C177" s="44"/>
      <c r="D177" s="44"/>
    </row>
    <row r="178" spans="3:4" s="16" customFormat="1" ht="12.95" customHeight="1" x14ac:dyDescent="0.2">
      <c r="C178" s="44"/>
      <c r="D178" s="44"/>
    </row>
    <row r="179" spans="3:4" s="16" customFormat="1" ht="12.95" customHeight="1" x14ac:dyDescent="0.2">
      <c r="C179" s="44"/>
      <c r="D179" s="44"/>
    </row>
    <row r="180" spans="3:4" s="16" customFormat="1" ht="12.95" customHeight="1" x14ac:dyDescent="0.2">
      <c r="C180" s="44"/>
      <c r="D180" s="44"/>
    </row>
    <row r="181" spans="3:4" s="16" customFormat="1" ht="12.95" customHeight="1" x14ac:dyDescent="0.2">
      <c r="C181" s="44"/>
      <c r="D181" s="44"/>
    </row>
    <row r="182" spans="3:4" s="16" customFormat="1" ht="12.95" customHeight="1" x14ac:dyDescent="0.2">
      <c r="C182" s="44"/>
      <c r="D182" s="44"/>
    </row>
    <row r="183" spans="3:4" s="16" customFormat="1" ht="12.95" customHeight="1" x14ac:dyDescent="0.2">
      <c r="C183" s="44"/>
      <c r="D183" s="44"/>
    </row>
    <row r="184" spans="3:4" s="16" customFormat="1" ht="12.95" customHeight="1" x14ac:dyDescent="0.2">
      <c r="C184" s="44"/>
      <c r="D184" s="44"/>
    </row>
    <row r="185" spans="3:4" s="16" customFormat="1" ht="12.95" customHeight="1" x14ac:dyDescent="0.2">
      <c r="C185" s="44"/>
      <c r="D185" s="44"/>
    </row>
    <row r="186" spans="3:4" s="16" customFormat="1" ht="12.95" customHeight="1" x14ac:dyDescent="0.2">
      <c r="C186" s="44"/>
      <c r="D186" s="44"/>
    </row>
    <row r="187" spans="3:4" s="16" customFormat="1" ht="12.95" customHeight="1" x14ac:dyDescent="0.2">
      <c r="C187" s="44"/>
      <c r="D187" s="44"/>
    </row>
    <row r="188" spans="3:4" s="16" customFormat="1" ht="12.95" customHeight="1" x14ac:dyDescent="0.2">
      <c r="C188" s="44"/>
      <c r="D188" s="44"/>
    </row>
    <row r="189" spans="3:4" s="16" customFormat="1" ht="12.95" customHeight="1" x14ac:dyDescent="0.2">
      <c r="C189" s="44"/>
      <c r="D189" s="44"/>
    </row>
    <row r="190" spans="3:4" s="16" customFormat="1" ht="12.95" customHeight="1" x14ac:dyDescent="0.2">
      <c r="C190" s="44"/>
      <c r="D190" s="44"/>
    </row>
    <row r="191" spans="3:4" s="16" customFormat="1" ht="12.95" customHeight="1" x14ac:dyDescent="0.2">
      <c r="C191" s="44"/>
      <c r="D191" s="44"/>
    </row>
    <row r="192" spans="3:4" s="16" customFormat="1" ht="12.95" customHeight="1" x14ac:dyDescent="0.2">
      <c r="C192" s="44"/>
      <c r="D192" s="44"/>
    </row>
    <row r="193" spans="3:4" s="16" customFormat="1" ht="12.95" customHeight="1" x14ac:dyDescent="0.2">
      <c r="C193" s="44"/>
      <c r="D193" s="44"/>
    </row>
    <row r="194" spans="3:4" s="16" customFormat="1" ht="12.95" customHeight="1" x14ac:dyDescent="0.2">
      <c r="C194" s="44"/>
      <c r="D194" s="44"/>
    </row>
    <row r="195" spans="3:4" s="16" customFormat="1" ht="12.95" customHeight="1" x14ac:dyDescent="0.2">
      <c r="C195" s="44"/>
      <c r="D195" s="44"/>
    </row>
    <row r="196" spans="3:4" s="16" customFormat="1" ht="12.95" customHeight="1" x14ac:dyDescent="0.2">
      <c r="C196" s="44"/>
      <c r="D196" s="44"/>
    </row>
    <row r="197" spans="3:4" s="16" customFormat="1" ht="12.95" customHeight="1" x14ac:dyDescent="0.2">
      <c r="C197" s="44"/>
      <c r="D197" s="44"/>
    </row>
    <row r="198" spans="3:4" s="16" customFormat="1" ht="12.95" customHeight="1" x14ac:dyDescent="0.2">
      <c r="C198" s="44"/>
      <c r="D198" s="44"/>
    </row>
    <row r="199" spans="3:4" s="16" customFormat="1" ht="12.95" customHeight="1" x14ac:dyDescent="0.2">
      <c r="C199" s="44"/>
      <c r="D199" s="44"/>
    </row>
    <row r="200" spans="3:4" s="16" customFormat="1" ht="12.95" customHeight="1" x14ac:dyDescent="0.2">
      <c r="C200" s="44"/>
      <c r="D200" s="44"/>
    </row>
    <row r="201" spans="3:4" s="16" customFormat="1" ht="12.95" customHeight="1" x14ac:dyDescent="0.2">
      <c r="C201" s="44"/>
      <c r="D201" s="44"/>
    </row>
    <row r="202" spans="3:4" s="16" customFormat="1" ht="12.95" customHeight="1" x14ac:dyDescent="0.2">
      <c r="C202" s="44"/>
      <c r="D202" s="44"/>
    </row>
    <row r="203" spans="3:4" s="16" customFormat="1" ht="12.95" customHeight="1" x14ac:dyDescent="0.2">
      <c r="C203" s="44"/>
      <c r="D203" s="44"/>
    </row>
    <row r="204" spans="3:4" s="16" customFormat="1" ht="12.95" customHeight="1" x14ac:dyDescent="0.2">
      <c r="C204" s="44"/>
      <c r="D204" s="44"/>
    </row>
    <row r="205" spans="3:4" s="16" customFormat="1" ht="12.95" customHeight="1" x14ac:dyDescent="0.2">
      <c r="C205" s="44"/>
      <c r="D205" s="44"/>
    </row>
    <row r="206" spans="3:4" s="16" customFormat="1" ht="12.95" customHeight="1" x14ac:dyDescent="0.2">
      <c r="C206" s="44"/>
      <c r="D206" s="44"/>
    </row>
    <row r="207" spans="3:4" s="16" customFormat="1" ht="12.95" customHeight="1" x14ac:dyDescent="0.2">
      <c r="C207" s="44"/>
      <c r="D207" s="44"/>
    </row>
    <row r="208" spans="3:4" s="16" customFormat="1" ht="12.95" customHeight="1" x14ac:dyDescent="0.2">
      <c r="C208" s="44"/>
      <c r="D208" s="44"/>
    </row>
    <row r="209" spans="3:4" s="16" customFormat="1" ht="12.95" customHeight="1" x14ac:dyDescent="0.2">
      <c r="C209" s="44"/>
      <c r="D209" s="44"/>
    </row>
    <row r="210" spans="3:4" s="16" customFormat="1" ht="12.95" customHeight="1" x14ac:dyDescent="0.2">
      <c r="C210" s="44"/>
      <c r="D210" s="44"/>
    </row>
    <row r="211" spans="3:4" s="16" customFormat="1" ht="12.95" customHeight="1" x14ac:dyDescent="0.2">
      <c r="C211" s="44"/>
      <c r="D211" s="44"/>
    </row>
    <row r="212" spans="3:4" s="16" customFormat="1" ht="12.95" customHeight="1" x14ac:dyDescent="0.2">
      <c r="C212" s="44"/>
      <c r="D212" s="44"/>
    </row>
    <row r="213" spans="3:4" s="16" customFormat="1" ht="12.95" customHeight="1" x14ac:dyDescent="0.2">
      <c r="C213" s="44"/>
      <c r="D213" s="44"/>
    </row>
    <row r="214" spans="3:4" s="16" customFormat="1" ht="12.95" customHeight="1" x14ac:dyDescent="0.2">
      <c r="C214" s="44"/>
      <c r="D214" s="44"/>
    </row>
    <row r="215" spans="3:4" s="16" customFormat="1" ht="12.95" customHeight="1" x14ac:dyDescent="0.2">
      <c r="C215" s="44"/>
      <c r="D215" s="44"/>
    </row>
    <row r="216" spans="3:4" s="16" customFormat="1" ht="12.95" customHeight="1" x14ac:dyDescent="0.2">
      <c r="C216" s="44"/>
      <c r="D216" s="44"/>
    </row>
    <row r="217" spans="3:4" s="16" customFormat="1" ht="12.95" customHeight="1" x14ac:dyDescent="0.2">
      <c r="C217" s="44"/>
      <c r="D217" s="44"/>
    </row>
    <row r="218" spans="3:4" s="16" customFormat="1" ht="12.95" customHeight="1" x14ac:dyDescent="0.2">
      <c r="C218" s="44"/>
      <c r="D218" s="44"/>
    </row>
    <row r="219" spans="3:4" s="16" customFormat="1" ht="12.95" customHeight="1" x14ac:dyDescent="0.2">
      <c r="C219" s="44"/>
      <c r="D219" s="44"/>
    </row>
    <row r="220" spans="3:4" s="16" customFormat="1" ht="12.95" customHeight="1" x14ac:dyDescent="0.2">
      <c r="C220" s="44"/>
      <c r="D220" s="44"/>
    </row>
    <row r="221" spans="3:4" s="16" customFormat="1" ht="12.95" customHeight="1" x14ac:dyDescent="0.2">
      <c r="C221" s="44"/>
      <c r="D221" s="44"/>
    </row>
    <row r="222" spans="3:4" s="16" customFormat="1" ht="12.95" customHeight="1" x14ac:dyDescent="0.2">
      <c r="C222" s="44"/>
      <c r="D222" s="44"/>
    </row>
    <row r="223" spans="3:4" s="16" customFormat="1" ht="12.95" customHeight="1" x14ac:dyDescent="0.2">
      <c r="C223" s="44"/>
      <c r="D223" s="44"/>
    </row>
    <row r="224" spans="3:4" s="16" customFormat="1" ht="12.95" customHeight="1" x14ac:dyDescent="0.2">
      <c r="C224" s="44"/>
      <c r="D224" s="44"/>
    </row>
    <row r="225" spans="3:4" s="16" customFormat="1" ht="12.95" customHeight="1" x14ac:dyDescent="0.2">
      <c r="C225" s="44"/>
      <c r="D225" s="44"/>
    </row>
    <row r="226" spans="3:4" s="16" customFormat="1" ht="12.95" customHeight="1" x14ac:dyDescent="0.2">
      <c r="C226" s="44"/>
      <c r="D226" s="44"/>
    </row>
    <row r="227" spans="3:4" s="16" customFormat="1" ht="12.95" customHeight="1" x14ac:dyDescent="0.2">
      <c r="C227" s="44"/>
      <c r="D227" s="44"/>
    </row>
    <row r="228" spans="3:4" s="16" customFormat="1" ht="12.95" customHeight="1" x14ac:dyDescent="0.2">
      <c r="C228" s="44"/>
      <c r="D228" s="44"/>
    </row>
    <row r="229" spans="3:4" s="16" customFormat="1" ht="12.95" customHeight="1" x14ac:dyDescent="0.2">
      <c r="C229" s="44"/>
      <c r="D229" s="44"/>
    </row>
    <row r="230" spans="3:4" s="16" customFormat="1" ht="12.95" customHeight="1" x14ac:dyDescent="0.2">
      <c r="C230" s="44"/>
      <c r="D230" s="44"/>
    </row>
    <row r="231" spans="3:4" s="16" customFormat="1" ht="12.95" customHeight="1" x14ac:dyDescent="0.2">
      <c r="C231" s="44"/>
      <c r="D231" s="44"/>
    </row>
    <row r="232" spans="3:4" s="16" customFormat="1" ht="12.95" customHeight="1" x14ac:dyDescent="0.2">
      <c r="C232" s="44"/>
      <c r="D232" s="44"/>
    </row>
    <row r="233" spans="3:4" s="16" customFormat="1" ht="12.95" customHeight="1" x14ac:dyDescent="0.2">
      <c r="C233" s="44"/>
      <c r="D233" s="44"/>
    </row>
    <row r="234" spans="3:4" s="16" customFormat="1" ht="12.95" customHeight="1" x14ac:dyDescent="0.2">
      <c r="C234" s="44"/>
      <c r="D234" s="44"/>
    </row>
    <row r="235" spans="3:4" s="16" customFormat="1" ht="12.95" customHeight="1" x14ac:dyDescent="0.2">
      <c r="C235" s="44"/>
      <c r="D235" s="44"/>
    </row>
    <row r="236" spans="3:4" s="16" customFormat="1" ht="12.95" customHeight="1" x14ac:dyDescent="0.2">
      <c r="C236" s="44"/>
      <c r="D236" s="44"/>
    </row>
    <row r="237" spans="3:4" s="16" customFormat="1" ht="12.95" customHeight="1" x14ac:dyDescent="0.2">
      <c r="C237" s="44"/>
      <c r="D237" s="44"/>
    </row>
    <row r="238" spans="3:4" s="16" customFormat="1" ht="12.95" customHeight="1" x14ac:dyDescent="0.2">
      <c r="C238" s="44"/>
      <c r="D238" s="44"/>
    </row>
    <row r="239" spans="3:4" s="16" customFormat="1" ht="12.95" customHeight="1" x14ac:dyDescent="0.2">
      <c r="C239" s="44"/>
      <c r="D239" s="44"/>
    </row>
    <row r="240" spans="3:4" s="16" customFormat="1" ht="12.95" customHeight="1" x14ac:dyDescent="0.2">
      <c r="C240" s="44"/>
      <c r="D240" s="44"/>
    </row>
    <row r="241" spans="3:4" s="16" customFormat="1" ht="12.95" customHeight="1" x14ac:dyDescent="0.2">
      <c r="C241" s="44"/>
      <c r="D241" s="44"/>
    </row>
    <row r="242" spans="3:4" s="16" customFormat="1" ht="12.95" customHeight="1" x14ac:dyDescent="0.2">
      <c r="C242" s="44"/>
      <c r="D242" s="44"/>
    </row>
    <row r="243" spans="3:4" s="16" customFormat="1" ht="12.95" customHeight="1" x14ac:dyDescent="0.2">
      <c r="C243" s="44"/>
      <c r="D243" s="44"/>
    </row>
    <row r="244" spans="3:4" s="16" customFormat="1" ht="12.95" customHeight="1" x14ac:dyDescent="0.2">
      <c r="C244" s="44"/>
      <c r="D244" s="44"/>
    </row>
    <row r="245" spans="3:4" s="16" customFormat="1" ht="12.95" customHeight="1" x14ac:dyDescent="0.2">
      <c r="C245" s="44"/>
      <c r="D245" s="44"/>
    </row>
    <row r="246" spans="3:4" s="16" customFormat="1" ht="12.95" customHeight="1" x14ac:dyDescent="0.2">
      <c r="C246" s="44"/>
      <c r="D246" s="44"/>
    </row>
    <row r="247" spans="3:4" s="16" customFormat="1" ht="12.95" customHeight="1" x14ac:dyDescent="0.2">
      <c r="C247" s="44"/>
      <c r="D247" s="44"/>
    </row>
    <row r="248" spans="3:4" s="16" customFormat="1" ht="12.95" customHeight="1" x14ac:dyDescent="0.2">
      <c r="C248" s="44"/>
      <c r="D248" s="44"/>
    </row>
    <row r="249" spans="3:4" s="16" customFormat="1" ht="12.95" customHeight="1" x14ac:dyDescent="0.2">
      <c r="C249" s="44"/>
      <c r="D249" s="44"/>
    </row>
    <row r="250" spans="3:4" s="16" customFormat="1" ht="12.95" customHeight="1" x14ac:dyDescent="0.2">
      <c r="C250" s="44"/>
      <c r="D250" s="44"/>
    </row>
    <row r="251" spans="3:4" s="16" customFormat="1" ht="12.95" customHeight="1" x14ac:dyDescent="0.2">
      <c r="C251" s="44"/>
      <c r="D251" s="44"/>
    </row>
    <row r="252" spans="3:4" s="16" customFormat="1" ht="12.95" customHeight="1" x14ac:dyDescent="0.2">
      <c r="C252" s="44"/>
      <c r="D252" s="44"/>
    </row>
    <row r="253" spans="3:4" s="16" customFormat="1" ht="12.95" customHeight="1" x14ac:dyDescent="0.2">
      <c r="C253" s="44"/>
      <c r="D253" s="44"/>
    </row>
    <row r="254" spans="3:4" s="16" customFormat="1" ht="12.95" customHeight="1" x14ac:dyDescent="0.2">
      <c r="C254" s="44"/>
      <c r="D254" s="44"/>
    </row>
    <row r="255" spans="3:4" s="16" customFormat="1" ht="12.95" customHeight="1" x14ac:dyDescent="0.2">
      <c r="C255" s="44"/>
      <c r="D255" s="44"/>
    </row>
    <row r="256" spans="3:4" s="16" customFormat="1" ht="12.95" customHeight="1" x14ac:dyDescent="0.2">
      <c r="C256" s="44"/>
      <c r="D256" s="44"/>
    </row>
    <row r="257" spans="3:4" s="16" customFormat="1" ht="12.95" customHeight="1" x14ac:dyDescent="0.2">
      <c r="C257" s="44"/>
      <c r="D257" s="44"/>
    </row>
    <row r="258" spans="3:4" s="16" customFormat="1" ht="12.95" customHeight="1" x14ac:dyDescent="0.2">
      <c r="C258" s="44"/>
      <c r="D258" s="44"/>
    </row>
    <row r="259" spans="3:4" s="16" customFormat="1" ht="12.95" customHeight="1" x14ac:dyDescent="0.2">
      <c r="C259" s="44"/>
      <c r="D259" s="44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sortState xmlns:xlrd2="http://schemas.microsoft.com/office/spreadsheetml/2017/richdata2" ref="A21:V109">
    <sortCondition ref="C21:C109"/>
  </sortState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2024-01-13T06:51:02Z</dcterms:modified>
</cp:coreProperties>
</file>