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A4A1647-F8BB-4495-81D6-1E78F8D4FD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E29" i="1"/>
  <c r="F29" i="1"/>
  <c r="G29" i="1"/>
  <c r="K29" i="1"/>
  <c r="E30" i="1"/>
  <c r="F30" i="1"/>
  <c r="G30" i="1"/>
  <c r="K30" i="1"/>
  <c r="D9" i="1"/>
  <c r="C9" i="1"/>
  <c r="C21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28" i="1"/>
  <c r="Q29" i="1"/>
  <c r="Q30" i="1"/>
  <c r="Q22" i="1"/>
  <c r="Q23" i="1"/>
  <c r="Q24" i="1"/>
  <c r="Q25" i="1"/>
  <c r="Q26" i="1"/>
  <c r="Q27" i="1"/>
  <c r="F16" i="1"/>
  <c r="C17" i="1"/>
  <c r="Q21" i="1"/>
  <c r="C12" i="1"/>
  <c r="C11" i="1"/>
  <c r="O27" i="1" l="1"/>
  <c r="O24" i="1"/>
  <c r="O23" i="1"/>
  <c r="O21" i="1"/>
  <c r="O22" i="1"/>
  <c r="O30" i="1"/>
  <c r="C15" i="1"/>
  <c r="F18" i="1" s="1"/>
  <c r="O25" i="1"/>
  <c r="O28" i="1"/>
  <c r="O26" i="1"/>
  <c r="O29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<sst xmlns="http://schemas.openxmlformats.org/spreadsheetml/2006/main" count="67" uniqueCount="49">
  <si>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</si>
  <si>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</si>
  <si>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</si>
  <si>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</si>
  <si>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</si>
  <si>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</si>
  <si>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</si>
  <si>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</si>
  <si>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</si>
  <si>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</si>
  <si>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</si>
  <si>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</si>
  <si>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</si>
  <si>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</si>
  <si>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</si>
  <si>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</si>
  <si>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</si>
  <si>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</si>
  <si>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</si>
  <si>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</si>
  <si>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</si>
  <si>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</si>
  <si>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</si>
  <si>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</si>
  <si>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</si>
  <si>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</si>
  <si>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</si>
  <si>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</si>
  <si>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</si>
  <si>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</si>
  <si>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</si>
  <si>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</si>
  <si>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</si>
  <si>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</si>
  <si>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</si>
  <si>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</si>
  <si>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</si>
  <si>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</si>
  <si>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</si>
  <si>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</si>
  <si>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</si>
  <si>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</si>
  <si>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LV Cam / na </t>
  </si>
  <si>
    <t>EW</t>
  </si>
  <si>
    <t>OEJV 0137</t>
  </si>
  <si>
    <t>II</t>
  </si>
  <si>
    <t>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</si>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</sst>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Cam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54-4890-9B9F-A9788DC640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54-4890-9B9F-A9788DC640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54-4890-9B9F-A9788DC640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-2.5567000047885813E-3</c:v>
                </c:pt>
                <c:pt idx="2">
                  <c:v>3.4329999471083283E-4</c:v>
                </c:pt>
                <c:pt idx="3">
                  <c:v>5.8314999987487681E-3</c:v>
                </c:pt>
                <c:pt idx="4">
                  <c:v>5.8314999987487681E-3</c:v>
                </c:pt>
                <c:pt idx="5">
                  <c:v>-3.7259999953676015E-4</c:v>
                </c:pt>
                <c:pt idx="6">
                  <c:v>4.8673999990569428E-3</c:v>
                </c:pt>
                <c:pt idx="7">
                  <c:v>6.7530000014812686E-3</c:v>
                </c:pt>
                <c:pt idx="8">
                  <c:v>9.6229999981005676E-3</c:v>
                </c:pt>
                <c:pt idx="9">
                  <c:v>3.1788999986019917E-3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54-4890-9B9F-A9788DC640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54-4890-9B9F-A9788DC640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54-4890-9B9F-A9788DC640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1.1999999999999999E-3</c:v>
                  </c:pt>
                  <c:pt idx="3">
                    <c:v>1.1999999999999999E-3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2E-3</c:v>
                  </c:pt>
                  <c:pt idx="7">
                    <c:v>1.6000000000000001E-3</c:v>
                  </c:pt>
                  <c:pt idx="8">
                    <c:v>4.1000000000000003E-3</c:v>
                  </c:pt>
                  <c:pt idx="9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54-4890-9B9F-A9788DC640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-1.62169019918891E-3</c:v>
                </c:pt>
                <c:pt idx="1">
                  <c:v>3.1849556204786825E-3</c:v>
                </c:pt>
                <c:pt idx="2">
                  <c:v>3.1849556204786825E-3</c:v>
                </c:pt>
                <c:pt idx="3">
                  <c:v>3.2088826428958825E-3</c:v>
                </c:pt>
                <c:pt idx="4">
                  <c:v>3.2088826428958825E-3</c:v>
                </c:pt>
                <c:pt idx="5">
                  <c:v>3.2091267961858543E-3</c:v>
                </c:pt>
                <c:pt idx="6">
                  <c:v>3.2091267961858543E-3</c:v>
                </c:pt>
                <c:pt idx="7">
                  <c:v>5.304938637300631E-3</c:v>
                </c:pt>
                <c:pt idx="8">
                  <c:v>5.304938637300631E-3</c:v>
                </c:pt>
                <c:pt idx="9">
                  <c:v>5.305182790590602E-3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54-4890-9B9F-A9788DC640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9843.5</c:v>
                </c:pt>
                <c:pt idx="2">
                  <c:v>9843.5</c:v>
                </c:pt>
                <c:pt idx="3">
                  <c:v>9892.5</c:v>
                </c:pt>
                <c:pt idx="4">
                  <c:v>9892.5</c:v>
                </c:pt>
                <c:pt idx="5">
                  <c:v>9893</c:v>
                </c:pt>
                <c:pt idx="6">
                  <c:v>9893</c:v>
                </c:pt>
                <c:pt idx="7">
                  <c:v>14185</c:v>
                </c:pt>
                <c:pt idx="8">
                  <c:v>14185</c:v>
                </c:pt>
                <c:pt idx="9">
                  <c:v>14185.5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54-4890-9B9F-A9788DC64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93792"/>
        <c:axId val="1"/>
      </c:scatterChart>
      <c:valAx>
        <c:axId val="40229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293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6D8818-FFC1-5924-9EF3-41BAF750B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51881.466800000002</v>
      </c>
      <c r="D7" s="29" t="s">
        <v>41</v>
      </c>
    </row>
    <row r="8" spans="1:6" x14ac:dyDescent="0.2">
      <c r="A8" t="s">
        <v>6</v>
      </c>
      <c r="C8" s="8">
        <v>0.3657282</v>
      </c>
      <c r="D8" s="29" t="s">
        <v>41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-1.62169019918891E-3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4.8830657994286508E-7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57069.326621938635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0.36572868830657995</v>
      </c>
      <c r="E16" s="14" t="s">
        <v>33</v>
      </c>
      <c r="F16" s="15">
        <f ca="1">NOW()+15018.5+$C$5/24</f>
        <v>60324.788169907406</v>
      </c>
    </row>
    <row r="17" spans="1:21" ht="13.5" thickBot="1" x14ac:dyDescent="0.25">
      <c r="A17" s="14" t="s">
        <v>30</v>
      </c>
      <c r="B17" s="10"/>
      <c r="C17" s="10">
        <f>COUNT(C21:C2191)</f>
        <v>10</v>
      </c>
      <c r="E17" s="14" t="s">
        <v>38</v>
      </c>
      <c r="F17" s="15">
        <f ca="1">ROUND(2*(F16-$C$7)/$C$8,0)/2+F15</f>
        <v>23087.5</v>
      </c>
    </row>
    <row r="18" spans="1:21" ht="14.25" thickTop="1" thickBot="1" x14ac:dyDescent="0.25">
      <c r="A18" s="16" t="s">
        <v>8</v>
      </c>
      <c r="B18" s="10"/>
      <c r="C18" s="19">
        <f ca="1">+C15</f>
        <v>57069.326621938635</v>
      </c>
      <c r="D18" s="20">
        <f ca="1">+C16</f>
        <v>0.36572868830657995</v>
      </c>
      <c r="E18" s="14" t="s">
        <v>39</v>
      </c>
      <c r="F18" s="23">
        <f ca="1">ROUND(2*(F16-$C$15)/$C$16,0)/2+F15</f>
        <v>8902.5</v>
      </c>
    </row>
    <row r="19" spans="1:21" ht="13.5" thickTop="1" x14ac:dyDescent="0.2">
      <c r="E19" s="14" t="s">
        <v>34</v>
      </c>
      <c r="F19" s="18">
        <f ca="1">+$C$15+$C$16*F18-15018.5-$C$5/24</f>
        <v>45307.122102921297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47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41</v>
      </c>
      <c r="C21" s="8">
        <f>C7</f>
        <v>51881.466800000002</v>
      </c>
      <c r="D21" s="8" t="s">
        <v>16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K21">
        <f t="shared" ref="K21:K30" si="3">+G21</f>
        <v>0</v>
      </c>
      <c r="O21">
        <f t="shared" ref="O21:O30" ca="1" si="4">+C$11+C$12*$F21</f>
        <v>-1.62169019918891E-3</v>
      </c>
      <c r="Q21" s="2">
        <f t="shared" ref="Q21:Q30" si="5">+C21-15018.5</f>
        <v>36862.966800000002</v>
      </c>
    </row>
    <row r="22" spans="1:21" x14ac:dyDescent="0.2">
      <c r="A22" s="30" t="s">
        <v>44</v>
      </c>
      <c r="B22" s="31" t="s">
        <v>45</v>
      </c>
      <c r="C22" s="30">
        <v>55481.50978</v>
      </c>
      <c r="D22" s="30">
        <v>8.0000000000000004E-4</v>
      </c>
      <c r="E22">
        <f t="shared" si="0"/>
        <v>9843.4930092894083</v>
      </c>
      <c r="F22">
        <f t="shared" si="1"/>
        <v>9843.5</v>
      </c>
      <c r="G22">
        <f t="shared" si="2"/>
        <v>-2.5567000047885813E-3</v>
      </c>
      <c r="K22">
        <f t="shared" si="3"/>
        <v>-2.5567000047885813E-3</v>
      </c>
      <c r="O22">
        <f t="shared" ca="1" si="4"/>
        <v>3.1849556204786825E-3</v>
      </c>
      <c r="Q22" s="2">
        <f t="shared" si="5"/>
        <v>40463.00978</v>
      </c>
    </row>
    <row r="23" spans="1:21" x14ac:dyDescent="0.2">
      <c r="A23" s="30" t="s">
        <v>44</v>
      </c>
      <c r="B23" s="31" t="s">
        <v>45</v>
      </c>
      <c r="C23" s="30">
        <v>55481.51268</v>
      </c>
      <c r="D23" s="30">
        <v>1.1999999999999999E-3</v>
      </c>
      <c r="E23">
        <f t="shared" si="0"/>
        <v>9843.5009386752172</v>
      </c>
      <c r="F23">
        <f t="shared" si="1"/>
        <v>9843.5</v>
      </c>
      <c r="G23">
        <f t="shared" si="2"/>
        <v>3.4329999471083283E-4</v>
      </c>
      <c r="K23">
        <f t="shared" si="3"/>
        <v>3.4329999471083283E-4</v>
      </c>
      <c r="O23">
        <f t="shared" ca="1" si="4"/>
        <v>3.1849556204786825E-3</v>
      </c>
      <c r="Q23" s="2">
        <f t="shared" si="5"/>
        <v>40463.01268</v>
      </c>
    </row>
    <row r="24" spans="1:21" x14ac:dyDescent="0.2">
      <c r="A24" s="30" t="s">
        <v>44</v>
      </c>
      <c r="B24" s="31" t="s">
        <v>45</v>
      </c>
      <c r="C24" s="30">
        <v>55499.438849999999</v>
      </c>
      <c r="D24" s="30">
        <v>1.1999999999999999E-3</v>
      </c>
      <c r="E24">
        <f t="shared" si="0"/>
        <v>9892.5159449011499</v>
      </c>
      <c r="F24">
        <f t="shared" si="1"/>
        <v>9892.5</v>
      </c>
      <c r="G24">
        <f t="shared" si="2"/>
        <v>5.8314999987487681E-3</v>
      </c>
      <c r="K24">
        <f t="shared" si="3"/>
        <v>5.8314999987487681E-3</v>
      </c>
      <c r="O24">
        <f t="shared" ca="1" si="4"/>
        <v>3.2088826428958825E-3</v>
      </c>
      <c r="Q24" s="2">
        <f t="shared" si="5"/>
        <v>40480.938849999999</v>
      </c>
    </row>
    <row r="25" spans="1:21" x14ac:dyDescent="0.2">
      <c r="A25" s="30" t="s">
        <v>44</v>
      </c>
      <c r="B25" s="31" t="s">
        <v>45</v>
      </c>
      <c r="C25" s="30">
        <v>55499.438849999999</v>
      </c>
      <c r="D25" s="30">
        <v>1.2999999999999999E-3</v>
      </c>
      <c r="E25">
        <f t="shared" si="0"/>
        <v>9892.5159449011499</v>
      </c>
      <c r="F25">
        <f t="shared" si="1"/>
        <v>9892.5</v>
      </c>
      <c r="G25">
        <f t="shared" si="2"/>
        <v>5.8314999987487681E-3</v>
      </c>
      <c r="K25">
        <f t="shared" si="3"/>
        <v>5.8314999987487681E-3</v>
      </c>
      <c r="O25">
        <f t="shared" ca="1" si="4"/>
        <v>3.2088826428958825E-3</v>
      </c>
      <c r="Q25" s="2">
        <f t="shared" si="5"/>
        <v>40480.938849999999</v>
      </c>
    </row>
    <row r="26" spans="1:21" x14ac:dyDescent="0.2">
      <c r="A26" s="30" t="s">
        <v>44</v>
      </c>
      <c r="B26" s="31" t="s">
        <v>46</v>
      </c>
      <c r="C26" s="30">
        <v>55499.615510000003</v>
      </c>
      <c r="D26" s="30">
        <v>1.2999999999999999E-3</v>
      </c>
      <c r="E26">
        <f t="shared" si="0"/>
        <v>9892.9989812106396</v>
      </c>
      <c r="F26">
        <f t="shared" si="1"/>
        <v>9893</v>
      </c>
      <c r="G26">
        <f t="shared" si="2"/>
        <v>-3.7259999953676015E-4</v>
      </c>
      <c r="K26">
        <f t="shared" si="3"/>
        <v>-3.7259999953676015E-4</v>
      </c>
      <c r="O26">
        <f t="shared" ca="1" si="4"/>
        <v>3.2091267961858543E-3</v>
      </c>
      <c r="Q26" s="2">
        <f t="shared" si="5"/>
        <v>40481.115510000003</v>
      </c>
    </row>
    <row r="27" spans="1:21" x14ac:dyDescent="0.2">
      <c r="A27" s="30" t="s">
        <v>44</v>
      </c>
      <c r="B27" s="31" t="s">
        <v>46</v>
      </c>
      <c r="C27" s="30">
        <v>55499.620750000002</v>
      </c>
      <c r="D27" s="30">
        <v>2E-3</v>
      </c>
      <c r="E27">
        <f t="shared" si="0"/>
        <v>9893.013308790516</v>
      </c>
      <c r="F27">
        <f t="shared" si="1"/>
        <v>9893</v>
      </c>
      <c r="G27">
        <f t="shared" si="2"/>
        <v>4.8673999990569428E-3</v>
      </c>
      <c r="K27">
        <f t="shared" si="3"/>
        <v>4.8673999990569428E-3</v>
      </c>
      <c r="O27">
        <f t="shared" ca="1" si="4"/>
        <v>3.2091267961858543E-3</v>
      </c>
      <c r="Q27" s="2">
        <f t="shared" si="5"/>
        <v>40481.120750000002</v>
      </c>
    </row>
    <row r="28" spans="1:21" x14ac:dyDescent="0.2">
      <c r="A28" s="32" t="s">
        <v>48</v>
      </c>
      <c r="B28" s="33" t="s">
        <v>46</v>
      </c>
      <c r="C28" s="34">
        <v>57069.328070000003</v>
      </c>
      <c r="D28" s="34">
        <v>1.6000000000000001E-3</v>
      </c>
      <c r="E28">
        <f t="shared" si="0"/>
        <v>14185.01846453186</v>
      </c>
      <c r="F28">
        <f t="shared" si="1"/>
        <v>14185</v>
      </c>
      <c r="G28">
        <f t="shared" si="2"/>
        <v>6.7530000014812686E-3</v>
      </c>
      <c r="K28">
        <f t="shared" si="3"/>
        <v>6.7530000014812686E-3</v>
      </c>
      <c r="O28">
        <f t="shared" ca="1" si="4"/>
        <v>5.304938637300631E-3</v>
      </c>
      <c r="Q28" s="2">
        <f t="shared" si="5"/>
        <v>42050.828070000003</v>
      </c>
    </row>
    <row r="29" spans="1:21" x14ac:dyDescent="0.2">
      <c r="A29" s="32" t="s">
        <v>48</v>
      </c>
      <c r="B29" s="33" t="s">
        <v>46</v>
      </c>
      <c r="C29" s="34">
        <v>57069.33094</v>
      </c>
      <c r="D29" s="34">
        <v>4.1000000000000003E-3</v>
      </c>
      <c r="E29">
        <f t="shared" si="0"/>
        <v>14185.026311889535</v>
      </c>
      <c r="F29">
        <f t="shared" si="1"/>
        <v>14185</v>
      </c>
      <c r="G29">
        <f t="shared" si="2"/>
        <v>9.6229999981005676E-3</v>
      </c>
      <c r="K29">
        <f t="shared" si="3"/>
        <v>9.6229999981005676E-3</v>
      </c>
      <c r="O29">
        <f t="shared" ca="1" si="4"/>
        <v>5.304938637300631E-3</v>
      </c>
      <c r="Q29" s="2">
        <f t="shared" si="5"/>
        <v>42050.83094</v>
      </c>
    </row>
    <row r="30" spans="1:21" x14ac:dyDescent="0.2">
      <c r="A30" s="32" t="s">
        <v>48</v>
      </c>
      <c r="B30" s="33" t="s">
        <v>45</v>
      </c>
      <c r="C30" s="34">
        <v>57069.507360000003</v>
      </c>
      <c r="D30" s="34">
        <v>2.0999999999999999E-3</v>
      </c>
      <c r="E30">
        <f t="shared" si="0"/>
        <v>14185.508691973988</v>
      </c>
      <c r="F30">
        <f t="shared" si="1"/>
        <v>14185.5</v>
      </c>
      <c r="G30">
        <f t="shared" si="2"/>
        <v>3.1788999986019917E-3</v>
      </c>
      <c r="K30">
        <f t="shared" si="3"/>
        <v>3.1788999986019917E-3</v>
      </c>
      <c r="O30">
        <f t="shared" ca="1" si="4"/>
        <v>5.305182790590602E-3</v>
      </c>
      <c r="Q30" s="2">
        <f t="shared" si="5"/>
        <v>42051.007360000003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65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2024-01-15T05:54:57Z</dcterms:modified>
</cp:coreProperties>
</file>