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F6E2B5C-8D4E-4691-8BDC-63E28ADE2B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<sst xmlns="http://schemas.openxmlformats.org/spreadsheetml/2006/main" count="53" uniqueCount="50">
  <si>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</si>
  <si>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</si>
  <si>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</si>
  <si>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</si>
  <si>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</si>
  <si>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</si>
  <si>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</si>
  <si>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</si>
  <si>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</si>
  <si>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</si>
  <si>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</si>
  <si>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</si>
  <si>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</si>
  <si>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</si>
  <si>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</si>
  <si>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</si>
  <si>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</si>
  <si>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</si>
  <si>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</si>
  <si>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</si>
  <si>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</si>
  <si>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</si>
  <si>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</si>
  <si>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</si>
  <si>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</si>
  <si>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</si>
  <si>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</si>
  <si>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</si>
  <si>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</si>
  <si>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</si>
  <si>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</si>
  <si>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</si>
  <si>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</si>
  <si>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</si>
  <si>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</si>
  <si>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</si>
  <si>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</si>
  <si>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</si>
  <si>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</si>
  <si>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</si>
  <si>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</si>
  <si>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</si>
  <si>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</si>
  <si>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</si>
  <si>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</si>
  <si>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</si>
  <si>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</si>
  <si>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JBAV, 76</t>
  </si>
  <si>
    <t>II</t>
  </si>
  <si>
    <t>HAT-086-0028413 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</si>
</sst>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  <numFmt numFmtId="168" formatCode="_-* #,##0.0000_-;\-* #,##0.0000_-;_-* &quot;-&quot;??_-;_-@_-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168" fontId="19" fillId="0" borderId="0" xfId="8" applyNumberFormat="1" applyFont="1" applyBorder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HAT 086-0028413 Cas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1.8260600001667626E-2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1.8260600001667626E-2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I25" sqref="I2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4">
        <v>58332.900099999999</v>
      </c>
      <c r="D7" s="39" t="s">
        <v>46</v>
      </c>
    </row>
    <row r="8" spans="1:15" x14ac:dyDescent="0.2">
      <c r="A8" t="s">
        <v>3</v>
      </c>
      <c r="C8" s="44">
        <v>0.38976440000000001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5.5109702736283768E-6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59624.207815044516</v>
      </c>
      <c r="E15" s="10" t="s">
        <v>30</v>
      </c>
      <c r="F15" s="25">
        <f ca="1">NOW()+15018.5+$C$5/24</f>
        <v>60328.737335879625</v>
      </c>
    </row>
    <row r="16" spans="1:15" x14ac:dyDescent="0.2">
      <c r="A16" s="12" t="s">
        <v>4</v>
      </c>
      <c r="B16" s="7"/>
      <c r="C16" s="13">
        <f ca="1">+C8+C12</f>
        <v>0.38976991097027364</v>
      </c>
      <c r="E16" s="10" t="s">
        <v>35</v>
      </c>
      <c r="F16" s="11">
        <f ca="1">ROUND(2*(F15-$C$7)/$C$8,0)/2+F14</f>
        <v>5121.5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1808.5</v>
      </c>
    </row>
    <row r="18" spans="1:21" ht="14.25" thickTop="1" thickBot="1" x14ac:dyDescent="0.25">
      <c r="A18" s="12" t="s">
        <v>5</v>
      </c>
      <c r="B18" s="7"/>
      <c r="C18" s="15">
        <f ca="1">+C15</f>
        <v>59624.207815044516</v>
      </c>
      <c r="D18" s="16">
        <f ca="1">+C16</f>
        <v>0.38976991097027364</v>
      </c>
      <c r="E18" s="10" t="s">
        <v>31</v>
      </c>
      <c r="F18" s="14">
        <f ca="1">+$C$15+$C$16*F17-15018.5-$C$5/24</f>
        <v>45311.002532367595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43">
        <f>C$7</f>
        <v>58332.900099999999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43314.400099999999</v>
      </c>
    </row>
    <row r="22" spans="1:21" x14ac:dyDescent="0.2">
      <c r="A22" s="41" t="s">
        <v>47</v>
      </c>
      <c r="B22" s="42" t="s">
        <v>48</v>
      </c>
      <c r="C22" s="45">
        <v>59624.402699999999</v>
      </c>
      <c r="D22" s="46">
        <v>4.8999999999999998E-3</v>
      </c>
      <c r="E22">
        <f>+(C22-C$7)/C$8</f>
        <v>3313.5468503537004</v>
      </c>
      <c r="F22">
        <f>ROUND(2*E22,0)/2</f>
        <v>3313.5</v>
      </c>
      <c r="G22">
        <f>+C22-(C$7+F22*C$8)</f>
        <v>1.8260600001667626E-2</v>
      </c>
      <c r="I22">
        <f>+G22</f>
        <v>1.8260600001667626E-2</v>
      </c>
      <c r="O22">
        <f ca="1">+C$11+C$12*$F22</f>
        <v>1.8260600001667626E-2</v>
      </c>
      <c r="Q22" s="1">
        <f>+C22-15018.5</f>
        <v>44605.902699999999</v>
      </c>
    </row>
    <row r="23" spans="1:21" x14ac:dyDescent="0.2">
      <c r="C23" s="43"/>
      <c r="D23" s="6"/>
      <c r="Q23" s="1"/>
    </row>
    <row r="24" spans="1:21" x14ac:dyDescent="0.2">
      <c r="C24" s="43"/>
      <c r="D24" s="6"/>
      <c r="Q24" s="1"/>
    </row>
    <row r="25" spans="1:21" x14ac:dyDescent="0.2">
      <c r="C25" s="43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2024-01-19T04:41:45Z</dcterms:modified>
</cp:coreProperties>
</file>