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FB60357-7F0F-4346-8CD8-8A4F89775D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E21" i="1"/>
  <c r="F21" i="1"/>
  <c r="G21" i="1"/>
  <c r="H21" i="1"/>
  <c r="C17" i="1"/>
  <c r="Q21" i="1"/>
  <c r="C11" i="1"/>
  <c r="F15" i="1" l="1"/>
  <c r="C12" i="1"/>
  <c r="C16" i="1" l="1"/>
  <c r="D18" i="1" s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<sst xmlns="http://schemas.openxmlformats.org/spreadsheetml/2006/main" count="58" uniqueCount="50">
  <si>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</si>
  <si>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</si>
  <si>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</si>
  <si>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</si>
  <si>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</si>
  <si>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</si>
  <si>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</si>
  <si>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</si>
  <si>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</si>
  <si>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</si>
  <si>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</si>
  <si>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</si>
  <si>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</si>
  <si>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</si>
  <si>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</si>
  <si>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</si>
  <si>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</si>
  <si>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</si>
  <si>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</si>
  <si>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</si>
  <si>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</si>
  <si>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</si>
  <si>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</si>
  <si>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</si>
  <si>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</si>
  <si>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</si>
  <si>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</si>
  <si>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</si>
  <si>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</si>
  <si>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</si>
  <si>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</si>
  <si>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</si>
  <si>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</si>
  <si>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</si>
  <si>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</si>
  <si>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</si>
  <si>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G8688-0265_Cir.xls</t>
  </si>
  <si>
    <t>EA</t>
  </si>
  <si>
    <t>IBVS 5495 Eph.</t>
  </si>
  <si>
    <t>IBVS 5495</t>
  </si>
  <si>
    <t>Cir</t>
  </si>
  <si>
    <t>DK Cir / GSC 8688-0265 / NSV 06792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</si>
  <si>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</si>
  <si>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</si>
  <si>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</si>
  <si>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</si>
  <si>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</si>
  <si>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</si>
  <si>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</si>
  <si>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7.69-7.98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</si>
</sst>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7" fillId="0" borderId="0" xfId="0" applyFont="1" applyAlignment="1"/>
    <xf numFmtId="22" fontId="14" fillId="3" borderId="6" xfId="0" applyNumberFormat="1" applyFont="1" applyFill="1" applyBorder="1" applyAlignment="1">
      <alignment horizontal="right" vertical="center"/>
    </xf>
    <xf numFmtId="22" fontId="14" fillId="3" borderId="7" xfId="0" applyNumberFormat="1" applyFont="1" applyFill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right" vertical="center"/>
    </xf>
    <xf numFmtId="0" fontId="17" fillId="0" borderId="9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6" fillId="0" borderId="11" xfId="0" applyNumberFormat="1" applyFont="1" applyBorder="1" applyAlignment="1">
      <alignment horizontal="right" vertical="center"/>
    </xf>
    <xf numFmtId="0" fontId="14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Cir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3F-4307-AAFF-19FD8E1292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3F-4307-AAFF-19FD8E1292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3F-4307-AAFF-19FD8E1292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3F-4307-AAFF-19FD8E1292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3F-4307-AAFF-19FD8E1292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3F-4307-AAFF-19FD8E1292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3F-4307-AAFF-19FD8E1292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3F-4307-AAFF-19FD8E12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9880"/>
        <c:axId val="1"/>
      </c:scatterChart>
      <c:valAx>
        <c:axId val="517899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9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28575</xdr:rowOff>
    </xdr:from>
    <xdr:to>
      <xdr:col>17</xdr:col>
      <xdr:colOff>123825</xdr:colOff>
      <xdr:row>19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F657BF-F13D-3A11-10CA-06D903F6C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28"/>
      <c r="F1" s="28" t="s">
        <v>36</v>
      </c>
      <c r="G1" s="29" t="s">
        <v>37</v>
      </c>
      <c r="H1" s="10" t="s">
        <v>38</v>
      </c>
      <c r="I1" s="30">
        <v>52776.748</v>
      </c>
      <c r="J1" s="30">
        <v>18.568999999999999</v>
      </c>
      <c r="K1" s="29" t="s">
        <v>39</v>
      </c>
      <c r="L1" s="27" t="s">
        <v>40</v>
      </c>
    </row>
    <row r="2" spans="1:12" x14ac:dyDescent="0.2">
      <c r="A2" t="s">
        <v>23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52776.748</v>
      </c>
      <c r="D4" s="8">
        <v>18.568999999999999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52776.748</v>
      </c>
      <c r="D7" s="40" t="s">
        <v>48</v>
      </c>
    </row>
    <row r="8" spans="1:12" x14ac:dyDescent="0.2">
      <c r="A8" t="s">
        <v>2</v>
      </c>
      <c r="C8">
        <f>+D4</f>
        <v>18.568999999999999</v>
      </c>
      <c r="D8" s="40" t="s">
        <v>48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43</v>
      </c>
      <c r="F12" s="33" t="s">
        <v>49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44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60525.704911805551</v>
      </c>
      <c r="G14" s="3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34" t="s">
        <v>45</v>
      </c>
      <c r="F15" s="36">
        <f ca="1">ROUND(2*($F$14-$C$7)/$C$8,0)/2+$F$13</f>
        <v>418.5</v>
      </c>
      <c r="G15" s="31"/>
    </row>
    <row r="16" spans="1:12" x14ac:dyDescent="0.2">
      <c r="A16" s="17" t="s">
        <v>3</v>
      </c>
      <c r="B16" s="11"/>
      <c r="C16" s="18" t="e">
        <f ca="1">+C8+C12</f>
        <v>#DIV/0!</v>
      </c>
      <c r="D16" s="16" t="s">
        <v>33</v>
      </c>
      <c r="E16" s="34" t="s">
        <v>33</v>
      </c>
      <c r="F16" s="36" t="e">
        <f ca="1">ROUND(2*($F$14-$C$15)/$C$16,0)/2+$F$13</f>
        <v>#DIV/0!</v>
      </c>
      <c r="G16" s="31"/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34" t="s">
        <v>46</v>
      </c>
      <c r="F17" s="37" t="e">
        <f ca="1">+$C$15+$C$16*$F$16-15018.5-$C$9/24</f>
        <v>#DIV/0!</v>
      </c>
      <c r="G17" s="31"/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9" t="s">
        <v>47</v>
      </c>
      <c r="F18" s="38" t="e">
        <f ca="1">+($C$15+$C$16*$F$16)-($C$16/2)-15018.5-$C$9/24</f>
        <v>#DIV/0!</v>
      </c>
      <c r="G18" s="31"/>
    </row>
    <row r="19" spans="1:18" ht="13.5" thickTop="1" x14ac:dyDescent="0.2">
      <c r="A19" s="24" t="s">
        <v>35</v>
      </c>
      <c r="E19" s="25">
        <v>21</v>
      </c>
      <c r="F19" s="31"/>
      <c r="G19" s="31"/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52776.748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37758.248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2024-08-03T04:55:04Z</dcterms:modified>
</cp:coreProperties>
</file>