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031943-D264-487A-8B25-9B0AC0424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F14" i="1"/>
  <c r="E25" i="1"/>
  <c r="F25" i="1" s="1"/>
  <c r="G25" i="1" s="1"/>
  <c r="K25" i="1" s="1"/>
  <c r="Q25" i="1"/>
  <c r="E23" i="1"/>
  <c r="F23" i="1" s="1"/>
  <c r="G23" i="1" s="1"/>
  <c r="K23" i="1" s="1"/>
  <c r="Q23" i="1"/>
  <c r="E24" i="1"/>
  <c r="F24" i="1" s="1"/>
  <c r="G24" i="1" s="1"/>
  <c r="K24" i="1" s="1"/>
  <c r="Q24" i="1"/>
  <c r="C9" i="1"/>
  <c r="E22" i="1"/>
  <c r="F22" i="1" s="1"/>
  <c r="G22" i="1" s="1"/>
  <c r="K22" i="1" s="1"/>
  <c r="D9" i="1"/>
  <c r="C17" i="1"/>
  <c r="Q22" i="1"/>
  <c r="C11" i="1"/>
  <c r="C12" i="1"/>
  <c r="O21" i="1" l="1"/>
  <c r="F15" i="1"/>
  <c r="O25" i="1"/>
  <c r="O23" i="1"/>
  <c r="O22" i="1"/>
  <c r="O24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<sst xmlns="http://schemas.openxmlformats.org/spreadsheetml/2006/main" count="64" uniqueCount="56">
  <si>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</si>
  <si>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</si>
  <si>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</si>
  <si>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</si>
  <si>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</si>
  <si>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</si>
  <si>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</si>
  <si>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</si>
  <si>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</si>
  <si>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</si>
  <si>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</si>
  <si>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</si>
  <si>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</si>
  <si>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</si>
  <si>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</si>
  <si>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</si>
  <si>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</si>
  <si>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</si>
  <si>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</si>
  <si>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</si>
  <si>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</si>
  <si>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</si>
  <si>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</si>
  <si>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</si>
  <si>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</si>
  <si>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</si>
  <si>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</si>
  <si>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</si>
  <si>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</si>
  <si>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</si>
  <si>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</si>
  <si>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</si>
  <si>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</si>
  <si>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</si>
  <si>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</si>
  <si>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</si>
  <si>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</si>
  <si>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</si>
  <si>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</si>
  <si>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</si>
  <si>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G3897-0897</t>
  </si>
  <si>
    <t>2020I</t>
  </si>
  <si>
    <t>E?</t>
  </si>
  <si>
    <t>Senavci</t>
  </si>
  <si>
    <t>RHN 2021</t>
  </si>
  <si>
    <t>V0564 Dra / G3897-0897</t>
  </si>
  <si>
    <t>EB</t>
  </si>
  <si>
    <t>JBAV, 60</t>
  </si>
  <si>
    <t>I</t>
  </si>
  <si>
    <t>OEJV 226</t>
  </si>
  <si>
    <t>II</t>
  </si>
  <si>
    <t xml:space="preserve">Mag </t>
  </si>
  <si>
    <t>Next ToM-P</t>
  </si>
  <si>
    <t>Next ToM-S</t>
  </si>
  <si>
    <t>11.34-12.04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</si>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</sst>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5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6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16" fillId="4" borderId="6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22" fontId="23" fillId="0" borderId="9" xfId="0" applyNumberFormat="1" applyFont="1" applyBorder="1" applyAlignment="1">
      <alignment horizontal="right" vertical="center"/>
    </xf>
    <xf numFmtId="22" fontId="23" fillId="0" borderId="10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V0564 Dra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8-4069-A141-C0C2AC1EAE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8-4069-A141-C0C2AC1EAE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8-4069-A141-C0C2AC1EAE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-4.0965398220578209E-3</c:v>
                </c:pt>
                <c:pt idx="2">
                  <c:v>-7.8654999961145222E-3</c:v>
                </c:pt>
                <c:pt idx="3">
                  <c:v>-7.1227499938686378E-3</c:v>
                </c:pt>
                <c:pt idx="4">
                  <c:v>0.12937075000809273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8-4069-A141-C0C2AC1EAE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8-4069-A141-C0C2AC1EAE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8-4069-A141-C0C2AC1EAE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8-4069-A141-C0C2AC1EAE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-1.3111187351690628E-2</c:v>
                </c:pt>
                <c:pt idx="1">
                  <c:v>2.1328676872458385E-2</c:v>
                </c:pt>
                <c:pt idx="2">
                  <c:v>3.2543137748407003E-2</c:v>
                </c:pt>
                <c:pt idx="3">
                  <c:v>3.3291830448931969E-2</c:v>
                </c:pt>
                <c:pt idx="4">
                  <c:v>3.6233502477945018E-2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8-4069-A141-C0C2AC1EAE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28-4069-A141-C0C2AC1E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568"/>
        <c:axId val="1"/>
      </c:scatterChart>
      <c:valAx>
        <c:axId val="45253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38A36D-3331-F0DB-6613-D87387B97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6" sqref="G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5" t="s">
        <v>40</v>
      </c>
      <c r="G1" s="6" t="s">
        <v>41</v>
      </c>
      <c r="H1" s="3"/>
      <c r="I1" s="7" t="s">
        <v>40</v>
      </c>
      <c r="J1" s="5" t="s">
        <v>40</v>
      </c>
      <c r="K1" s="8">
        <v>17.353200000000001</v>
      </c>
      <c r="L1" s="8">
        <v>57.480899999999998</v>
      </c>
      <c r="M1" s="9">
        <v>58711.811336960178</v>
      </c>
      <c r="N1" s="9">
        <v>0.587702303901673</v>
      </c>
      <c r="O1" s="4" t="s">
        <v>42</v>
      </c>
      <c r="P1" s="10">
        <v>11.025099750000001</v>
      </c>
    </row>
    <row r="2" spans="1:16" s="16" customFormat="1" ht="12.95" customHeight="1" x14ac:dyDescent="0.2">
      <c r="A2" s="16" t="s">
        <v>23</v>
      </c>
      <c r="B2" s="16" t="s">
        <v>46</v>
      </c>
      <c r="C2" s="17"/>
      <c r="D2" s="18"/>
    </row>
    <row r="3" spans="1:16" s="16" customFormat="1" ht="12.95" customHeight="1" thickBot="1" x14ac:dyDescent="0.25"/>
    <row r="4" spans="1:16" s="16" customFormat="1" ht="12.95" customHeight="1" thickTop="1" thickBot="1" x14ac:dyDescent="0.25">
      <c r="A4" s="19" t="s">
        <v>0</v>
      </c>
      <c r="C4" s="20" t="s">
        <v>36</v>
      </c>
      <c r="D4" s="21" t="s">
        <v>36</v>
      </c>
    </row>
    <row r="5" spans="1:16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6" s="16" customFormat="1" ht="12.95" customHeight="1" x14ac:dyDescent="0.2">
      <c r="A6" s="19" t="s">
        <v>1</v>
      </c>
      <c r="E6" s="57" t="s">
        <v>43</v>
      </c>
    </row>
    <row r="7" spans="1:16" s="16" customFormat="1" ht="12.95" customHeight="1" x14ac:dyDescent="0.2">
      <c r="A7" s="16" t="s">
        <v>2</v>
      </c>
      <c r="C7" s="46">
        <v>56805.954599999997</v>
      </c>
      <c r="D7" s="56" t="s">
        <v>55</v>
      </c>
      <c r="E7" s="58">
        <v>58711.811336960178</v>
      </c>
    </row>
    <row r="8" spans="1:16" s="16" customFormat="1" ht="12.95" customHeight="1" x14ac:dyDescent="0.2">
      <c r="A8" s="16" t="s">
        <v>3</v>
      </c>
      <c r="C8" s="46">
        <v>0.58768450000000005</v>
      </c>
      <c r="D8" s="56" t="s">
        <v>55</v>
      </c>
      <c r="E8" s="59">
        <v>0.587702303901673</v>
      </c>
    </row>
    <row r="9" spans="1:16" s="16" customFormat="1" ht="12.95" customHeight="1" x14ac:dyDescent="0.2">
      <c r="A9" s="25" t="s">
        <v>31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6" s="16" customFormat="1" ht="12.95" customHeight="1" thickBot="1" x14ac:dyDescent="0.25">
      <c r="C10" s="29" t="s">
        <v>19</v>
      </c>
      <c r="D10" s="29" t="s">
        <v>20</v>
      </c>
    </row>
    <row r="11" spans="1:16" s="16" customFormat="1" ht="12.95" customHeight="1" x14ac:dyDescent="0.2">
      <c r="A11" s="16" t="s">
        <v>15</v>
      </c>
      <c r="C11" s="28">
        <f ca="1">INTERCEPT(INDIRECT($D$9):G992,INDIRECT($C$9):F992)</f>
        <v>-1.3111187351690628E-2</v>
      </c>
      <c r="D11" s="18"/>
    </row>
    <row r="12" spans="1:16" s="16" customFormat="1" ht="12.95" customHeight="1" x14ac:dyDescent="0.2">
      <c r="A12" s="16" t="s">
        <v>16</v>
      </c>
      <c r="C12" s="28">
        <f ca="1">SLOPE(INDIRECT($D$9):G992,INDIRECT($C$9):F992)</f>
        <v>1.0619754617375582E-5</v>
      </c>
      <c r="D12" s="18"/>
      <c r="E12" s="49" t="s">
        <v>51</v>
      </c>
      <c r="F12" s="50" t="s">
        <v>54</v>
      </c>
    </row>
    <row r="13" spans="1:16" s="16" customFormat="1" ht="12.95" customHeight="1" x14ac:dyDescent="0.2">
      <c r="A13" s="16" t="s">
        <v>18</v>
      </c>
      <c r="C13" s="18" t="s">
        <v>13</v>
      </c>
      <c r="E13" s="47" t="s">
        <v>33</v>
      </c>
      <c r="F13" s="51">
        <v>1</v>
      </c>
    </row>
    <row r="14" spans="1:16" s="16" customFormat="1" ht="12.95" customHeight="1" x14ac:dyDescent="0.2">
      <c r="E14" s="47" t="s">
        <v>30</v>
      </c>
      <c r="F14" s="52">
        <f ca="1">NOW()+15018.5+$C$5/24</f>
        <v>60536.78830601852</v>
      </c>
    </row>
    <row r="15" spans="1:16" s="16" customFormat="1" ht="12.95" customHeight="1" x14ac:dyDescent="0.2">
      <c r="A15" s="30" t="s">
        <v>17</v>
      </c>
      <c r="C15" s="31">
        <f ca="1">(C7+C11)+(C8+C12)*INT(MAX(F21:F3533))</f>
        <v>59536.373015192599</v>
      </c>
      <c r="E15" s="47" t="s">
        <v>34</v>
      </c>
      <c r="F15" s="52">
        <f ca="1">ROUND(2*($F$14-$C$7)/$C$8,0)/2+$F$13</f>
        <v>6349.5</v>
      </c>
    </row>
    <row r="16" spans="1:16" s="16" customFormat="1" ht="12.95" customHeight="1" x14ac:dyDescent="0.2">
      <c r="A16" s="19" t="s">
        <v>4</v>
      </c>
      <c r="C16" s="33">
        <f ca="1">+C8+C12</f>
        <v>0.58769511975461741</v>
      </c>
      <c r="E16" s="47" t="s">
        <v>35</v>
      </c>
      <c r="F16" s="52">
        <f ca="1">ROUND(2*($F$14-$C$15)/$C$16,0)/2+$F$13</f>
        <v>1703.5</v>
      </c>
    </row>
    <row r="17" spans="1:21" s="16" customFormat="1" ht="12.95" customHeight="1" thickBot="1" x14ac:dyDescent="0.25">
      <c r="A17" s="32" t="s">
        <v>27</v>
      </c>
      <c r="C17" s="16">
        <f>COUNT(C21:C2191)</f>
        <v>5</v>
      </c>
      <c r="E17" s="47" t="s">
        <v>52</v>
      </c>
      <c r="F17" s="53">
        <f ca="1">+$C$15+$C$16*$F$16-15018.5-$C$5/24</f>
        <v>45519.407485027928</v>
      </c>
    </row>
    <row r="18" spans="1:21" s="16" customFormat="1" ht="12.95" customHeight="1" thickTop="1" thickBot="1" x14ac:dyDescent="0.25">
      <c r="A18" s="19" t="s">
        <v>5</v>
      </c>
      <c r="C18" s="34">
        <f ca="1">+C15</f>
        <v>59536.373015192599</v>
      </c>
      <c r="D18" s="35">
        <f ca="1">+C16</f>
        <v>0.58769511975461741</v>
      </c>
      <c r="E18" s="48" t="s">
        <v>53</v>
      </c>
      <c r="F18" s="54">
        <f ca="1">+($C$15+$C$16*$F$16)-($C$16/2)-15018.5-$C$5/24</f>
        <v>45519.11363746805</v>
      </c>
    </row>
    <row r="19" spans="1:21" s="16" customFormat="1" ht="12.95" customHeight="1" thickTop="1" x14ac:dyDescent="0.2">
      <c r="E19" s="32"/>
      <c r="F19" s="36"/>
    </row>
    <row r="20" spans="1:21" s="16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7" t="s">
        <v>37</v>
      </c>
      <c r="I20" s="37" t="s">
        <v>55</v>
      </c>
      <c r="J20" s="37" t="s">
        <v>38</v>
      </c>
      <c r="K20" s="37" t="s">
        <v>39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9" t="s">
        <v>14</v>
      </c>
      <c r="U20" s="39" t="s">
        <v>32</v>
      </c>
    </row>
    <row r="21" spans="1:21" s="16" customFormat="1" ht="12.95" customHeight="1" x14ac:dyDescent="0.2">
      <c r="A21" s="55" t="s">
        <v>55</v>
      </c>
      <c r="C21" s="24">
        <v>56805.954599999997</v>
      </c>
      <c r="D21" s="24"/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-1.3111187351690628E-2</v>
      </c>
      <c r="Q21" s="40">
        <f>+C21-15018.5</f>
        <v>41787.454599999997</v>
      </c>
    </row>
    <row r="22" spans="1:21" s="16" customFormat="1" ht="12.95" customHeight="1" x14ac:dyDescent="0.2">
      <c r="A22" s="16" t="s">
        <v>43</v>
      </c>
      <c r="C22" s="24">
        <v>58711.811336960178</v>
      </c>
      <c r="D22" s="24" t="s">
        <v>13</v>
      </c>
      <c r="E22" s="16">
        <f>+(C22-C$7)/C$8</f>
        <v>3242.9930293553434</v>
      </c>
      <c r="F22" s="16">
        <f>ROUND(2*E22,0)/2</f>
        <v>3243</v>
      </c>
      <c r="G22" s="16">
        <f>+C22-(C$7+F22*C$8)</f>
        <v>-4.0965398220578209E-3</v>
      </c>
      <c r="K22" s="16">
        <f>+G22</f>
        <v>-4.0965398220578209E-3</v>
      </c>
      <c r="O22" s="16">
        <f ca="1">+C$11+C$12*$F22</f>
        <v>2.1328676872458385E-2</v>
      </c>
      <c r="Q22" s="40">
        <f>+C22-15018.5</f>
        <v>43693.311336960178</v>
      </c>
    </row>
    <row r="23" spans="1:21" s="16" customFormat="1" ht="12.95" customHeight="1" x14ac:dyDescent="0.2">
      <c r="A23" s="13" t="s">
        <v>47</v>
      </c>
      <c r="B23" s="14" t="s">
        <v>48</v>
      </c>
      <c r="C23" s="44">
        <v>59332.402399999999</v>
      </c>
      <c r="D23" s="45">
        <v>1.1000000000000001E-3</v>
      </c>
      <c r="E23" s="16">
        <f>+(C23-C$7)/C$8</f>
        <v>4298.9866161180043</v>
      </c>
      <c r="F23" s="16">
        <f>ROUND(2*E23,0)/2</f>
        <v>4299</v>
      </c>
      <c r="G23" s="16">
        <f>+C23-(C$7+F23*C$8)</f>
        <v>-7.8654999961145222E-3</v>
      </c>
      <c r="K23" s="16">
        <f>+G23</f>
        <v>-7.8654999961145222E-3</v>
      </c>
      <c r="O23" s="16">
        <f ca="1">+C$11+C$12*$F23</f>
        <v>3.2543137748407003E-2</v>
      </c>
      <c r="Q23" s="40">
        <f>+C23-15018.5</f>
        <v>44313.902399999999</v>
      </c>
    </row>
    <row r="24" spans="1:21" s="16" customFormat="1" ht="12.95" customHeight="1" x14ac:dyDescent="0.2">
      <c r="A24" s="19" t="s">
        <v>44</v>
      </c>
      <c r="C24" s="11">
        <v>59373.834900000002</v>
      </c>
      <c r="D24" s="12">
        <v>2.9999999999999997E-4</v>
      </c>
      <c r="E24" s="16">
        <f>+(C24-C$7)/C$8</f>
        <v>4369.4878799764228</v>
      </c>
      <c r="F24" s="16">
        <f>ROUND(2*E24,0)/2</f>
        <v>4369.5</v>
      </c>
      <c r="G24" s="16">
        <f>+C24-(C$7+F24*C$8)</f>
        <v>-7.1227499938686378E-3</v>
      </c>
      <c r="K24" s="16">
        <f>+G24</f>
        <v>-7.1227499938686378E-3</v>
      </c>
      <c r="O24" s="16">
        <f ca="1">+C$11+C$12*$F24</f>
        <v>3.3291830448931969E-2</v>
      </c>
      <c r="Q24" s="40">
        <f>+C24-15018.5</f>
        <v>44355.334900000002</v>
      </c>
    </row>
    <row r="25" spans="1:21" s="16" customFormat="1" ht="12.95" customHeight="1" x14ac:dyDescent="0.2">
      <c r="A25" s="15" t="s">
        <v>49</v>
      </c>
      <c r="B25" s="41" t="s">
        <v>50</v>
      </c>
      <c r="C25" s="42">
        <v>59536.76</v>
      </c>
      <c r="D25" s="43">
        <v>1E-3</v>
      </c>
      <c r="E25" s="16">
        <f>+(C25-C$7)/C$8</f>
        <v>4646.7201363997256</v>
      </c>
      <c r="F25" s="16">
        <f>ROUND(2*E25,0)/2</f>
        <v>4646.5</v>
      </c>
      <c r="G25" s="16">
        <f>+C25-(C$7+F25*C$8)</f>
        <v>0.12937075000809273</v>
      </c>
      <c r="K25" s="16">
        <f>+G25</f>
        <v>0.12937075000809273</v>
      </c>
      <c r="O25" s="16">
        <f ca="1">+C$11+C$12*$F25</f>
        <v>3.6233502477945018E-2</v>
      </c>
      <c r="Q25" s="40">
        <f>+C25-15018.5</f>
        <v>44518.26</v>
      </c>
    </row>
    <row r="26" spans="1:21" s="16" customFormat="1" ht="12.95" customHeight="1" x14ac:dyDescent="0.2">
      <c r="C26" s="24"/>
      <c r="D26" s="24"/>
      <c r="Q26" s="40"/>
    </row>
    <row r="27" spans="1:21" s="16" customFormat="1" ht="12.95" customHeight="1" x14ac:dyDescent="0.2">
      <c r="C27" s="24"/>
      <c r="D27" s="24"/>
      <c r="Q27" s="40"/>
    </row>
    <row r="28" spans="1:21" s="16" customFormat="1" ht="12.95" customHeight="1" x14ac:dyDescent="0.2">
      <c r="C28" s="24"/>
      <c r="D28" s="24"/>
      <c r="Q28" s="40"/>
    </row>
    <row r="29" spans="1:21" s="16" customFormat="1" ht="12.95" customHeight="1" x14ac:dyDescent="0.2">
      <c r="C29" s="24"/>
      <c r="D29" s="24"/>
      <c r="Q29" s="40"/>
    </row>
    <row r="30" spans="1:21" s="16" customFormat="1" ht="12.95" customHeight="1" x14ac:dyDescent="0.2">
      <c r="C30" s="24"/>
      <c r="D30" s="24"/>
      <c r="Q30" s="40"/>
    </row>
    <row r="31" spans="1:21" s="16" customFormat="1" ht="12.95" customHeight="1" x14ac:dyDescent="0.2">
      <c r="C31" s="24"/>
      <c r="D31" s="24"/>
      <c r="Q31" s="40"/>
    </row>
    <row r="32" spans="1:21" s="16" customFormat="1" ht="12.95" customHeight="1" x14ac:dyDescent="0.2">
      <c r="C32" s="24"/>
      <c r="D32" s="24"/>
      <c r="Q32" s="40"/>
    </row>
    <row r="33" spans="3:17" s="16" customFormat="1" ht="12.95" customHeight="1" x14ac:dyDescent="0.2">
      <c r="C33" s="24"/>
      <c r="D33" s="24"/>
      <c r="Q33" s="40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s="16" customFormat="1" ht="12.95" customHeight="1" x14ac:dyDescent="0.2">
      <c r="C44" s="24"/>
      <c r="D44" s="24"/>
    </row>
    <row r="45" spans="3:17" s="16" customFormat="1" ht="12.95" customHeight="1" x14ac:dyDescent="0.2">
      <c r="C45" s="24"/>
      <c r="D45" s="24"/>
    </row>
    <row r="46" spans="3:17" s="16" customFormat="1" ht="12.95" customHeight="1" x14ac:dyDescent="0.2">
      <c r="C46" s="24"/>
      <c r="D46" s="24"/>
    </row>
    <row r="47" spans="3:17" s="16" customFormat="1" ht="12.95" customHeight="1" x14ac:dyDescent="0.2">
      <c r="C47" s="24"/>
      <c r="D47" s="24"/>
    </row>
    <row r="48" spans="3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>
      <c r="C137" s="24"/>
      <c r="D137" s="24"/>
    </row>
    <row r="138" spans="3:4" s="16" customFormat="1" ht="12.95" customHeight="1" x14ac:dyDescent="0.2">
      <c r="C138" s="24"/>
      <c r="D138" s="24"/>
    </row>
    <row r="139" spans="3:4" s="16" customFormat="1" ht="12.95" customHeight="1" x14ac:dyDescent="0.2">
      <c r="C139" s="24"/>
      <c r="D139" s="24"/>
    </row>
    <row r="140" spans="3:4" s="16" customFormat="1" ht="12.95" customHeight="1" x14ac:dyDescent="0.2">
      <c r="C140" s="24"/>
      <c r="D140" s="24"/>
    </row>
    <row r="141" spans="3:4" s="16" customFormat="1" ht="12.95" customHeight="1" x14ac:dyDescent="0.2">
      <c r="C141" s="24"/>
      <c r="D141" s="24"/>
    </row>
    <row r="142" spans="3:4" s="16" customFormat="1" ht="12.95" customHeight="1" x14ac:dyDescent="0.2">
      <c r="C142" s="24"/>
      <c r="D142" s="24"/>
    </row>
    <row r="143" spans="3:4" s="16" customFormat="1" ht="12.95" customHeight="1" x14ac:dyDescent="0.2">
      <c r="C143" s="24"/>
      <c r="D143" s="24"/>
    </row>
    <row r="144" spans="3:4" s="16" customFormat="1" ht="12.95" customHeight="1" x14ac:dyDescent="0.2">
      <c r="C144" s="24"/>
      <c r="D144" s="24"/>
    </row>
    <row r="145" spans="3:4" s="16" customFormat="1" ht="12.95" customHeight="1" x14ac:dyDescent="0.2">
      <c r="C145" s="24"/>
      <c r="D145" s="24"/>
    </row>
    <row r="146" spans="3:4" s="16" customFormat="1" ht="12.95" customHeight="1" x14ac:dyDescent="0.2">
      <c r="C146" s="24"/>
      <c r="D146" s="24"/>
    </row>
    <row r="147" spans="3:4" s="16" customFormat="1" ht="12.95" customHeight="1" x14ac:dyDescent="0.2">
      <c r="C147" s="24"/>
      <c r="D147" s="24"/>
    </row>
    <row r="148" spans="3:4" s="16" customFormat="1" ht="12.95" customHeight="1" x14ac:dyDescent="0.2">
      <c r="C148" s="24"/>
      <c r="D148" s="24"/>
    </row>
    <row r="149" spans="3:4" s="16" customFormat="1" ht="12.95" customHeight="1" x14ac:dyDescent="0.2">
      <c r="C149" s="24"/>
      <c r="D149" s="24"/>
    </row>
    <row r="150" spans="3:4" s="16" customFormat="1" ht="12.95" customHeight="1" x14ac:dyDescent="0.2">
      <c r="C150" s="24"/>
      <c r="D150" s="24"/>
    </row>
    <row r="151" spans="3:4" s="16" customFormat="1" ht="12.95" customHeight="1" x14ac:dyDescent="0.2">
      <c r="C151" s="24"/>
      <c r="D151" s="24"/>
    </row>
    <row r="152" spans="3:4" s="16" customFormat="1" ht="12.95" customHeight="1" x14ac:dyDescent="0.2">
      <c r="C152" s="24"/>
      <c r="D152" s="24"/>
    </row>
    <row r="153" spans="3:4" s="16" customFormat="1" ht="12.95" customHeight="1" x14ac:dyDescent="0.2">
      <c r="C153" s="24"/>
      <c r="D153" s="24"/>
    </row>
    <row r="154" spans="3:4" s="16" customFormat="1" ht="12.95" customHeight="1" x14ac:dyDescent="0.2">
      <c r="C154" s="24"/>
      <c r="D154" s="24"/>
    </row>
    <row r="155" spans="3:4" s="16" customFormat="1" ht="12.95" customHeight="1" x14ac:dyDescent="0.2">
      <c r="C155" s="24"/>
      <c r="D155" s="24"/>
    </row>
    <row r="156" spans="3:4" s="16" customFormat="1" ht="12.95" customHeight="1" x14ac:dyDescent="0.2">
      <c r="C156" s="24"/>
      <c r="D156" s="24"/>
    </row>
    <row r="157" spans="3:4" s="16" customFormat="1" ht="12.95" customHeight="1" x14ac:dyDescent="0.2">
      <c r="C157" s="24"/>
      <c r="D157" s="24"/>
    </row>
    <row r="158" spans="3:4" s="16" customFormat="1" ht="12.95" customHeight="1" x14ac:dyDescent="0.2">
      <c r="C158" s="24"/>
      <c r="D158" s="24"/>
    </row>
    <row r="159" spans="3:4" s="16" customFormat="1" ht="12.95" customHeight="1" x14ac:dyDescent="0.2">
      <c r="C159" s="24"/>
      <c r="D159" s="24"/>
    </row>
    <row r="160" spans="3:4" s="16" customFormat="1" ht="12.95" customHeight="1" x14ac:dyDescent="0.2">
      <c r="C160" s="24"/>
      <c r="D160" s="24"/>
    </row>
    <row r="161" spans="3:4" s="16" customFormat="1" ht="12.95" customHeight="1" x14ac:dyDescent="0.2">
      <c r="C161" s="24"/>
      <c r="D161" s="24"/>
    </row>
    <row r="162" spans="3:4" s="16" customFormat="1" ht="12.95" customHeight="1" x14ac:dyDescent="0.2">
      <c r="C162" s="24"/>
      <c r="D162" s="24"/>
    </row>
    <row r="163" spans="3:4" s="16" customFormat="1" ht="12.95" customHeight="1" x14ac:dyDescent="0.2">
      <c r="C163" s="24"/>
      <c r="D163" s="24"/>
    </row>
    <row r="164" spans="3:4" s="16" customFormat="1" ht="12.95" customHeight="1" x14ac:dyDescent="0.2">
      <c r="C164" s="24"/>
      <c r="D164" s="24"/>
    </row>
    <row r="165" spans="3:4" s="16" customFormat="1" ht="12.95" customHeight="1" x14ac:dyDescent="0.2">
      <c r="C165" s="24"/>
      <c r="D165" s="24"/>
    </row>
    <row r="166" spans="3:4" s="16" customFormat="1" ht="12.95" customHeight="1" x14ac:dyDescent="0.2">
      <c r="C166" s="24"/>
      <c r="D166" s="24"/>
    </row>
    <row r="167" spans="3:4" s="16" customFormat="1" ht="12.95" customHeight="1" x14ac:dyDescent="0.2">
      <c r="C167" s="24"/>
      <c r="D167" s="24"/>
    </row>
    <row r="168" spans="3:4" s="16" customFormat="1" ht="12.95" customHeight="1" x14ac:dyDescent="0.2">
      <c r="C168" s="24"/>
      <c r="D168" s="24"/>
    </row>
    <row r="169" spans="3:4" s="16" customFormat="1" ht="12.95" customHeight="1" x14ac:dyDescent="0.2">
      <c r="C169" s="24"/>
      <c r="D169" s="24"/>
    </row>
    <row r="170" spans="3:4" s="16" customFormat="1" ht="12.95" customHeight="1" x14ac:dyDescent="0.2">
      <c r="C170" s="24"/>
      <c r="D170" s="24"/>
    </row>
    <row r="171" spans="3:4" s="16" customFormat="1" ht="12.95" customHeight="1" x14ac:dyDescent="0.2">
      <c r="C171" s="24"/>
      <c r="D171" s="24"/>
    </row>
    <row r="172" spans="3:4" s="16" customFormat="1" ht="12.95" customHeight="1" x14ac:dyDescent="0.2">
      <c r="C172" s="24"/>
      <c r="D172" s="24"/>
    </row>
    <row r="173" spans="3:4" s="16" customFormat="1" ht="12.95" customHeight="1" x14ac:dyDescent="0.2">
      <c r="C173" s="24"/>
      <c r="D173" s="24"/>
    </row>
    <row r="174" spans="3:4" s="16" customFormat="1" ht="12.95" customHeight="1" x14ac:dyDescent="0.2">
      <c r="C174" s="24"/>
      <c r="D174" s="24"/>
    </row>
    <row r="175" spans="3:4" s="16" customFormat="1" ht="12.95" customHeight="1" x14ac:dyDescent="0.2">
      <c r="C175" s="24"/>
      <c r="D175" s="24"/>
    </row>
    <row r="176" spans="3:4" s="16" customFormat="1" ht="12.95" customHeight="1" x14ac:dyDescent="0.2">
      <c r="C176" s="24"/>
      <c r="D176" s="24"/>
    </row>
    <row r="177" spans="3:4" s="16" customFormat="1" ht="12.95" customHeight="1" x14ac:dyDescent="0.2">
      <c r="C177" s="24"/>
      <c r="D177" s="24"/>
    </row>
    <row r="178" spans="3:4" s="16" customFormat="1" ht="12.95" customHeight="1" x14ac:dyDescent="0.2">
      <c r="C178" s="24"/>
      <c r="D178" s="24"/>
    </row>
    <row r="179" spans="3:4" s="16" customFormat="1" ht="12.95" customHeight="1" x14ac:dyDescent="0.2">
      <c r="C179" s="24"/>
      <c r="D179" s="24"/>
    </row>
    <row r="180" spans="3:4" s="16" customFormat="1" ht="12.95" customHeight="1" x14ac:dyDescent="0.2">
      <c r="C180" s="24"/>
      <c r="D180" s="24"/>
    </row>
    <row r="181" spans="3:4" s="16" customFormat="1" ht="12.95" customHeight="1" x14ac:dyDescent="0.2">
      <c r="C181" s="24"/>
      <c r="D181" s="24"/>
    </row>
    <row r="182" spans="3:4" s="16" customFormat="1" ht="12.95" customHeight="1" x14ac:dyDescent="0.2">
      <c r="C182" s="24"/>
      <c r="D182" s="24"/>
    </row>
    <row r="183" spans="3:4" s="16" customFormat="1" ht="12.95" customHeight="1" x14ac:dyDescent="0.2">
      <c r="C183" s="24"/>
      <c r="D183" s="24"/>
    </row>
    <row r="184" spans="3:4" s="16" customFormat="1" ht="12.95" customHeight="1" x14ac:dyDescent="0.2">
      <c r="C184" s="24"/>
      <c r="D184" s="24"/>
    </row>
    <row r="185" spans="3:4" s="16" customFormat="1" ht="12.95" customHeight="1" x14ac:dyDescent="0.2">
      <c r="C185" s="24"/>
      <c r="D185" s="24"/>
    </row>
    <row r="186" spans="3:4" s="16" customFormat="1" ht="12.95" customHeight="1" x14ac:dyDescent="0.2">
      <c r="C186" s="24"/>
      <c r="D186" s="24"/>
    </row>
    <row r="187" spans="3:4" s="16" customFormat="1" ht="12.95" customHeight="1" x14ac:dyDescent="0.2">
      <c r="C187" s="24"/>
      <c r="D187" s="24"/>
    </row>
    <row r="188" spans="3:4" s="16" customFormat="1" ht="12.95" customHeight="1" x14ac:dyDescent="0.2">
      <c r="C188" s="24"/>
      <c r="D188" s="24"/>
    </row>
    <row r="189" spans="3:4" s="16" customFormat="1" ht="12.95" customHeight="1" x14ac:dyDescent="0.2">
      <c r="C189" s="24"/>
      <c r="D189" s="24"/>
    </row>
    <row r="190" spans="3:4" s="16" customFormat="1" ht="12.95" customHeight="1" x14ac:dyDescent="0.2">
      <c r="C190" s="24"/>
      <c r="D190" s="24"/>
    </row>
    <row r="191" spans="3:4" s="16" customFormat="1" ht="12.95" customHeight="1" x14ac:dyDescent="0.2">
      <c r="C191" s="24"/>
      <c r="D191" s="24"/>
    </row>
    <row r="192" spans="3:4" s="16" customFormat="1" ht="12.95" customHeight="1" x14ac:dyDescent="0.2">
      <c r="C192" s="24"/>
      <c r="D192" s="24"/>
    </row>
    <row r="193" spans="3:4" s="16" customFormat="1" ht="12.95" customHeight="1" x14ac:dyDescent="0.2">
      <c r="C193" s="24"/>
      <c r="D193" s="24"/>
    </row>
    <row r="194" spans="3:4" s="16" customFormat="1" ht="12.95" customHeight="1" x14ac:dyDescent="0.2">
      <c r="C194" s="24"/>
      <c r="D194" s="24"/>
    </row>
    <row r="195" spans="3:4" s="16" customFormat="1" ht="12.95" customHeight="1" x14ac:dyDescent="0.2">
      <c r="C195" s="24"/>
      <c r="D195" s="24"/>
    </row>
    <row r="196" spans="3:4" s="16" customFormat="1" ht="12.95" customHeight="1" x14ac:dyDescent="0.2">
      <c r="C196" s="24"/>
      <c r="D196" s="24"/>
    </row>
    <row r="197" spans="3:4" s="16" customFormat="1" ht="12.95" customHeight="1" x14ac:dyDescent="0.2">
      <c r="C197" s="24"/>
      <c r="D197" s="24"/>
    </row>
    <row r="198" spans="3:4" s="16" customFormat="1" ht="12.95" customHeight="1" x14ac:dyDescent="0.2">
      <c r="C198" s="24"/>
      <c r="D198" s="24"/>
    </row>
    <row r="199" spans="3:4" s="16" customFormat="1" ht="12.95" customHeight="1" x14ac:dyDescent="0.2">
      <c r="C199" s="24"/>
      <c r="D199" s="24"/>
    </row>
    <row r="200" spans="3:4" s="16" customFormat="1" ht="12.95" customHeight="1" x14ac:dyDescent="0.2">
      <c r="C200" s="24"/>
      <c r="D200" s="24"/>
    </row>
    <row r="201" spans="3:4" s="16" customFormat="1" ht="12.95" customHeight="1" x14ac:dyDescent="0.2">
      <c r="C201" s="24"/>
      <c r="D201" s="24"/>
    </row>
    <row r="202" spans="3:4" s="16" customFormat="1" ht="12.95" customHeight="1" x14ac:dyDescent="0.2">
      <c r="C202" s="24"/>
      <c r="D202" s="24"/>
    </row>
    <row r="203" spans="3:4" s="16" customFormat="1" ht="12.95" customHeight="1" x14ac:dyDescent="0.2">
      <c r="C203" s="24"/>
      <c r="D203" s="24"/>
    </row>
    <row r="204" spans="3:4" s="16" customFormat="1" ht="12.95" customHeight="1" x14ac:dyDescent="0.2">
      <c r="C204" s="24"/>
      <c r="D204" s="24"/>
    </row>
    <row r="205" spans="3:4" s="16" customFormat="1" ht="12.95" customHeight="1" x14ac:dyDescent="0.2">
      <c r="C205" s="24"/>
      <c r="D205" s="24"/>
    </row>
    <row r="206" spans="3:4" s="16" customFormat="1" ht="12.95" customHeight="1" x14ac:dyDescent="0.2">
      <c r="C206" s="24"/>
      <c r="D206" s="24"/>
    </row>
    <row r="207" spans="3:4" s="16" customFormat="1" ht="12.95" customHeight="1" x14ac:dyDescent="0.2">
      <c r="C207" s="24"/>
      <c r="D207" s="24"/>
    </row>
    <row r="208" spans="3:4" s="16" customFormat="1" ht="12.95" customHeight="1" x14ac:dyDescent="0.2">
      <c r="C208" s="24"/>
      <c r="D208" s="24"/>
    </row>
    <row r="209" spans="3:4" s="16" customFormat="1" ht="12.95" customHeight="1" x14ac:dyDescent="0.2">
      <c r="C209" s="24"/>
      <c r="D209" s="24"/>
    </row>
    <row r="210" spans="3:4" s="16" customFormat="1" ht="12.95" customHeight="1" x14ac:dyDescent="0.2">
      <c r="C210" s="24"/>
      <c r="D210" s="24"/>
    </row>
    <row r="211" spans="3:4" s="16" customFormat="1" ht="12.95" customHeight="1" x14ac:dyDescent="0.2">
      <c r="C211" s="24"/>
      <c r="D211" s="24"/>
    </row>
    <row r="212" spans="3:4" s="16" customFormat="1" ht="12.95" customHeight="1" x14ac:dyDescent="0.2">
      <c r="C212" s="24"/>
      <c r="D212" s="24"/>
    </row>
    <row r="213" spans="3:4" s="16" customFormat="1" ht="12.95" customHeight="1" x14ac:dyDescent="0.2">
      <c r="C213" s="24"/>
      <c r="D213" s="24"/>
    </row>
    <row r="214" spans="3:4" s="16" customFormat="1" ht="12.95" customHeight="1" x14ac:dyDescent="0.2">
      <c r="C214" s="24"/>
      <c r="D214" s="24"/>
    </row>
    <row r="215" spans="3:4" s="16" customFormat="1" ht="12.95" customHeight="1" x14ac:dyDescent="0.2">
      <c r="C215" s="24"/>
      <c r="D215" s="24"/>
    </row>
    <row r="216" spans="3:4" s="16" customFormat="1" ht="12.95" customHeight="1" x14ac:dyDescent="0.2">
      <c r="C216" s="24"/>
      <c r="D216" s="24"/>
    </row>
    <row r="217" spans="3:4" s="16" customFormat="1" ht="12.95" customHeight="1" x14ac:dyDescent="0.2">
      <c r="C217" s="24"/>
      <c r="D217" s="24"/>
    </row>
    <row r="218" spans="3:4" s="16" customFormat="1" ht="12.95" customHeight="1" x14ac:dyDescent="0.2">
      <c r="C218" s="24"/>
      <c r="D218" s="24"/>
    </row>
    <row r="219" spans="3:4" s="16" customFormat="1" ht="12.95" customHeight="1" x14ac:dyDescent="0.2">
      <c r="C219" s="24"/>
      <c r="D219" s="24"/>
    </row>
    <row r="220" spans="3:4" s="16" customFormat="1" ht="12.95" customHeight="1" x14ac:dyDescent="0.2">
      <c r="C220" s="24"/>
      <c r="D220" s="24"/>
    </row>
    <row r="221" spans="3:4" s="16" customFormat="1" ht="12.95" customHeight="1" x14ac:dyDescent="0.2">
      <c r="C221" s="24"/>
      <c r="D221" s="24"/>
    </row>
    <row r="222" spans="3:4" s="16" customFormat="1" ht="12.95" customHeight="1" x14ac:dyDescent="0.2">
      <c r="C222" s="24"/>
      <c r="D222" s="24"/>
    </row>
    <row r="223" spans="3:4" s="16" customFormat="1" ht="12.95" customHeight="1" x14ac:dyDescent="0.2">
      <c r="C223" s="24"/>
      <c r="D223" s="24"/>
    </row>
    <row r="224" spans="3:4" s="16" customFormat="1" ht="12.95" customHeight="1" x14ac:dyDescent="0.2">
      <c r="C224" s="24"/>
      <c r="D224" s="24"/>
    </row>
    <row r="225" spans="3:4" s="16" customFormat="1" ht="12.95" customHeight="1" x14ac:dyDescent="0.2">
      <c r="C225" s="24"/>
      <c r="D225" s="24"/>
    </row>
    <row r="226" spans="3:4" s="16" customFormat="1" ht="12.95" customHeight="1" x14ac:dyDescent="0.2">
      <c r="C226" s="24"/>
      <c r="D226" s="24"/>
    </row>
    <row r="227" spans="3:4" s="16" customFormat="1" ht="12.95" customHeight="1" x14ac:dyDescent="0.2">
      <c r="C227" s="24"/>
      <c r="D227" s="24"/>
    </row>
    <row r="228" spans="3:4" s="16" customFormat="1" ht="12.95" customHeight="1" x14ac:dyDescent="0.2">
      <c r="C228" s="24"/>
      <c r="D228" s="24"/>
    </row>
    <row r="229" spans="3:4" s="16" customFormat="1" ht="12.95" customHeight="1" x14ac:dyDescent="0.2">
      <c r="C229" s="24"/>
      <c r="D229" s="24"/>
    </row>
    <row r="230" spans="3:4" s="16" customFormat="1" ht="12.95" customHeight="1" x14ac:dyDescent="0.2">
      <c r="C230" s="24"/>
      <c r="D230" s="24"/>
    </row>
    <row r="231" spans="3:4" s="16" customFormat="1" ht="12.95" customHeight="1" x14ac:dyDescent="0.2">
      <c r="C231" s="24"/>
      <c r="D231" s="24"/>
    </row>
    <row r="232" spans="3:4" s="16" customFormat="1" ht="12.95" customHeight="1" x14ac:dyDescent="0.2">
      <c r="C232" s="24"/>
      <c r="D232" s="24"/>
    </row>
    <row r="233" spans="3:4" s="16" customFormat="1" ht="12.95" customHeight="1" x14ac:dyDescent="0.2">
      <c r="C233" s="24"/>
      <c r="D233" s="24"/>
    </row>
    <row r="234" spans="3:4" s="16" customFormat="1" ht="12.95" customHeight="1" x14ac:dyDescent="0.2">
      <c r="C234" s="24"/>
      <c r="D234" s="24"/>
    </row>
    <row r="235" spans="3:4" s="16" customFormat="1" ht="12.95" customHeight="1" x14ac:dyDescent="0.2">
      <c r="C235" s="24"/>
      <c r="D235" s="24"/>
    </row>
    <row r="236" spans="3:4" s="16" customFormat="1" ht="12.95" customHeight="1" x14ac:dyDescent="0.2">
      <c r="C236" s="24"/>
      <c r="D236" s="24"/>
    </row>
    <row r="237" spans="3:4" s="16" customFormat="1" ht="12.95" customHeight="1" x14ac:dyDescent="0.2">
      <c r="C237" s="24"/>
      <c r="D237" s="24"/>
    </row>
    <row r="238" spans="3:4" s="16" customFormat="1" ht="12.95" customHeight="1" x14ac:dyDescent="0.2">
      <c r="C238" s="24"/>
      <c r="D238" s="24"/>
    </row>
    <row r="239" spans="3:4" s="16" customFormat="1" ht="12.95" customHeight="1" x14ac:dyDescent="0.2">
      <c r="C239" s="24"/>
      <c r="D239" s="24"/>
    </row>
    <row r="240" spans="3:4" s="16" customFormat="1" ht="12.95" customHeight="1" x14ac:dyDescent="0.2">
      <c r="C240" s="24"/>
      <c r="D240" s="24"/>
    </row>
    <row r="241" spans="3:4" s="16" customFormat="1" ht="12.95" customHeight="1" x14ac:dyDescent="0.2">
      <c r="C241" s="24"/>
      <c r="D241" s="24"/>
    </row>
    <row r="242" spans="3:4" s="16" customFormat="1" ht="12.95" customHeight="1" x14ac:dyDescent="0.2">
      <c r="C242" s="24"/>
      <c r="D242" s="24"/>
    </row>
    <row r="243" spans="3:4" s="16" customFormat="1" ht="12.95" customHeight="1" x14ac:dyDescent="0.2">
      <c r="C243" s="24"/>
      <c r="D243" s="24"/>
    </row>
    <row r="244" spans="3:4" s="16" customFormat="1" ht="12.95" customHeight="1" x14ac:dyDescent="0.2">
      <c r="C244" s="24"/>
      <c r="D244" s="24"/>
    </row>
    <row r="245" spans="3:4" s="16" customFormat="1" ht="12.95" customHeight="1" x14ac:dyDescent="0.2">
      <c r="C245" s="24"/>
      <c r="D245" s="24"/>
    </row>
    <row r="246" spans="3:4" s="16" customFormat="1" ht="12.95" customHeight="1" x14ac:dyDescent="0.2">
      <c r="C246" s="24"/>
      <c r="D246" s="24"/>
    </row>
    <row r="247" spans="3:4" s="16" customFormat="1" ht="12.95" customHeight="1" x14ac:dyDescent="0.2">
      <c r="C247" s="24"/>
      <c r="D247" s="24"/>
    </row>
    <row r="248" spans="3:4" s="16" customFormat="1" ht="12.95" customHeight="1" x14ac:dyDescent="0.2">
      <c r="C248" s="24"/>
      <c r="D248" s="24"/>
    </row>
    <row r="249" spans="3:4" s="16" customFormat="1" ht="12.95" customHeight="1" x14ac:dyDescent="0.2">
      <c r="C249" s="24"/>
      <c r="D249" s="24"/>
    </row>
    <row r="250" spans="3:4" s="16" customFormat="1" ht="12.95" customHeight="1" x14ac:dyDescent="0.2">
      <c r="C250" s="24"/>
      <c r="D250" s="24"/>
    </row>
    <row r="251" spans="3:4" s="16" customFormat="1" ht="12.95" customHeight="1" x14ac:dyDescent="0.2">
      <c r="C251" s="24"/>
      <c r="D251" s="24"/>
    </row>
    <row r="252" spans="3:4" s="16" customFormat="1" ht="12.95" customHeight="1" x14ac:dyDescent="0.2">
      <c r="C252" s="24"/>
      <c r="D252" s="24"/>
    </row>
    <row r="253" spans="3:4" s="16" customFormat="1" ht="12.95" customHeight="1" x14ac:dyDescent="0.2">
      <c r="C253" s="24"/>
      <c r="D253" s="24"/>
    </row>
    <row r="254" spans="3:4" s="16" customFormat="1" ht="12.95" customHeight="1" x14ac:dyDescent="0.2">
      <c r="C254" s="24"/>
      <c r="D254" s="24"/>
    </row>
    <row r="255" spans="3:4" s="16" customFormat="1" ht="12.95" customHeight="1" x14ac:dyDescent="0.2">
      <c r="C255" s="24"/>
      <c r="D255" s="24"/>
    </row>
    <row r="256" spans="3:4" s="16" customFormat="1" ht="12.95" customHeight="1" x14ac:dyDescent="0.2">
      <c r="C256" s="24"/>
      <c r="D256" s="24"/>
    </row>
    <row r="257" spans="3:4" s="16" customFormat="1" ht="12.95" customHeight="1" x14ac:dyDescent="0.2">
      <c r="C257" s="24"/>
      <c r="D257" s="24"/>
    </row>
    <row r="258" spans="3:4" s="16" customFormat="1" ht="12.95" customHeight="1" x14ac:dyDescent="0.2">
      <c r="C258" s="24"/>
      <c r="D258" s="24"/>
    </row>
    <row r="259" spans="3:4" s="16" customFormat="1" ht="12.95" customHeight="1" x14ac:dyDescent="0.2">
      <c r="C259" s="24"/>
      <c r="D259" s="24"/>
    </row>
    <row r="260" spans="3:4" s="16" customFormat="1" ht="12.95" customHeight="1" x14ac:dyDescent="0.2">
      <c r="C260" s="24"/>
      <c r="D260" s="24"/>
    </row>
    <row r="261" spans="3:4" s="16" customFormat="1" ht="12.95" customHeight="1" x14ac:dyDescent="0.2">
      <c r="C261" s="24"/>
      <c r="D261" s="24"/>
    </row>
    <row r="262" spans="3:4" s="16" customFormat="1" ht="12.95" customHeight="1" x14ac:dyDescent="0.2">
      <c r="C262" s="24"/>
      <c r="D262" s="24"/>
    </row>
    <row r="263" spans="3:4" s="16" customFormat="1" ht="12.95" customHeight="1" x14ac:dyDescent="0.2">
      <c r="C263" s="24"/>
      <c r="D263" s="24"/>
    </row>
    <row r="264" spans="3:4" s="16" customFormat="1" ht="12.95" customHeight="1" x14ac:dyDescent="0.2">
      <c r="C264" s="24"/>
      <c r="D264" s="24"/>
    </row>
    <row r="265" spans="3:4" s="16" customFormat="1" ht="12.95" customHeight="1" x14ac:dyDescent="0.2">
      <c r="C265" s="24"/>
      <c r="D265" s="24"/>
    </row>
    <row r="266" spans="3:4" s="16" customFormat="1" ht="12.95" customHeight="1" x14ac:dyDescent="0.2">
      <c r="C266" s="24"/>
      <c r="D266" s="24"/>
    </row>
    <row r="267" spans="3:4" s="16" customFormat="1" ht="12.95" customHeight="1" x14ac:dyDescent="0.2">
      <c r="C267" s="24"/>
      <c r="D267" s="24"/>
    </row>
    <row r="268" spans="3:4" s="16" customFormat="1" ht="12.95" customHeight="1" x14ac:dyDescent="0.2">
      <c r="C268" s="24"/>
      <c r="D268" s="24"/>
    </row>
    <row r="269" spans="3:4" s="16" customFormat="1" ht="12.95" customHeight="1" x14ac:dyDescent="0.2">
      <c r="C269" s="24"/>
      <c r="D269" s="24"/>
    </row>
    <row r="270" spans="3:4" s="16" customFormat="1" ht="12.95" customHeight="1" x14ac:dyDescent="0.2">
      <c r="C270" s="24"/>
      <c r="D270" s="24"/>
    </row>
    <row r="271" spans="3:4" s="16" customFormat="1" ht="12.95" customHeight="1" x14ac:dyDescent="0.2">
      <c r="C271" s="24"/>
      <c r="D271" s="24"/>
    </row>
    <row r="272" spans="3:4" s="16" customFormat="1" ht="12.95" customHeight="1" x14ac:dyDescent="0.2">
      <c r="C272" s="24"/>
      <c r="D272" s="24"/>
    </row>
    <row r="273" spans="3:4" s="16" customFormat="1" ht="12.95" customHeight="1" x14ac:dyDescent="0.2">
      <c r="C273" s="24"/>
      <c r="D273" s="24"/>
    </row>
    <row r="274" spans="3:4" s="16" customFormat="1" ht="12.95" customHeight="1" x14ac:dyDescent="0.2">
      <c r="C274" s="24"/>
      <c r="D274" s="24"/>
    </row>
    <row r="275" spans="3:4" s="16" customFormat="1" ht="12.95" customHeight="1" x14ac:dyDescent="0.2">
      <c r="C275" s="24"/>
      <c r="D275" s="24"/>
    </row>
    <row r="276" spans="3:4" s="16" customFormat="1" ht="12.95" customHeight="1" x14ac:dyDescent="0.2">
      <c r="C276" s="24"/>
      <c r="D276" s="24"/>
    </row>
    <row r="277" spans="3:4" s="16" customFormat="1" ht="12.95" customHeight="1" x14ac:dyDescent="0.2">
      <c r="C277" s="24"/>
      <c r="D277" s="24"/>
    </row>
    <row r="278" spans="3:4" s="16" customFormat="1" ht="12.95" customHeight="1" x14ac:dyDescent="0.2">
      <c r="C278" s="24"/>
      <c r="D278" s="24"/>
    </row>
    <row r="279" spans="3:4" s="16" customFormat="1" ht="12.95" customHeight="1" x14ac:dyDescent="0.2">
      <c r="C279" s="24"/>
      <c r="D279" s="24"/>
    </row>
    <row r="280" spans="3:4" s="16" customFormat="1" ht="12.95" customHeight="1" x14ac:dyDescent="0.2">
      <c r="C280" s="24"/>
      <c r="D280" s="24"/>
    </row>
    <row r="281" spans="3:4" s="16" customFormat="1" ht="12.95" customHeight="1" x14ac:dyDescent="0.2">
      <c r="C281" s="24"/>
      <c r="D281" s="24"/>
    </row>
    <row r="282" spans="3:4" s="16" customFormat="1" ht="12.95" customHeight="1" x14ac:dyDescent="0.2">
      <c r="C282" s="24"/>
      <c r="D282" s="24"/>
    </row>
    <row r="283" spans="3:4" s="16" customFormat="1" ht="12.95" customHeight="1" x14ac:dyDescent="0.2">
      <c r="C283" s="24"/>
      <c r="D283" s="24"/>
    </row>
    <row r="284" spans="3:4" s="16" customFormat="1" ht="12.95" customHeight="1" x14ac:dyDescent="0.2">
      <c r="C284" s="24"/>
      <c r="D284" s="24"/>
    </row>
    <row r="285" spans="3:4" s="16" customFormat="1" ht="12.95" customHeight="1" x14ac:dyDescent="0.2">
      <c r="C285" s="24"/>
      <c r="D285" s="24"/>
    </row>
    <row r="286" spans="3:4" s="16" customFormat="1" ht="12.95" customHeight="1" x14ac:dyDescent="0.2">
      <c r="C286" s="24"/>
      <c r="D286" s="24"/>
    </row>
    <row r="287" spans="3:4" s="16" customFormat="1" ht="12.95" customHeight="1" x14ac:dyDescent="0.2">
      <c r="C287" s="24"/>
      <c r="D287" s="24"/>
    </row>
    <row r="288" spans="3:4" s="16" customFormat="1" ht="12.95" customHeight="1" x14ac:dyDescent="0.2">
      <c r="C288" s="24"/>
      <c r="D288" s="24"/>
    </row>
    <row r="289" spans="3:4" s="16" customFormat="1" ht="12.95" customHeight="1" x14ac:dyDescent="0.2">
      <c r="C289" s="24"/>
      <c r="D289" s="24"/>
    </row>
    <row r="290" spans="3:4" s="16" customFormat="1" ht="12.95" customHeight="1" x14ac:dyDescent="0.2">
      <c r="C290" s="24"/>
      <c r="D290" s="24"/>
    </row>
    <row r="291" spans="3:4" s="16" customFormat="1" ht="12.95" customHeight="1" x14ac:dyDescent="0.2">
      <c r="C291" s="24"/>
      <c r="D291" s="24"/>
    </row>
    <row r="292" spans="3:4" s="16" customFormat="1" ht="12.95" customHeight="1" x14ac:dyDescent="0.2">
      <c r="C292" s="24"/>
      <c r="D292" s="24"/>
    </row>
    <row r="293" spans="3:4" s="16" customFormat="1" ht="12.95" customHeight="1" x14ac:dyDescent="0.2">
      <c r="C293" s="24"/>
      <c r="D293" s="24"/>
    </row>
    <row r="294" spans="3:4" s="16" customFormat="1" ht="12.95" customHeight="1" x14ac:dyDescent="0.2">
      <c r="C294" s="24"/>
      <c r="D294" s="24"/>
    </row>
    <row r="295" spans="3:4" s="16" customFormat="1" ht="12.95" customHeight="1" x14ac:dyDescent="0.2">
      <c r="C295" s="24"/>
      <c r="D295" s="24"/>
    </row>
    <row r="296" spans="3:4" s="16" customFormat="1" ht="12.95" customHeight="1" x14ac:dyDescent="0.2">
      <c r="C296" s="24"/>
      <c r="D296" s="24"/>
    </row>
    <row r="297" spans="3:4" s="16" customFormat="1" ht="12.95" customHeight="1" x14ac:dyDescent="0.2">
      <c r="C297" s="24"/>
      <c r="D297" s="24"/>
    </row>
    <row r="298" spans="3:4" s="16" customFormat="1" ht="12.95" customHeight="1" x14ac:dyDescent="0.2">
      <c r="C298" s="24"/>
      <c r="D298" s="24"/>
    </row>
    <row r="299" spans="3:4" s="16" customFormat="1" ht="12.95" customHeight="1" x14ac:dyDescent="0.2">
      <c r="C299" s="24"/>
      <c r="D299" s="24"/>
    </row>
    <row r="300" spans="3:4" s="16" customFormat="1" ht="12.95" customHeight="1" x14ac:dyDescent="0.2">
      <c r="C300" s="24"/>
      <c r="D300" s="24"/>
    </row>
    <row r="301" spans="3:4" s="16" customFormat="1" ht="12.95" customHeight="1" x14ac:dyDescent="0.2">
      <c r="C301" s="24"/>
      <c r="D301" s="24"/>
    </row>
    <row r="302" spans="3:4" s="16" customFormat="1" ht="12.95" customHeight="1" x14ac:dyDescent="0.2">
      <c r="C302" s="24"/>
      <c r="D302" s="24"/>
    </row>
    <row r="303" spans="3:4" s="16" customFormat="1" ht="12.95" customHeight="1" x14ac:dyDescent="0.2">
      <c r="C303" s="24"/>
      <c r="D303" s="24"/>
    </row>
    <row r="304" spans="3:4" s="16" customFormat="1" ht="12.95" customHeight="1" x14ac:dyDescent="0.2">
      <c r="C304" s="24"/>
      <c r="D304" s="24"/>
    </row>
    <row r="305" spans="3:4" s="16" customFormat="1" ht="12.95" customHeight="1" x14ac:dyDescent="0.2">
      <c r="C305" s="24"/>
      <c r="D305" s="24"/>
    </row>
    <row r="306" spans="3:4" s="16" customFormat="1" ht="12.95" customHeight="1" x14ac:dyDescent="0.2">
      <c r="C306" s="24"/>
      <c r="D306" s="24"/>
    </row>
    <row r="307" spans="3:4" s="16" customFormat="1" ht="12.95" customHeight="1" x14ac:dyDescent="0.2">
      <c r="C307" s="24"/>
      <c r="D307" s="24"/>
    </row>
    <row r="308" spans="3:4" s="16" customFormat="1" ht="12.95" customHeight="1" x14ac:dyDescent="0.2">
      <c r="C308" s="24"/>
      <c r="D308" s="24"/>
    </row>
    <row r="309" spans="3:4" s="16" customFormat="1" ht="12.95" customHeight="1" x14ac:dyDescent="0.2">
      <c r="C309" s="24"/>
      <c r="D309" s="24"/>
    </row>
    <row r="310" spans="3:4" s="16" customFormat="1" ht="12.95" customHeight="1" x14ac:dyDescent="0.2">
      <c r="C310" s="24"/>
      <c r="D310" s="24"/>
    </row>
    <row r="311" spans="3:4" s="16" customFormat="1" ht="12.95" customHeight="1" x14ac:dyDescent="0.2">
      <c r="C311" s="24"/>
      <c r="D311" s="24"/>
    </row>
    <row r="312" spans="3:4" s="16" customFormat="1" ht="12.95" customHeight="1" x14ac:dyDescent="0.2">
      <c r="C312" s="24"/>
      <c r="D312" s="24"/>
    </row>
    <row r="313" spans="3:4" s="16" customFormat="1" ht="12.95" customHeight="1" x14ac:dyDescent="0.2">
      <c r="C313" s="24"/>
      <c r="D313" s="24"/>
    </row>
    <row r="314" spans="3:4" s="16" customFormat="1" ht="12.95" customHeight="1" x14ac:dyDescent="0.2">
      <c r="C314" s="24"/>
      <c r="D314" s="24"/>
    </row>
    <row r="315" spans="3:4" s="16" customFormat="1" ht="12.95" customHeight="1" x14ac:dyDescent="0.2">
      <c r="C315" s="24"/>
      <c r="D315" s="24"/>
    </row>
    <row r="316" spans="3:4" s="16" customFormat="1" ht="12.95" customHeight="1" x14ac:dyDescent="0.2">
      <c r="C316" s="24"/>
      <c r="D316" s="24"/>
    </row>
    <row r="317" spans="3:4" s="16" customFormat="1" ht="12.95" customHeight="1" x14ac:dyDescent="0.2">
      <c r="C317" s="24"/>
      <c r="D317" s="24"/>
    </row>
    <row r="318" spans="3:4" s="16" customFormat="1" ht="12.95" customHeight="1" x14ac:dyDescent="0.2">
      <c r="C318" s="24"/>
      <c r="D318" s="24"/>
    </row>
    <row r="319" spans="3:4" s="16" customFormat="1" ht="12.95" customHeight="1" x14ac:dyDescent="0.2">
      <c r="C319" s="24"/>
      <c r="D319" s="24"/>
    </row>
    <row r="320" spans="3:4" s="16" customFormat="1" ht="12.95" customHeight="1" x14ac:dyDescent="0.2">
      <c r="C320" s="24"/>
      <c r="D320" s="24"/>
    </row>
    <row r="321" spans="3:4" s="16" customFormat="1" ht="12.95" customHeight="1" x14ac:dyDescent="0.2">
      <c r="C321" s="24"/>
      <c r="D321" s="24"/>
    </row>
    <row r="322" spans="3:4" s="16" customFormat="1" ht="12.95" customHeight="1" x14ac:dyDescent="0.2">
      <c r="C322" s="24"/>
      <c r="D322" s="24"/>
    </row>
    <row r="323" spans="3:4" s="16" customFormat="1" ht="12.95" customHeight="1" x14ac:dyDescent="0.2">
      <c r="C323" s="24"/>
      <c r="D323" s="24"/>
    </row>
    <row r="324" spans="3:4" s="16" customFormat="1" ht="12.95" customHeight="1" x14ac:dyDescent="0.2">
      <c r="C324" s="24"/>
      <c r="D324" s="24"/>
    </row>
    <row r="325" spans="3:4" s="16" customFormat="1" ht="12.95" customHeight="1" x14ac:dyDescent="0.2">
      <c r="C325" s="24"/>
      <c r="D325" s="24"/>
    </row>
    <row r="326" spans="3:4" s="16" customFormat="1" ht="12.95" customHeight="1" x14ac:dyDescent="0.2">
      <c r="C326" s="24"/>
      <c r="D326" s="24"/>
    </row>
    <row r="327" spans="3:4" s="16" customFormat="1" ht="12.95" customHeight="1" x14ac:dyDescent="0.2">
      <c r="C327" s="24"/>
      <c r="D327" s="24"/>
    </row>
    <row r="328" spans="3:4" s="16" customFormat="1" ht="12.95" customHeight="1" x14ac:dyDescent="0.2">
      <c r="C328" s="24"/>
      <c r="D328" s="24"/>
    </row>
    <row r="329" spans="3:4" s="16" customFormat="1" ht="12.95" customHeight="1" x14ac:dyDescent="0.2">
      <c r="C329" s="24"/>
      <c r="D329" s="24"/>
    </row>
    <row r="330" spans="3:4" s="16" customFormat="1" ht="12.95" customHeight="1" x14ac:dyDescent="0.2">
      <c r="C330" s="24"/>
      <c r="D330" s="24"/>
    </row>
    <row r="331" spans="3:4" s="16" customFormat="1" ht="12.95" customHeight="1" x14ac:dyDescent="0.2">
      <c r="C331" s="24"/>
      <c r="D331" s="24"/>
    </row>
    <row r="332" spans="3:4" s="16" customFormat="1" ht="12.95" customHeight="1" x14ac:dyDescent="0.2">
      <c r="C332" s="24"/>
      <c r="D332" s="24"/>
    </row>
    <row r="333" spans="3:4" s="16" customFormat="1" ht="12.95" customHeight="1" x14ac:dyDescent="0.2">
      <c r="C333" s="24"/>
      <c r="D333" s="24"/>
    </row>
    <row r="334" spans="3:4" s="16" customFormat="1" ht="12.95" customHeight="1" x14ac:dyDescent="0.2">
      <c r="C334" s="24"/>
      <c r="D334" s="24"/>
    </row>
    <row r="335" spans="3:4" s="16" customFormat="1" ht="12.95" customHeight="1" x14ac:dyDescent="0.2">
      <c r="C335" s="24"/>
      <c r="D335" s="24"/>
    </row>
    <row r="336" spans="3:4" s="16" customFormat="1" ht="12.95" customHeight="1" x14ac:dyDescent="0.2">
      <c r="C336" s="24"/>
      <c r="D336" s="24"/>
    </row>
    <row r="337" spans="3:4" s="16" customFormat="1" ht="12.95" customHeight="1" x14ac:dyDescent="0.2">
      <c r="C337" s="24"/>
      <c r="D337" s="24"/>
    </row>
    <row r="338" spans="3:4" s="16" customFormat="1" ht="12.95" customHeight="1" x14ac:dyDescent="0.2">
      <c r="C338" s="24"/>
      <c r="D338" s="24"/>
    </row>
    <row r="339" spans="3:4" s="16" customFormat="1" ht="12.95" customHeight="1" x14ac:dyDescent="0.2">
      <c r="C339" s="24"/>
      <c r="D339" s="24"/>
    </row>
    <row r="340" spans="3:4" s="16" customFormat="1" ht="12.95" customHeight="1" x14ac:dyDescent="0.2">
      <c r="C340" s="24"/>
      <c r="D340" s="24"/>
    </row>
    <row r="341" spans="3:4" s="16" customFormat="1" ht="12.95" customHeight="1" x14ac:dyDescent="0.2">
      <c r="C341" s="24"/>
      <c r="D341" s="24"/>
    </row>
    <row r="342" spans="3:4" s="16" customFormat="1" ht="12.95" customHeight="1" x14ac:dyDescent="0.2">
      <c r="C342" s="24"/>
      <c r="D342" s="24"/>
    </row>
    <row r="343" spans="3:4" s="16" customFormat="1" ht="12.95" customHeight="1" x14ac:dyDescent="0.2">
      <c r="C343" s="24"/>
      <c r="D343" s="24"/>
    </row>
    <row r="344" spans="3:4" s="16" customFormat="1" ht="12.95" customHeight="1" x14ac:dyDescent="0.2">
      <c r="C344" s="24"/>
      <c r="D344" s="24"/>
    </row>
    <row r="345" spans="3:4" s="16" customFormat="1" ht="12.95" customHeight="1" x14ac:dyDescent="0.2">
      <c r="C345" s="24"/>
      <c r="D345" s="24"/>
    </row>
    <row r="346" spans="3:4" s="16" customFormat="1" ht="12.95" customHeight="1" x14ac:dyDescent="0.2">
      <c r="C346" s="24"/>
      <c r="D346" s="24"/>
    </row>
    <row r="347" spans="3:4" s="16" customFormat="1" ht="12.95" customHeight="1" x14ac:dyDescent="0.2">
      <c r="C347" s="24"/>
      <c r="D347" s="24"/>
    </row>
    <row r="348" spans="3:4" s="16" customFormat="1" ht="12.95" customHeight="1" x14ac:dyDescent="0.2">
      <c r="C348" s="24"/>
      <c r="D348" s="24"/>
    </row>
    <row r="349" spans="3:4" s="16" customFormat="1" ht="12.95" customHeight="1" x14ac:dyDescent="0.2">
      <c r="C349" s="24"/>
      <c r="D349" s="24"/>
    </row>
    <row r="350" spans="3:4" s="16" customFormat="1" ht="12.95" customHeight="1" x14ac:dyDescent="0.2">
      <c r="C350" s="24"/>
      <c r="D350" s="24"/>
    </row>
    <row r="351" spans="3:4" s="16" customFormat="1" ht="12.95" customHeight="1" x14ac:dyDescent="0.2">
      <c r="C351" s="24"/>
      <c r="D351" s="24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Y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2024-08-14T06:55:09Z</dcterms:modified>
</cp:coreProperties>
</file>