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9A5349C-D7F2-41F1-A9CB-0BA9A8390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0" i="1"/>
  <c r="F30" i="1"/>
  <c r="G30" i="1" s="1"/>
  <c r="J30" i="1" s="1"/>
  <c r="Q30" i="1"/>
  <c r="E31" i="1"/>
  <c r="F31" i="1"/>
  <c r="G31" i="1" s="1"/>
  <c r="J31" i="1" s="1"/>
  <c r="Q31" i="1"/>
  <c r="E32" i="1"/>
  <c r="F32" i="1"/>
  <c r="G32" i="1" s="1"/>
  <c r="J32" i="1" s="1"/>
  <c r="Q32" i="1"/>
  <c r="E33" i="1"/>
  <c r="F33" i="1"/>
  <c r="G33" i="1" s="1"/>
  <c r="J33" i="1" s="1"/>
  <c r="Q33" i="1"/>
  <c r="E34" i="1"/>
  <c r="F34" i="1"/>
  <c r="G34" i="1" s="1"/>
  <c r="J34" i="1" s="1"/>
  <c r="Q34" i="1"/>
  <c r="E35" i="1"/>
  <c r="F35" i="1"/>
  <c r="G35" i="1" s="1"/>
  <c r="J35" i="1" s="1"/>
  <c r="Q35" i="1"/>
  <c r="E36" i="1"/>
  <c r="F36" i="1"/>
  <c r="G36" i="1" s="1"/>
  <c r="J36" i="1" s="1"/>
  <c r="Q36" i="1"/>
  <c r="E37" i="1"/>
  <c r="F37" i="1"/>
  <c r="G37" i="1" s="1"/>
  <c r="J37" i="1" s="1"/>
  <c r="Q37" i="1"/>
  <c r="E38" i="1"/>
  <c r="F38" i="1"/>
  <c r="G38" i="1" s="1"/>
  <c r="J38" i="1" s="1"/>
  <c r="Q38" i="1"/>
  <c r="E39" i="1"/>
  <c r="F39" i="1"/>
  <c r="G39" i="1" s="1"/>
  <c r="J39" i="1" s="1"/>
  <c r="Q39" i="1"/>
  <c r="E40" i="1"/>
  <c r="F40" i="1"/>
  <c r="G40" i="1" s="1"/>
  <c r="J40" i="1" s="1"/>
  <c r="Q40" i="1"/>
  <c r="E41" i="1"/>
  <c r="F41" i="1"/>
  <c r="G41" i="1" s="1"/>
  <c r="J41" i="1" s="1"/>
  <c r="Q41" i="1"/>
  <c r="E42" i="1"/>
  <c r="F42" i="1"/>
  <c r="G42" i="1" s="1"/>
  <c r="J42" i="1" s="1"/>
  <c r="Q42" i="1"/>
  <c r="E43" i="1"/>
  <c r="F43" i="1"/>
  <c r="G43" i="1" s="1"/>
  <c r="J43" i="1" s="1"/>
  <c r="Q43" i="1"/>
  <c r="E44" i="1"/>
  <c r="F44" i="1"/>
  <c r="G44" i="1" s="1"/>
  <c r="J44" i="1" s="1"/>
  <c r="Q44" i="1"/>
  <c r="E45" i="1"/>
  <c r="F45" i="1"/>
  <c r="G45" i="1" s="1"/>
  <c r="J45" i="1" s="1"/>
  <c r="Q45" i="1"/>
  <c r="E46" i="1"/>
  <c r="F46" i="1"/>
  <c r="G46" i="1" s="1"/>
  <c r="J46" i="1" s="1"/>
  <c r="Q46" i="1"/>
  <c r="E47" i="1"/>
  <c r="F47" i="1"/>
  <c r="G47" i="1" s="1"/>
  <c r="J47" i="1" s="1"/>
  <c r="Q47" i="1"/>
  <c r="E48" i="1"/>
  <c r="F48" i="1"/>
  <c r="G48" i="1" s="1"/>
  <c r="J48" i="1" s="1"/>
  <c r="Q48" i="1"/>
  <c r="E49" i="1"/>
  <c r="F49" i="1"/>
  <c r="G49" i="1" s="1"/>
  <c r="J49" i="1" s="1"/>
  <c r="Q49" i="1"/>
  <c r="E50" i="1"/>
  <c r="F50" i="1"/>
  <c r="G50" i="1" s="1"/>
  <c r="J50" i="1" s="1"/>
  <c r="Q50" i="1"/>
  <c r="E51" i="1"/>
  <c r="F51" i="1"/>
  <c r="G51" i="1" s="1"/>
  <c r="J51" i="1" s="1"/>
  <c r="Q51" i="1"/>
  <c r="E52" i="1"/>
  <c r="F52" i="1"/>
  <c r="G52" i="1" s="1"/>
  <c r="J52" i="1" s="1"/>
  <c r="Q52" i="1"/>
  <c r="E53" i="1"/>
  <c r="F53" i="1"/>
  <c r="G53" i="1" s="1"/>
  <c r="J53" i="1" s="1"/>
  <c r="Q53" i="1"/>
  <c r="E54" i="1"/>
  <c r="F54" i="1"/>
  <c r="G54" i="1" s="1"/>
  <c r="J54" i="1" s="1"/>
  <c r="Q54" i="1"/>
  <c r="E55" i="1"/>
  <c r="F55" i="1"/>
  <c r="G55" i="1" s="1"/>
  <c r="J55" i="1" s="1"/>
  <c r="Q55" i="1"/>
  <c r="E56" i="1"/>
  <c r="F56" i="1"/>
  <c r="G56" i="1" s="1"/>
  <c r="J56" i="1" s="1"/>
  <c r="Q56" i="1"/>
  <c r="E57" i="1"/>
  <c r="F57" i="1"/>
  <c r="G57" i="1" s="1"/>
  <c r="J57" i="1" s="1"/>
  <c r="Q57" i="1"/>
  <c r="E58" i="1"/>
  <c r="F58" i="1"/>
  <c r="G58" i="1" s="1"/>
  <c r="J58" i="1" s="1"/>
  <c r="Q58" i="1"/>
  <c r="E59" i="1"/>
  <c r="F59" i="1"/>
  <c r="G59" i="1" s="1"/>
  <c r="J59" i="1" s="1"/>
  <c r="Q59" i="1"/>
  <c r="E60" i="1"/>
  <c r="F60" i="1"/>
  <c r="G60" i="1" s="1"/>
  <c r="J60" i="1" s="1"/>
  <c r="Q60" i="1"/>
  <c r="E61" i="1"/>
  <c r="F61" i="1"/>
  <c r="G61" i="1" s="1"/>
  <c r="J61" i="1" s="1"/>
  <c r="Q61" i="1"/>
  <c r="E62" i="1"/>
  <c r="F62" i="1"/>
  <c r="G62" i="1" s="1"/>
  <c r="J62" i="1" s="1"/>
  <c r="Q62" i="1"/>
  <c r="E63" i="1"/>
  <c r="F63" i="1"/>
  <c r="G63" i="1" s="1"/>
  <c r="J63" i="1" s="1"/>
  <c r="Q63" i="1"/>
  <c r="E64" i="1"/>
  <c r="F64" i="1"/>
  <c r="G64" i="1" s="1"/>
  <c r="J64" i="1" s="1"/>
  <c r="Q64" i="1"/>
  <c r="E65" i="1"/>
  <c r="F65" i="1"/>
  <c r="G65" i="1" s="1"/>
  <c r="J65" i="1" s="1"/>
  <c r="Q65" i="1"/>
  <c r="E66" i="1"/>
  <c r="F66" i="1"/>
  <c r="G66" i="1" s="1"/>
  <c r="J66" i="1" s="1"/>
  <c r="Q66" i="1"/>
  <c r="E67" i="1"/>
  <c r="F67" i="1"/>
  <c r="G67" i="1" s="1"/>
  <c r="J67" i="1" s="1"/>
  <c r="Q67" i="1"/>
  <c r="E68" i="1"/>
  <c r="F68" i="1"/>
  <c r="G68" i="1" s="1"/>
  <c r="J68" i="1" s="1"/>
  <c r="Q68" i="1"/>
  <c r="E69" i="1"/>
  <c r="F69" i="1"/>
  <c r="G69" i="1" s="1"/>
  <c r="J69" i="1" s="1"/>
  <c r="Q69" i="1"/>
  <c r="E70" i="1"/>
  <c r="F70" i="1"/>
  <c r="G70" i="1" s="1"/>
  <c r="J70" i="1" s="1"/>
  <c r="Q70" i="1"/>
  <c r="E71" i="1"/>
  <c r="F71" i="1"/>
  <c r="G71" i="1" s="1"/>
  <c r="J71" i="1" s="1"/>
  <c r="Q71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56" i="1"/>
  <c r="O60" i="1"/>
  <c r="O64" i="1"/>
  <c r="O68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25" i="1"/>
  <c r="O29" i="1"/>
  <c r="O33" i="1"/>
  <c r="O37" i="1"/>
  <c r="O41" i="1"/>
  <c r="O45" i="1"/>
  <c r="O49" i="1"/>
  <c r="O53" i="1"/>
  <c r="O57" i="1"/>
  <c r="O61" i="1"/>
  <c r="O65" i="1"/>
  <c r="O69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<sst xmlns="http://schemas.openxmlformats.org/spreadsheetml/2006/main" count="153" uniqueCount="53">
  <si>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</si>
  <si>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</si>
  <si>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</si>
  <si>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</si>
  <si>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</si>
  <si>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</si>
  <si>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</si>
  <si>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</si>
  <si>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</si>
  <si>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</si>
  <si>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</si>
  <si>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</si>
  <si>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</si>
  <si>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</si>
  <si>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</si>
  <si>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</si>
  <si>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</si>
  <si>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</si>
  <si>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</si>
  <si>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</si>
  <si>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</si>
  <si>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</si>
  <si>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</si>
  <si>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</si>
  <si>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</si>
  <si>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</si>
  <si>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</si>
  <si>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</si>
  <si>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</si>
  <si>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</si>
  <si>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</si>
  <si>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</si>
  <si>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</si>
  <si>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</si>
  <si>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</si>
  <si>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</si>
  <si>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</si>
  <si>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</si>
  <si>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</si>
  <si>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</si>
  <si>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</si>
  <si>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</si>
  <si>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</si>
  <si>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</si>
  <si>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</si>
  <si>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V0461 Hya</t>
  </si>
  <si>
    <t>BAV Journal 95</t>
  </si>
  <si>
    <t>I</t>
  </si>
  <si>
    <t>II</t>
  </si>
  <si>
    <t>13.80-14.70</t>
  </si>
  <si>
    <t>EB</t>
  </si>
  <si>
    <t>VSX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</si>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</sst>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V0461 Hya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67336681340029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5222</c:v>
                </c:pt>
                <c:pt idx="2">
                  <c:v>5225</c:v>
                </c:pt>
                <c:pt idx="3">
                  <c:v>5228</c:v>
                </c:pt>
                <c:pt idx="4">
                  <c:v>5302</c:v>
                </c:pt>
                <c:pt idx="5">
                  <c:v>5305</c:v>
                </c:pt>
                <c:pt idx="6">
                  <c:v>5307.5</c:v>
                </c:pt>
                <c:pt idx="7">
                  <c:v>5308</c:v>
                </c:pt>
                <c:pt idx="8">
                  <c:v>5310.5</c:v>
                </c:pt>
                <c:pt idx="9">
                  <c:v>5311</c:v>
                </c:pt>
                <c:pt idx="10">
                  <c:v>5314</c:v>
                </c:pt>
                <c:pt idx="11">
                  <c:v>5317</c:v>
                </c:pt>
                <c:pt idx="12">
                  <c:v>5331.5</c:v>
                </c:pt>
                <c:pt idx="13">
                  <c:v>5349.5</c:v>
                </c:pt>
                <c:pt idx="14">
                  <c:v>5352</c:v>
                </c:pt>
                <c:pt idx="15">
                  <c:v>5355</c:v>
                </c:pt>
                <c:pt idx="16">
                  <c:v>5361.5</c:v>
                </c:pt>
                <c:pt idx="17">
                  <c:v>5396.5</c:v>
                </c:pt>
                <c:pt idx="18">
                  <c:v>5399.5</c:v>
                </c:pt>
                <c:pt idx="19">
                  <c:v>5423.5</c:v>
                </c:pt>
                <c:pt idx="20">
                  <c:v>5432</c:v>
                </c:pt>
                <c:pt idx="21">
                  <c:v>5476</c:v>
                </c:pt>
                <c:pt idx="22">
                  <c:v>5479</c:v>
                </c:pt>
                <c:pt idx="23">
                  <c:v>5488</c:v>
                </c:pt>
                <c:pt idx="24">
                  <c:v>5491</c:v>
                </c:pt>
                <c:pt idx="25">
                  <c:v>5491.5</c:v>
                </c:pt>
                <c:pt idx="26">
                  <c:v>5497.5</c:v>
                </c:pt>
                <c:pt idx="27">
                  <c:v>5592</c:v>
                </c:pt>
                <c:pt idx="28">
                  <c:v>5601</c:v>
                </c:pt>
                <c:pt idx="29">
                  <c:v>5603.5</c:v>
                </c:pt>
                <c:pt idx="30">
                  <c:v>5642</c:v>
                </c:pt>
                <c:pt idx="31">
                  <c:v>6289</c:v>
                </c:pt>
                <c:pt idx="32">
                  <c:v>6363</c:v>
                </c:pt>
                <c:pt idx="33">
                  <c:v>6375</c:v>
                </c:pt>
                <c:pt idx="34">
                  <c:v>6378</c:v>
                </c:pt>
                <c:pt idx="35">
                  <c:v>6384</c:v>
                </c:pt>
                <c:pt idx="36">
                  <c:v>6455</c:v>
                </c:pt>
                <c:pt idx="37">
                  <c:v>6457.5</c:v>
                </c:pt>
                <c:pt idx="38">
                  <c:v>6461</c:v>
                </c:pt>
                <c:pt idx="39">
                  <c:v>6475.5</c:v>
                </c:pt>
                <c:pt idx="40">
                  <c:v>6528.5</c:v>
                </c:pt>
                <c:pt idx="41">
                  <c:v>6529</c:v>
                </c:pt>
                <c:pt idx="42">
                  <c:v>6540.5</c:v>
                </c:pt>
                <c:pt idx="43">
                  <c:v>6546</c:v>
                </c:pt>
                <c:pt idx="44">
                  <c:v>6558</c:v>
                </c:pt>
                <c:pt idx="45">
                  <c:v>6629</c:v>
                </c:pt>
                <c:pt idx="46">
                  <c:v>6658.5</c:v>
                </c:pt>
                <c:pt idx="47">
                  <c:v>6659</c:v>
                </c:pt>
                <c:pt idx="48">
                  <c:v>6703</c:v>
                </c:pt>
                <c:pt idx="49">
                  <c:v>6706</c:v>
                </c:pt>
                <c:pt idx="50">
                  <c:v>6718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5222</c:v>
                </c:pt>
                <c:pt idx="2">
                  <c:v>5225</c:v>
                </c:pt>
                <c:pt idx="3">
                  <c:v>5228</c:v>
                </c:pt>
                <c:pt idx="4">
                  <c:v>5302</c:v>
                </c:pt>
                <c:pt idx="5">
                  <c:v>5305</c:v>
                </c:pt>
                <c:pt idx="6">
                  <c:v>5307.5</c:v>
                </c:pt>
                <c:pt idx="7">
                  <c:v>5308</c:v>
                </c:pt>
                <c:pt idx="8">
                  <c:v>5310.5</c:v>
                </c:pt>
                <c:pt idx="9">
                  <c:v>5311</c:v>
                </c:pt>
                <c:pt idx="10">
                  <c:v>5314</c:v>
                </c:pt>
                <c:pt idx="11">
                  <c:v>5317</c:v>
                </c:pt>
                <c:pt idx="12">
                  <c:v>5331.5</c:v>
                </c:pt>
                <c:pt idx="13">
                  <c:v>5349.5</c:v>
                </c:pt>
                <c:pt idx="14">
                  <c:v>5352</c:v>
                </c:pt>
                <c:pt idx="15">
                  <c:v>5355</c:v>
                </c:pt>
                <c:pt idx="16">
                  <c:v>5361.5</c:v>
                </c:pt>
                <c:pt idx="17">
                  <c:v>5396.5</c:v>
                </c:pt>
                <c:pt idx="18">
                  <c:v>5399.5</c:v>
                </c:pt>
                <c:pt idx="19">
                  <c:v>5423.5</c:v>
                </c:pt>
                <c:pt idx="20">
                  <c:v>5432</c:v>
                </c:pt>
                <c:pt idx="21">
                  <c:v>5476</c:v>
                </c:pt>
                <c:pt idx="22">
                  <c:v>5479</c:v>
                </c:pt>
                <c:pt idx="23">
                  <c:v>5488</c:v>
                </c:pt>
                <c:pt idx="24">
                  <c:v>5491</c:v>
                </c:pt>
                <c:pt idx="25">
                  <c:v>5491.5</c:v>
                </c:pt>
                <c:pt idx="26">
                  <c:v>5497.5</c:v>
                </c:pt>
                <c:pt idx="27">
                  <c:v>5592</c:v>
                </c:pt>
                <c:pt idx="28">
                  <c:v>5601</c:v>
                </c:pt>
                <c:pt idx="29">
                  <c:v>5603.5</c:v>
                </c:pt>
                <c:pt idx="30">
                  <c:v>5642</c:v>
                </c:pt>
                <c:pt idx="31">
                  <c:v>6289</c:v>
                </c:pt>
                <c:pt idx="32">
                  <c:v>6363</c:v>
                </c:pt>
                <c:pt idx="33">
                  <c:v>6375</c:v>
                </c:pt>
                <c:pt idx="34">
                  <c:v>6378</c:v>
                </c:pt>
                <c:pt idx="35">
                  <c:v>6384</c:v>
                </c:pt>
                <c:pt idx="36">
                  <c:v>6455</c:v>
                </c:pt>
                <c:pt idx="37">
                  <c:v>6457.5</c:v>
                </c:pt>
                <c:pt idx="38">
                  <c:v>6461</c:v>
                </c:pt>
                <c:pt idx="39">
                  <c:v>6475.5</c:v>
                </c:pt>
                <c:pt idx="40">
                  <c:v>6528.5</c:v>
                </c:pt>
                <c:pt idx="41">
                  <c:v>6529</c:v>
                </c:pt>
                <c:pt idx="42">
                  <c:v>6540.5</c:v>
                </c:pt>
                <c:pt idx="43">
                  <c:v>6546</c:v>
                </c:pt>
                <c:pt idx="44">
                  <c:v>6558</c:v>
                </c:pt>
                <c:pt idx="45">
                  <c:v>6629</c:v>
                </c:pt>
                <c:pt idx="46">
                  <c:v>6658.5</c:v>
                </c:pt>
                <c:pt idx="47">
                  <c:v>6659</c:v>
                </c:pt>
                <c:pt idx="48">
                  <c:v>6703</c:v>
                </c:pt>
                <c:pt idx="49">
                  <c:v>6706</c:v>
                </c:pt>
                <c:pt idx="50">
                  <c:v>6718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5222</c:v>
                </c:pt>
                <c:pt idx="2">
                  <c:v>5225</c:v>
                </c:pt>
                <c:pt idx="3">
                  <c:v>5228</c:v>
                </c:pt>
                <c:pt idx="4">
                  <c:v>5302</c:v>
                </c:pt>
                <c:pt idx="5">
                  <c:v>5305</c:v>
                </c:pt>
                <c:pt idx="6">
                  <c:v>5307.5</c:v>
                </c:pt>
                <c:pt idx="7">
                  <c:v>5308</c:v>
                </c:pt>
                <c:pt idx="8">
                  <c:v>5310.5</c:v>
                </c:pt>
                <c:pt idx="9">
                  <c:v>5311</c:v>
                </c:pt>
                <c:pt idx="10">
                  <c:v>5314</c:v>
                </c:pt>
                <c:pt idx="11">
                  <c:v>5317</c:v>
                </c:pt>
                <c:pt idx="12">
                  <c:v>5331.5</c:v>
                </c:pt>
                <c:pt idx="13">
                  <c:v>5349.5</c:v>
                </c:pt>
                <c:pt idx="14">
                  <c:v>5352</c:v>
                </c:pt>
                <c:pt idx="15">
                  <c:v>5355</c:v>
                </c:pt>
                <c:pt idx="16">
                  <c:v>5361.5</c:v>
                </c:pt>
                <c:pt idx="17">
                  <c:v>5396.5</c:v>
                </c:pt>
                <c:pt idx="18">
                  <c:v>5399.5</c:v>
                </c:pt>
                <c:pt idx="19">
                  <c:v>5423.5</c:v>
                </c:pt>
                <c:pt idx="20">
                  <c:v>5432</c:v>
                </c:pt>
                <c:pt idx="21">
                  <c:v>5476</c:v>
                </c:pt>
                <c:pt idx="22">
                  <c:v>5479</c:v>
                </c:pt>
                <c:pt idx="23">
                  <c:v>5488</c:v>
                </c:pt>
                <c:pt idx="24">
                  <c:v>5491</c:v>
                </c:pt>
                <c:pt idx="25">
                  <c:v>5491.5</c:v>
                </c:pt>
                <c:pt idx="26">
                  <c:v>5497.5</c:v>
                </c:pt>
                <c:pt idx="27">
                  <c:v>5592</c:v>
                </c:pt>
                <c:pt idx="28">
                  <c:v>5601</c:v>
                </c:pt>
                <c:pt idx="29">
                  <c:v>5603.5</c:v>
                </c:pt>
                <c:pt idx="30">
                  <c:v>5642</c:v>
                </c:pt>
                <c:pt idx="31">
                  <c:v>6289</c:v>
                </c:pt>
                <c:pt idx="32">
                  <c:v>6363</c:v>
                </c:pt>
                <c:pt idx="33">
                  <c:v>6375</c:v>
                </c:pt>
                <c:pt idx="34">
                  <c:v>6378</c:v>
                </c:pt>
                <c:pt idx="35">
                  <c:v>6384</c:v>
                </c:pt>
                <c:pt idx="36">
                  <c:v>6455</c:v>
                </c:pt>
                <c:pt idx="37">
                  <c:v>6457.5</c:v>
                </c:pt>
                <c:pt idx="38">
                  <c:v>6461</c:v>
                </c:pt>
                <c:pt idx="39">
                  <c:v>6475.5</c:v>
                </c:pt>
                <c:pt idx="40">
                  <c:v>6528.5</c:v>
                </c:pt>
                <c:pt idx="41">
                  <c:v>6529</c:v>
                </c:pt>
                <c:pt idx="42">
                  <c:v>6540.5</c:v>
                </c:pt>
                <c:pt idx="43">
                  <c:v>6546</c:v>
                </c:pt>
                <c:pt idx="44">
                  <c:v>6558</c:v>
                </c:pt>
                <c:pt idx="45">
                  <c:v>6629</c:v>
                </c:pt>
                <c:pt idx="46">
                  <c:v>6658.5</c:v>
                </c:pt>
                <c:pt idx="47">
                  <c:v>6659</c:v>
                </c:pt>
                <c:pt idx="48">
                  <c:v>6703</c:v>
                </c:pt>
                <c:pt idx="49">
                  <c:v>6706</c:v>
                </c:pt>
                <c:pt idx="50">
                  <c:v>6718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-3.564399978495203E-2</c:v>
                </c:pt>
                <c:pt idx="2">
                  <c:v>-3.5650000019813888E-2</c:v>
                </c:pt>
                <c:pt idx="3">
                  <c:v>-3.8655999815091491E-2</c:v>
                </c:pt>
                <c:pt idx="4">
                  <c:v>-3.6704000027384609E-2</c:v>
                </c:pt>
                <c:pt idx="5">
                  <c:v>-3.4209999852464534E-2</c:v>
                </c:pt>
                <c:pt idx="6">
                  <c:v>-3.1915000079607125E-2</c:v>
                </c:pt>
                <c:pt idx="7">
                  <c:v>-3.9916000183438882E-2</c:v>
                </c:pt>
                <c:pt idx="8">
                  <c:v>-3.6921000202710275E-2</c:v>
                </c:pt>
                <c:pt idx="9">
                  <c:v>-3.7922000097751152E-2</c:v>
                </c:pt>
                <c:pt idx="10">
                  <c:v>-4.1328000144858379E-2</c:v>
                </c:pt>
                <c:pt idx="11">
                  <c:v>-3.7233999893942382E-2</c:v>
                </c:pt>
                <c:pt idx="12">
                  <c:v>-3.736299977026647E-2</c:v>
                </c:pt>
                <c:pt idx="13">
                  <c:v>-3.3599000191316009E-2</c:v>
                </c:pt>
                <c:pt idx="14">
                  <c:v>-3.7504000123590231E-2</c:v>
                </c:pt>
                <c:pt idx="15">
                  <c:v>-3.6709999854792841E-2</c:v>
                </c:pt>
                <c:pt idx="16">
                  <c:v>-3.0822999833617359E-2</c:v>
                </c:pt>
                <c:pt idx="17">
                  <c:v>-3.9692999896942638E-2</c:v>
                </c:pt>
                <c:pt idx="18">
                  <c:v>-3.6999000061769038E-2</c:v>
                </c:pt>
                <c:pt idx="19">
                  <c:v>-3.3447000147134531E-2</c:v>
                </c:pt>
                <c:pt idx="20">
                  <c:v>-3.8964000159467105E-2</c:v>
                </c:pt>
                <c:pt idx="21">
                  <c:v>-3.5152000149537344E-2</c:v>
                </c:pt>
                <c:pt idx="22">
                  <c:v>-3.4458000176528003E-2</c:v>
                </c:pt>
                <c:pt idx="23">
                  <c:v>-3.0876000011630822E-2</c:v>
                </c:pt>
                <c:pt idx="24">
                  <c:v>-3.8382000078854617E-2</c:v>
                </c:pt>
                <c:pt idx="25">
                  <c:v>-3.2683000179531518E-2</c:v>
                </c:pt>
                <c:pt idx="26">
                  <c:v>-3.7294999820005614E-2</c:v>
                </c:pt>
                <c:pt idx="27">
                  <c:v>-3.6883999877318274E-2</c:v>
                </c:pt>
                <c:pt idx="28">
                  <c:v>-3.380199979437748E-2</c:v>
                </c:pt>
                <c:pt idx="29">
                  <c:v>-3.5807000160275493E-2</c:v>
                </c:pt>
                <c:pt idx="30">
                  <c:v>-3.6083999897527974E-2</c:v>
                </c:pt>
                <c:pt idx="31">
                  <c:v>-3.7477999896509573E-2</c:v>
                </c:pt>
                <c:pt idx="32">
                  <c:v>-3.9926000092236791E-2</c:v>
                </c:pt>
                <c:pt idx="33">
                  <c:v>-3.8850000106322113E-2</c:v>
                </c:pt>
                <c:pt idx="34">
                  <c:v>-4.2056000027514528E-2</c:v>
                </c:pt>
                <c:pt idx="35">
                  <c:v>-4.0767999918898568E-2</c:v>
                </c:pt>
                <c:pt idx="36">
                  <c:v>-4.1009999884408899E-2</c:v>
                </c:pt>
                <c:pt idx="37">
                  <c:v>-4.2414999872562476E-2</c:v>
                </c:pt>
                <c:pt idx="38">
                  <c:v>-4.0122000020346604E-2</c:v>
                </c:pt>
                <c:pt idx="39">
                  <c:v>-3.9851000117778312E-2</c:v>
                </c:pt>
                <c:pt idx="40">
                  <c:v>-4.1657000147097278E-2</c:v>
                </c:pt>
                <c:pt idx="41">
                  <c:v>-4.4957999860343989E-2</c:v>
                </c:pt>
                <c:pt idx="42">
                  <c:v>-3.5981000059109647E-2</c:v>
                </c:pt>
                <c:pt idx="43">
                  <c:v>-4.0992000227561221E-2</c:v>
                </c:pt>
                <c:pt idx="44">
                  <c:v>-3.60159998817835E-2</c:v>
                </c:pt>
                <c:pt idx="45">
                  <c:v>-4.2458000032638665E-2</c:v>
                </c:pt>
                <c:pt idx="46">
                  <c:v>-3.931700017710682E-2</c:v>
                </c:pt>
                <c:pt idx="47">
                  <c:v>-4.5018000004347414E-2</c:v>
                </c:pt>
                <c:pt idx="48">
                  <c:v>-4.0405999949143734E-2</c:v>
                </c:pt>
                <c:pt idx="49">
                  <c:v>-3.741200015792856E-2</c:v>
                </c:pt>
                <c:pt idx="50">
                  <c:v>-3.8536000167368911E-2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5222</c:v>
                </c:pt>
                <c:pt idx="2">
                  <c:v>5225</c:v>
                </c:pt>
                <c:pt idx="3">
                  <c:v>5228</c:v>
                </c:pt>
                <c:pt idx="4">
                  <c:v>5302</c:v>
                </c:pt>
                <c:pt idx="5">
                  <c:v>5305</c:v>
                </c:pt>
                <c:pt idx="6">
                  <c:v>5307.5</c:v>
                </c:pt>
                <c:pt idx="7">
                  <c:v>5308</c:v>
                </c:pt>
                <c:pt idx="8">
                  <c:v>5310.5</c:v>
                </c:pt>
                <c:pt idx="9">
                  <c:v>5311</c:v>
                </c:pt>
                <c:pt idx="10">
                  <c:v>5314</c:v>
                </c:pt>
                <c:pt idx="11">
                  <c:v>5317</c:v>
                </c:pt>
                <c:pt idx="12">
                  <c:v>5331.5</c:v>
                </c:pt>
                <c:pt idx="13">
                  <c:v>5349.5</c:v>
                </c:pt>
                <c:pt idx="14">
                  <c:v>5352</c:v>
                </c:pt>
                <c:pt idx="15">
                  <c:v>5355</c:v>
                </c:pt>
                <c:pt idx="16">
                  <c:v>5361.5</c:v>
                </c:pt>
                <c:pt idx="17">
                  <c:v>5396.5</c:v>
                </c:pt>
                <c:pt idx="18">
                  <c:v>5399.5</c:v>
                </c:pt>
                <c:pt idx="19">
                  <c:v>5423.5</c:v>
                </c:pt>
                <c:pt idx="20">
                  <c:v>5432</c:v>
                </c:pt>
                <c:pt idx="21">
                  <c:v>5476</c:v>
                </c:pt>
                <c:pt idx="22">
                  <c:v>5479</c:v>
                </c:pt>
                <c:pt idx="23">
                  <c:v>5488</c:v>
                </c:pt>
                <c:pt idx="24">
                  <c:v>5491</c:v>
                </c:pt>
                <c:pt idx="25">
                  <c:v>5491.5</c:v>
                </c:pt>
                <c:pt idx="26">
                  <c:v>5497.5</c:v>
                </c:pt>
                <c:pt idx="27">
                  <c:v>5592</c:v>
                </c:pt>
                <c:pt idx="28">
                  <c:v>5601</c:v>
                </c:pt>
                <c:pt idx="29">
                  <c:v>5603.5</c:v>
                </c:pt>
                <c:pt idx="30">
                  <c:v>5642</c:v>
                </c:pt>
                <c:pt idx="31">
                  <c:v>6289</c:v>
                </c:pt>
                <c:pt idx="32">
                  <c:v>6363</c:v>
                </c:pt>
                <c:pt idx="33">
                  <c:v>6375</c:v>
                </c:pt>
                <c:pt idx="34">
                  <c:v>6378</c:v>
                </c:pt>
                <c:pt idx="35">
                  <c:v>6384</c:v>
                </c:pt>
                <c:pt idx="36">
                  <c:v>6455</c:v>
                </c:pt>
                <c:pt idx="37">
                  <c:v>6457.5</c:v>
                </c:pt>
                <c:pt idx="38">
                  <c:v>6461</c:v>
                </c:pt>
                <c:pt idx="39">
                  <c:v>6475.5</c:v>
                </c:pt>
                <c:pt idx="40">
                  <c:v>6528.5</c:v>
                </c:pt>
                <c:pt idx="41">
                  <c:v>6529</c:v>
                </c:pt>
                <c:pt idx="42">
                  <c:v>6540.5</c:v>
                </c:pt>
                <c:pt idx="43">
                  <c:v>6546</c:v>
                </c:pt>
                <c:pt idx="44">
                  <c:v>6558</c:v>
                </c:pt>
                <c:pt idx="45">
                  <c:v>6629</c:v>
                </c:pt>
                <c:pt idx="46">
                  <c:v>6658.5</c:v>
                </c:pt>
                <c:pt idx="47">
                  <c:v>6659</c:v>
                </c:pt>
                <c:pt idx="48">
                  <c:v>6703</c:v>
                </c:pt>
                <c:pt idx="49">
                  <c:v>6706</c:v>
                </c:pt>
                <c:pt idx="50">
                  <c:v>6718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5222</c:v>
                </c:pt>
                <c:pt idx="2">
                  <c:v>5225</c:v>
                </c:pt>
                <c:pt idx="3">
                  <c:v>5228</c:v>
                </c:pt>
                <c:pt idx="4">
                  <c:v>5302</c:v>
                </c:pt>
                <c:pt idx="5">
                  <c:v>5305</c:v>
                </c:pt>
                <c:pt idx="6">
                  <c:v>5307.5</c:v>
                </c:pt>
                <c:pt idx="7">
                  <c:v>5308</c:v>
                </c:pt>
                <c:pt idx="8">
                  <c:v>5310.5</c:v>
                </c:pt>
                <c:pt idx="9">
                  <c:v>5311</c:v>
                </c:pt>
                <c:pt idx="10">
                  <c:v>5314</c:v>
                </c:pt>
                <c:pt idx="11">
                  <c:v>5317</c:v>
                </c:pt>
                <c:pt idx="12">
                  <c:v>5331.5</c:v>
                </c:pt>
                <c:pt idx="13">
                  <c:v>5349.5</c:v>
                </c:pt>
                <c:pt idx="14">
                  <c:v>5352</c:v>
                </c:pt>
                <c:pt idx="15">
                  <c:v>5355</c:v>
                </c:pt>
                <c:pt idx="16">
                  <c:v>5361.5</c:v>
                </c:pt>
                <c:pt idx="17">
                  <c:v>5396.5</c:v>
                </c:pt>
                <c:pt idx="18">
                  <c:v>5399.5</c:v>
                </c:pt>
                <c:pt idx="19">
                  <c:v>5423.5</c:v>
                </c:pt>
                <c:pt idx="20">
                  <c:v>5432</c:v>
                </c:pt>
                <c:pt idx="21">
                  <c:v>5476</c:v>
                </c:pt>
                <c:pt idx="22">
                  <c:v>5479</c:v>
                </c:pt>
                <c:pt idx="23">
                  <c:v>5488</c:v>
                </c:pt>
                <c:pt idx="24">
                  <c:v>5491</c:v>
                </c:pt>
                <c:pt idx="25">
                  <c:v>5491.5</c:v>
                </c:pt>
                <c:pt idx="26">
                  <c:v>5497.5</c:v>
                </c:pt>
                <c:pt idx="27">
                  <c:v>5592</c:v>
                </c:pt>
                <c:pt idx="28">
                  <c:v>5601</c:v>
                </c:pt>
                <c:pt idx="29">
                  <c:v>5603.5</c:v>
                </c:pt>
                <c:pt idx="30">
                  <c:v>5642</c:v>
                </c:pt>
                <c:pt idx="31">
                  <c:v>6289</c:v>
                </c:pt>
                <c:pt idx="32">
                  <c:v>6363</c:v>
                </c:pt>
                <c:pt idx="33">
                  <c:v>6375</c:v>
                </c:pt>
                <c:pt idx="34">
                  <c:v>6378</c:v>
                </c:pt>
                <c:pt idx="35">
                  <c:v>6384</c:v>
                </c:pt>
                <c:pt idx="36">
                  <c:v>6455</c:v>
                </c:pt>
                <c:pt idx="37">
                  <c:v>6457.5</c:v>
                </c:pt>
                <c:pt idx="38">
                  <c:v>6461</c:v>
                </c:pt>
                <c:pt idx="39">
                  <c:v>6475.5</c:v>
                </c:pt>
                <c:pt idx="40">
                  <c:v>6528.5</c:v>
                </c:pt>
                <c:pt idx="41">
                  <c:v>6529</c:v>
                </c:pt>
                <c:pt idx="42">
                  <c:v>6540.5</c:v>
                </c:pt>
                <c:pt idx="43">
                  <c:v>6546</c:v>
                </c:pt>
                <c:pt idx="44">
                  <c:v>6558</c:v>
                </c:pt>
                <c:pt idx="45">
                  <c:v>6629</c:v>
                </c:pt>
                <c:pt idx="46">
                  <c:v>6658.5</c:v>
                </c:pt>
                <c:pt idx="47">
                  <c:v>6659</c:v>
                </c:pt>
                <c:pt idx="48">
                  <c:v>6703</c:v>
                </c:pt>
                <c:pt idx="49">
                  <c:v>6706</c:v>
                </c:pt>
                <c:pt idx="50">
                  <c:v>6718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5222</c:v>
                </c:pt>
                <c:pt idx="2">
                  <c:v>5225</c:v>
                </c:pt>
                <c:pt idx="3">
                  <c:v>5228</c:v>
                </c:pt>
                <c:pt idx="4">
                  <c:v>5302</c:v>
                </c:pt>
                <c:pt idx="5">
                  <c:v>5305</c:v>
                </c:pt>
                <c:pt idx="6">
                  <c:v>5307.5</c:v>
                </c:pt>
                <c:pt idx="7">
                  <c:v>5308</c:v>
                </c:pt>
                <c:pt idx="8">
                  <c:v>5310.5</c:v>
                </c:pt>
                <c:pt idx="9">
                  <c:v>5311</c:v>
                </c:pt>
                <c:pt idx="10">
                  <c:v>5314</c:v>
                </c:pt>
                <c:pt idx="11">
                  <c:v>5317</c:v>
                </c:pt>
                <c:pt idx="12">
                  <c:v>5331.5</c:v>
                </c:pt>
                <c:pt idx="13">
                  <c:v>5349.5</c:v>
                </c:pt>
                <c:pt idx="14">
                  <c:v>5352</c:v>
                </c:pt>
                <c:pt idx="15">
                  <c:v>5355</c:v>
                </c:pt>
                <c:pt idx="16">
                  <c:v>5361.5</c:v>
                </c:pt>
                <c:pt idx="17">
                  <c:v>5396.5</c:v>
                </c:pt>
                <c:pt idx="18">
                  <c:v>5399.5</c:v>
                </c:pt>
                <c:pt idx="19">
                  <c:v>5423.5</c:v>
                </c:pt>
                <c:pt idx="20">
                  <c:v>5432</c:v>
                </c:pt>
                <c:pt idx="21">
                  <c:v>5476</c:v>
                </c:pt>
                <c:pt idx="22">
                  <c:v>5479</c:v>
                </c:pt>
                <c:pt idx="23">
                  <c:v>5488</c:v>
                </c:pt>
                <c:pt idx="24">
                  <c:v>5491</c:v>
                </c:pt>
                <c:pt idx="25">
                  <c:v>5491.5</c:v>
                </c:pt>
                <c:pt idx="26">
                  <c:v>5497.5</c:v>
                </c:pt>
                <c:pt idx="27">
                  <c:v>5592</c:v>
                </c:pt>
                <c:pt idx="28">
                  <c:v>5601</c:v>
                </c:pt>
                <c:pt idx="29">
                  <c:v>5603.5</c:v>
                </c:pt>
                <c:pt idx="30">
                  <c:v>5642</c:v>
                </c:pt>
                <c:pt idx="31">
                  <c:v>6289</c:v>
                </c:pt>
                <c:pt idx="32">
                  <c:v>6363</c:v>
                </c:pt>
                <c:pt idx="33">
                  <c:v>6375</c:v>
                </c:pt>
                <c:pt idx="34">
                  <c:v>6378</c:v>
                </c:pt>
                <c:pt idx="35">
                  <c:v>6384</c:v>
                </c:pt>
                <c:pt idx="36">
                  <c:v>6455</c:v>
                </c:pt>
                <c:pt idx="37">
                  <c:v>6457.5</c:v>
                </c:pt>
                <c:pt idx="38">
                  <c:v>6461</c:v>
                </c:pt>
                <c:pt idx="39">
                  <c:v>6475.5</c:v>
                </c:pt>
                <c:pt idx="40">
                  <c:v>6528.5</c:v>
                </c:pt>
                <c:pt idx="41">
                  <c:v>6529</c:v>
                </c:pt>
                <c:pt idx="42">
                  <c:v>6540.5</c:v>
                </c:pt>
                <c:pt idx="43">
                  <c:v>6546</c:v>
                </c:pt>
                <c:pt idx="44">
                  <c:v>6558</c:v>
                </c:pt>
                <c:pt idx="45">
                  <c:v>6629</c:v>
                </c:pt>
                <c:pt idx="46">
                  <c:v>6658.5</c:v>
                </c:pt>
                <c:pt idx="47">
                  <c:v>6659</c:v>
                </c:pt>
                <c:pt idx="48">
                  <c:v>6703</c:v>
                </c:pt>
                <c:pt idx="49">
                  <c:v>6706</c:v>
                </c:pt>
                <c:pt idx="50">
                  <c:v>6718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2.5999999999999999E-3</c:v>
                  </c:pt>
                  <c:pt idx="5">
                    <c:v>4.3E-3</c:v>
                  </c:pt>
                  <c:pt idx="6">
                    <c:v>6.8999999999999999E-3</c:v>
                  </c:pt>
                  <c:pt idx="7">
                    <c:v>2.3999999999999998E-3</c:v>
                  </c:pt>
                  <c:pt idx="8">
                    <c:v>8.9999999999999998E-4</c:v>
                  </c:pt>
                  <c:pt idx="9">
                    <c:v>2.2000000000000001E-3</c:v>
                  </c:pt>
                  <c:pt idx="10">
                    <c:v>1.1000000000000001E-3</c:v>
                  </c:pt>
                  <c:pt idx="11">
                    <c:v>2.0999999999999999E-3</c:v>
                  </c:pt>
                  <c:pt idx="12">
                    <c:v>2.3E-3</c:v>
                  </c:pt>
                  <c:pt idx="13">
                    <c:v>1.9E-3</c:v>
                  </c:pt>
                  <c:pt idx="14">
                    <c:v>2E-3</c:v>
                  </c:pt>
                  <c:pt idx="15">
                    <c:v>4.5999999999999999E-3</c:v>
                  </c:pt>
                  <c:pt idx="16">
                    <c:v>8.3999999999999995E-3</c:v>
                  </c:pt>
                  <c:pt idx="17">
                    <c:v>4.8999999999999998E-3</c:v>
                  </c:pt>
                  <c:pt idx="18">
                    <c:v>2E-3</c:v>
                  </c:pt>
                  <c:pt idx="19">
                    <c:v>1.5E-3</c:v>
                  </c:pt>
                  <c:pt idx="20">
                    <c:v>1.4E-3</c:v>
                  </c:pt>
                  <c:pt idx="21">
                    <c:v>1.2999999999999999E-3</c:v>
                  </c:pt>
                  <c:pt idx="22">
                    <c:v>2.3999999999999998E-3</c:v>
                  </c:pt>
                  <c:pt idx="23">
                    <c:v>6.4000000000000003E-3</c:v>
                  </c:pt>
                  <c:pt idx="24">
                    <c:v>2.0999999999999999E-3</c:v>
                  </c:pt>
                  <c:pt idx="25">
                    <c:v>1.6999999999999999E-3</c:v>
                  </c:pt>
                  <c:pt idx="26">
                    <c:v>3.0999999999999999E-3</c:v>
                  </c:pt>
                  <c:pt idx="27">
                    <c:v>1.5E-3</c:v>
                  </c:pt>
                  <c:pt idx="28">
                    <c:v>3.3999999999999998E-3</c:v>
                  </c:pt>
                  <c:pt idx="29">
                    <c:v>4.0000000000000001E-3</c:v>
                  </c:pt>
                  <c:pt idx="30">
                    <c:v>2.0999999999999999E-3</c:v>
                  </c:pt>
                  <c:pt idx="31">
                    <c:v>3.8999999999999998E-3</c:v>
                  </c:pt>
                  <c:pt idx="32">
                    <c:v>2.0999999999999999E-3</c:v>
                  </c:pt>
                  <c:pt idx="33">
                    <c:v>1.1999999999999999E-3</c:v>
                  </c:pt>
                  <c:pt idx="34">
                    <c:v>1.4E-3</c:v>
                  </c:pt>
                  <c:pt idx="35">
                    <c:v>2.5000000000000001E-3</c:v>
                  </c:pt>
                  <c:pt idx="36">
                    <c:v>1.6999999999999999E-3</c:v>
                  </c:pt>
                  <c:pt idx="37">
                    <c:v>1.1999999999999999E-3</c:v>
                  </c:pt>
                  <c:pt idx="38">
                    <c:v>3.0000000000000001E-3</c:v>
                  </c:pt>
                  <c:pt idx="39">
                    <c:v>4.1000000000000003E-3</c:v>
                  </c:pt>
                  <c:pt idx="40">
                    <c:v>2.3999999999999998E-3</c:v>
                  </c:pt>
                  <c:pt idx="41">
                    <c:v>6.0000000000000001E-3</c:v>
                  </c:pt>
                  <c:pt idx="42">
                    <c:v>2.8E-3</c:v>
                  </c:pt>
                  <c:pt idx="43">
                    <c:v>2.0999999999999999E-3</c:v>
                  </c:pt>
                  <c:pt idx="44">
                    <c:v>2.2000000000000001E-3</c:v>
                  </c:pt>
                  <c:pt idx="45">
                    <c:v>1.1999999999999999E-3</c:v>
                  </c:pt>
                  <c:pt idx="46">
                    <c:v>1.1999999999999999E-3</c:v>
                  </c:pt>
                  <c:pt idx="47">
                    <c:v>1.2999999999999999E-3</c:v>
                  </c:pt>
                  <c:pt idx="48">
                    <c:v>2.3999999999999998E-3</c:v>
                  </c:pt>
                  <c:pt idx="49">
                    <c:v>8.6999999999999994E-3</c:v>
                  </c:pt>
                  <c:pt idx="5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5222</c:v>
                </c:pt>
                <c:pt idx="2">
                  <c:v>5225</c:v>
                </c:pt>
                <c:pt idx="3">
                  <c:v>5228</c:v>
                </c:pt>
                <c:pt idx="4">
                  <c:v>5302</c:v>
                </c:pt>
                <c:pt idx="5">
                  <c:v>5305</c:v>
                </c:pt>
                <c:pt idx="6">
                  <c:v>5307.5</c:v>
                </c:pt>
                <c:pt idx="7">
                  <c:v>5308</c:v>
                </c:pt>
                <c:pt idx="8">
                  <c:v>5310.5</c:v>
                </c:pt>
                <c:pt idx="9">
                  <c:v>5311</c:v>
                </c:pt>
                <c:pt idx="10">
                  <c:v>5314</c:v>
                </c:pt>
                <c:pt idx="11">
                  <c:v>5317</c:v>
                </c:pt>
                <c:pt idx="12">
                  <c:v>5331.5</c:v>
                </c:pt>
                <c:pt idx="13">
                  <c:v>5349.5</c:v>
                </c:pt>
                <c:pt idx="14">
                  <c:v>5352</c:v>
                </c:pt>
                <c:pt idx="15">
                  <c:v>5355</c:v>
                </c:pt>
                <c:pt idx="16">
                  <c:v>5361.5</c:v>
                </c:pt>
                <c:pt idx="17">
                  <c:v>5396.5</c:v>
                </c:pt>
                <c:pt idx="18">
                  <c:v>5399.5</c:v>
                </c:pt>
                <c:pt idx="19">
                  <c:v>5423.5</c:v>
                </c:pt>
                <c:pt idx="20">
                  <c:v>5432</c:v>
                </c:pt>
                <c:pt idx="21">
                  <c:v>5476</c:v>
                </c:pt>
                <c:pt idx="22">
                  <c:v>5479</c:v>
                </c:pt>
                <c:pt idx="23">
                  <c:v>5488</c:v>
                </c:pt>
                <c:pt idx="24">
                  <c:v>5491</c:v>
                </c:pt>
                <c:pt idx="25">
                  <c:v>5491.5</c:v>
                </c:pt>
                <c:pt idx="26">
                  <c:v>5497.5</c:v>
                </c:pt>
                <c:pt idx="27">
                  <c:v>5592</c:v>
                </c:pt>
                <c:pt idx="28">
                  <c:v>5601</c:v>
                </c:pt>
                <c:pt idx="29">
                  <c:v>5603.5</c:v>
                </c:pt>
                <c:pt idx="30">
                  <c:v>5642</c:v>
                </c:pt>
                <c:pt idx="31">
                  <c:v>6289</c:v>
                </c:pt>
                <c:pt idx="32">
                  <c:v>6363</c:v>
                </c:pt>
                <c:pt idx="33">
                  <c:v>6375</c:v>
                </c:pt>
                <c:pt idx="34">
                  <c:v>6378</c:v>
                </c:pt>
                <c:pt idx="35">
                  <c:v>6384</c:v>
                </c:pt>
                <c:pt idx="36">
                  <c:v>6455</c:v>
                </c:pt>
                <c:pt idx="37">
                  <c:v>6457.5</c:v>
                </c:pt>
                <c:pt idx="38">
                  <c:v>6461</c:v>
                </c:pt>
                <c:pt idx="39">
                  <c:v>6475.5</c:v>
                </c:pt>
                <c:pt idx="40">
                  <c:v>6528.5</c:v>
                </c:pt>
                <c:pt idx="41">
                  <c:v>6529</c:v>
                </c:pt>
                <c:pt idx="42">
                  <c:v>6540.5</c:v>
                </c:pt>
                <c:pt idx="43">
                  <c:v>6546</c:v>
                </c:pt>
                <c:pt idx="44">
                  <c:v>6558</c:v>
                </c:pt>
                <c:pt idx="45">
                  <c:v>6629</c:v>
                </c:pt>
                <c:pt idx="46">
                  <c:v>6658.5</c:v>
                </c:pt>
                <c:pt idx="47">
                  <c:v>6659</c:v>
                </c:pt>
                <c:pt idx="48">
                  <c:v>6703</c:v>
                </c:pt>
                <c:pt idx="49">
                  <c:v>6706</c:v>
                </c:pt>
                <c:pt idx="50">
                  <c:v>6718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5222</c:v>
                </c:pt>
                <c:pt idx="2">
                  <c:v>5225</c:v>
                </c:pt>
                <c:pt idx="3">
                  <c:v>5228</c:v>
                </c:pt>
                <c:pt idx="4">
                  <c:v>5302</c:v>
                </c:pt>
                <c:pt idx="5">
                  <c:v>5305</c:v>
                </c:pt>
                <c:pt idx="6">
                  <c:v>5307.5</c:v>
                </c:pt>
                <c:pt idx="7">
                  <c:v>5308</c:v>
                </c:pt>
                <c:pt idx="8">
                  <c:v>5310.5</c:v>
                </c:pt>
                <c:pt idx="9">
                  <c:v>5311</c:v>
                </c:pt>
                <c:pt idx="10">
                  <c:v>5314</c:v>
                </c:pt>
                <c:pt idx="11">
                  <c:v>5317</c:v>
                </c:pt>
                <c:pt idx="12">
                  <c:v>5331.5</c:v>
                </c:pt>
                <c:pt idx="13">
                  <c:v>5349.5</c:v>
                </c:pt>
                <c:pt idx="14">
                  <c:v>5352</c:v>
                </c:pt>
                <c:pt idx="15">
                  <c:v>5355</c:v>
                </c:pt>
                <c:pt idx="16">
                  <c:v>5361.5</c:v>
                </c:pt>
                <c:pt idx="17">
                  <c:v>5396.5</c:v>
                </c:pt>
                <c:pt idx="18">
                  <c:v>5399.5</c:v>
                </c:pt>
                <c:pt idx="19">
                  <c:v>5423.5</c:v>
                </c:pt>
                <c:pt idx="20">
                  <c:v>5432</c:v>
                </c:pt>
                <c:pt idx="21">
                  <c:v>5476</c:v>
                </c:pt>
                <c:pt idx="22">
                  <c:v>5479</c:v>
                </c:pt>
                <c:pt idx="23">
                  <c:v>5488</c:v>
                </c:pt>
                <c:pt idx="24">
                  <c:v>5491</c:v>
                </c:pt>
                <c:pt idx="25">
                  <c:v>5491.5</c:v>
                </c:pt>
                <c:pt idx="26">
                  <c:v>5497.5</c:v>
                </c:pt>
                <c:pt idx="27">
                  <c:v>5592</c:v>
                </c:pt>
                <c:pt idx="28">
                  <c:v>5601</c:v>
                </c:pt>
                <c:pt idx="29">
                  <c:v>5603.5</c:v>
                </c:pt>
                <c:pt idx="30">
                  <c:v>5642</c:v>
                </c:pt>
                <c:pt idx="31">
                  <c:v>6289</c:v>
                </c:pt>
                <c:pt idx="32">
                  <c:v>6363</c:v>
                </c:pt>
                <c:pt idx="33">
                  <c:v>6375</c:v>
                </c:pt>
                <c:pt idx="34">
                  <c:v>6378</c:v>
                </c:pt>
                <c:pt idx="35">
                  <c:v>6384</c:v>
                </c:pt>
                <c:pt idx="36">
                  <c:v>6455</c:v>
                </c:pt>
                <c:pt idx="37">
                  <c:v>6457.5</c:v>
                </c:pt>
                <c:pt idx="38">
                  <c:v>6461</c:v>
                </c:pt>
                <c:pt idx="39">
                  <c:v>6475.5</c:v>
                </c:pt>
                <c:pt idx="40">
                  <c:v>6528.5</c:v>
                </c:pt>
                <c:pt idx="41">
                  <c:v>6529</c:v>
                </c:pt>
                <c:pt idx="42">
                  <c:v>6540.5</c:v>
                </c:pt>
                <c:pt idx="43">
                  <c:v>6546</c:v>
                </c:pt>
                <c:pt idx="44">
                  <c:v>6558</c:v>
                </c:pt>
                <c:pt idx="45">
                  <c:v>6629</c:v>
                </c:pt>
                <c:pt idx="46">
                  <c:v>6658.5</c:v>
                </c:pt>
                <c:pt idx="47">
                  <c:v>6659</c:v>
                </c:pt>
                <c:pt idx="48">
                  <c:v>6703</c:v>
                </c:pt>
                <c:pt idx="49">
                  <c:v>6706</c:v>
                </c:pt>
                <c:pt idx="50">
                  <c:v>6718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-5.540638316834226E-3</c:v>
                </c:pt>
                <c:pt idx="1">
                  <c:v>-3.4216737161338745E-2</c:v>
                </c:pt>
                <c:pt idx="2">
                  <c:v>-3.4233211365960255E-2</c:v>
                </c:pt>
                <c:pt idx="3">
                  <c:v>-3.4249685570581764E-2</c:v>
                </c:pt>
                <c:pt idx="4">
                  <c:v>-3.4656049284578952E-2</c:v>
                </c:pt>
                <c:pt idx="5">
                  <c:v>-3.4672523489200462E-2</c:v>
                </c:pt>
                <c:pt idx="6">
                  <c:v>-3.4686251993051719E-2</c:v>
                </c:pt>
                <c:pt idx="7">
                  <c:v>-3.4688997693821971E-2</c:v>
                </c:pt>
                <c:pt idx="8">
                  <c:v>-3.4702726197673228E-2</c:v>
                </c:pt>
                <c:pt idx="9">
                  <c:v>-3.4705471898443474E-2</c:v>
                </c:pt>
                <c:pt idx="10">
                  <c:v>-3.4721946103064984E-2</c:v>
                </c:pt>
                <c:pt idx="11">
                  <c:v>-3.4738420307686493E-2</c:v>
                </c:pt>
                <c:pt idx="12">
                  <c:v>-3.4818045630023782E-2</c:v>
                </c:pt>
                <c:pt idx="13">
                  <c:v>-3.4916890857752826E-2</c:v>
                </c:pt>
                <c:pt idx="14">
                  <c:v>-3.4930619361604083E-2</c:v>
                </c:pt>
                <c:pt idx="15">
                  <c:v>-3.4947093566225593E-2</c:v>
                </c:pt>
                <c:pt idx="16">
                  <c:v>-3.4982787676238858E-2</c:v>
                </c:pt>
                <c:pt idx="17">
                  <c:v>-3.5174986730156448E-2</c:v>
                </c:pt>
                <c:pt idx="18">
                  <c:v>-3.5191460934777957E-2</c:v>
                </c:pt>
                <c:pt idx="19">
                  <c:v>-3.5323254571750021E-2</c:v>
                </c:pt>
                <c:pt idx="20">
                  <c:v>-3.536993148484429E-2</c:v>
                </c:pt>
                <c:pt idx="21">
                  <c:v>-3.5611553152626402E-2</c:v>
                </c:pt>
                <c:pt idx="22">
                  <c:v>-3.5628027357247911E-2</c:v>
                </c:pt>
                <c:pt idx="23">
                  <c:v>-3.567744997111244E-2</c:v>
                </c:pt>
                <c:pt idx="24">
                  <c:v>-3.5693924175733943E-2</c:v>
                </c:pt>
                <c:pt idx="25">
                  <c:v>-3.5696669876504196E-2</c:v>
                </c:pt>
                <c:pt idx="26">
                  <c:v>-3.5729618285747208E-2</c:v>
                </c:pt>
                <c:pt idx="27">
                  <c:v>-3.6248555731324704E-2</c:v>
                </c:pt>
                <c:pt idx="28">
                  <c:v>-3.6297978345189233E-2</c:v>
                </c:pt>
                <c:pt idx="29">
                  <c:v>-3.631170684904049E-2</c:v>
                </c:pt>
                <c:pt idx="30">
                  <c:v>-3.6523125808349835E-2</c:v>
                </c:pt>
                <c:pt idx="31">
                  <c:v>-4.0076062605055009E-2</c:v>
                </c:pt>
                <c:pt idx="32">
                  <c:v>-4.0482426319052203E-2</c:v>
                </c:pt>
                <c:pt idx="33">
                  <c:v>-4.0548323137538235E-2</c:v>
                </c:pt>
                <c:pt idx="34">
                  <c:v>-4.0564797342159738E-2</c:v>
                </c:pt>
                <c:pt idx="35">
                  <c:v>-4.0597745751402757E-2</c:v>
                </c:pt>
                <c:pt idx="36">
                  <c:v>-4.0987635260778442E-2</c:v>
                </c:pt>
                <c:pt idx="37">
                  <c:v>-4.1001363764629699E-2</c:v>
                </c:pt>
                <c:pt idx="38">
                  <c:v>-4.1020583670021454E-2</c:v>
                </c:pt>
                <c:pt idx="39">
                  <c:v>-4.1100208992358743E-2</c:v>
                </c:pt>
                <c:pt idx="40">
                  <c:v>-4.1391253274005377E-2</c:v>
                </c:pt>
                <c:pt idx="41">
                  <c:v>-4.139399897477563E-2</c:v>
                </c:pt>
                <c:pt idx="42">
                  <c:v>-4.1457150092491409E-2</c:v>
                </c:pt>
                <c:pt idx="43">
                  <c:v>-4.1487352800964175E-2</c:v>
                </c:pt>
                <c:pt idx="44">
                  <c:v>-4.1553249619450207E-2</c:v>
                </c:pt>
                <c:pt idx="45">
                  <c:v>-4.1943139128825892E-2</c:v>
                </c:pt>
                <c:pt idx="46">
                  <c:v>-4.2105135474270715E-2</c:v>
                </c:pt>
                <c:pt idx="47">
                  <c:v>-4.2107881175040968E-2</c:v>
                </c:pt>
                <c:pt idx="48">
                  <c:v>-4.2349502842823079E-2</c:v>
                </c:pt>
                <c:pt idx="49">
                  <c:v>-4.2365977047444589E-2</c:v>
                </c:pt>
                <c:pt idx="50">
                  <c:v>-4.2431873865930621E-2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5222</c:v>
                </c:pt>
                <c:pt idx="2">
                  <c:v>5225</c:v>
                </c:pt>
                <c:pt idx="3">
                  <c:v>5228</c:v>
                </c:pt>
                <c:pt idx="4">
                  <c:v>5302</c:v>
                </c:pt>
                <c:pt idx="5">
                  <c:v>5305</c:v>
                </c:pt>
                <c:pt idx="6">
                  <c:v>5307.5</c:v>
                </c:pt>
                <c:pt idx="7">
                  <c:v>5308</c:v>
                </c:pt>
                <c:pt idx="8">
                  <c:v>5310.5</c:v>
                </c:pt>
                <c:pt idx="9">
                  <c:v>5311</c:v>
                </c:pt>
                <c:pt idx="10">
                  <c:v>5314</c:v>
                </c:pt>
                <c:pt idx="11">
                  <c:v>5317</c:v>
                </c:pt>
                <c:pt idx="12">
                  <c:v>5331.5</c:v>
                </c:pt>
                <c:pt idx="13">
                  <c:v>5349.5</c:v>
                </c:pt>
                <c:pt idx="14">
                  <c:v>5352</c:v>
                </c:pt>
                <c:pt idx="15">
                  <c:v>5355</c:v>
                </c:pt>
                <c:pt idx="16">
                  <c:v>5361.5</c:v>
                </c:pt>
                <c:pt idx="17">
                  <c:v>5396.5</c:v>
                </c:pt>
                <c:pt idx="18">
                  <c:v>5399.5</c:v>
                </c:pt>
                <c:pt idx="19">
                  <c:v>5423.5</c:v>
                </c:pt>
                <c:pt idx="20">
                  <c:v>5432</c:v>
                </c:pt>
                <c:pt idx="21">
                  <c:v>5476</c:v>
                </c:pt>
                <c:pt idx="22">
                  <c:v>5479</c:v>
                </c:pt>
                <c:pt idx="23">
                  <c:v>5488</c:v>
                </c:pt>
                <c:pt idx="24">
                  <c:v>5491</c:v>
                </c:pt>
                <c:pt idx="25">
                  <c:v>5491.5</c:v>
                </c:pt>
                <c:pt idx="26">
                  <c:v>5497.5</c:v>
                </c:pt>
                <c:pt idx="27">
                  <c:v>5592</c:v>
                </c:pt>
                <c:pt idx="28">
                  <c:v>5601</c:v>
                </c:pt>
                <c:pt idx="29">
                  <c:v>5603.5</c:v>
                </c:pt>
                <c:pt idx="30">
                  <c:v>5642</c:v>
                </c:pt>
                <c:pt idx="31">
                  <c:v>6289</c:v>
                </c:pt>
                <c:pt idx="32">
                  <c:v>6363</c:v>
                </c:pt>
                <c:pt idx="33">
                  <c:v>6375</c:v>
                </c:pt>
                <c:pt idx="34">
                  <c:v>6378</c:v>
                </c:pt>
                <c:pt idx="35">
                  <c:v>6384</c:v>
                </c:pt>
                <c:pt idx="36">
                  <c:v>6455</c:v>
                </c:pt>
                <c:pt idx="37">
                  <c:v>6457.5</c:v>
                </c:pt>
                <c:pt idx="38">
                  <c:v>6461</c:v>
                </c:pt>
                <c:pt idx="39">
                  <c:v>6475.5</c:v>
                </c:pt>
                <c:pt idx="40">
                  <c:v>6528.5</c:v>
                </c:pt>
                <c:pt idx="41">
                  <c:v>6529</c:v>
                </c:pt>
                <c:pt idx="42">
                  <c:v>6540.5</c:v>
                </c:pt>
                <c:pt idx="43">
                  <c:v>6546</c:v>
                </c:pt>
                <c:pt idx="44">
                  <c:v>6558</c:v>
                </c:pt>
                <c:pt idx="45">
                  <c:v>6629</c:v>
                </c:pt>
                <c:pt idx="46">
                  <c:v>6658.5</c:v>
                </c:pt>
                <c:pt idx="47">
                  <c:v>6659</c:v>
                </c:pt>
                <c:pt idx="48">
                  <c:v>6703</c:v>
                </c:pt>
                <c:pt idx="49">
                  <c:v>6706</c:v>
                </c:pt>
                <c:pt idx="50">
                  <c:v>6718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0</xdr:rowOff>
    </xdr:from>
    <xdr:to>
      <xdr:col>16</xdr:col>
      <xdr:colOff>485774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50" activePane="bottomRight" state="frozen"/>
      <selection pane="topRight" activeCell="N1" sqref="N1"/>
      <selection pane="bottomLeft" activeCell="A23" sqref="A23"/>
      <selection pane="bottomRight" activeCell="E9" sqref="E8:E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53827.675999999999</v>
      </c>
      <c r="D7" s="13" t="s">
        <v>51</v>
      </c>
    </row>
    <row r="8" spans="1:15" ht="12.95" customHeight="1" x14ac:dyDescent="0.2">
      <c r="A8" s="20" t="s">
        <v>3</v>
      </c>
      <c r="C8" s="28">
        <v>0.33740199999999998</v>
      </c>
      <c r="D8" s="13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-5.540638316834226E-3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-5.4914015405025893E-6</v>
      </c>
      <c r="D12" s="21"/>
      <c r="E12" s="31" t="s">
        <v>44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60600.855801620368</v>
      </c>
    </row>
    <row r="15" spans="1:15" ht="12.95" customHeight="1" x14ac:dyDescent="0.2">
      <c r="A15" s="17" t="s">
        <v>17</v>
      </c>
      <c r="C15" s="18">
        <f ca="1">(C7+C11)+(C8+C12)*INT(MAX(F21:F3533))</f>
        <v>56094.300204126135</v>
      </c>
      <c r="E15" s="33" t="s">
        <v>33</v>
      </c>
      <c r="F15" s="35">
        <f ca="1">ROUND(2*(F14-$C$7)/$C$8,0)/2+F13</f>
        <v>20075.5</v>
      </c>
    </row>
    <row r="16" spans="1:15" ht="12.95" customHeight="1" x14ac:dyDescent="0.2">
      <c r="A16" s="17" t="s">
        <v>4</v>
      </c>
      <c r="C16" s="18">
        <f ca="1">+C8+C12</f>
        <v>0.33739650859845949</v>
      </c>
      <c r="E16" s="33" t="s">
        <v>34</v>
      </c>
      <c r="F16" s="35">
        <f ca="1">ROUND(2*(F14-$C$15)/$C$16,0)/2+F13</f>
        <v>13358</v>
      </c>
    </row>
    <row r="17" spans="1:21" ht="12.95" customHeight="1" thickBot="1" x14ac:dyDescent="0.25">
      <c r="A17" s="16" t="s">
        <v>27</v>
      </c>
      <c r="C17" s="20">
        <f>COUNT(C21:C2191)</f>
        <v>51</v>
      </c>
      <c r="E17" s="33" t="s">
        <v>42</v>
      </c>
      <c r="F17" s="36">
        <f ca="1">+$C$15+$C$16*$F$16-15018.5-$C$5/24</f>
        <v>45583.138599317695</v>
      </c>
    </row>
    <row r="18" spans="1:21" ht="12.95" customHeight="1" thickTop="1" thickBot="1" x14ac:dyDescent="0.25">
      <c r="A18" s="17" t="s">
        <v>5</v>
      </c>
      <c r="C18" s="24">
        <f ca="1">+C15</f>
        <v>56094.300204126135</v>
      </c>
      <c r="D18" s="25">
        <f ca="1">+C16</f>
        <v>0.33739650859845949</v>
      </c>
      <c r="E18" s="38" t="s">
        <v>43</v>
      </c>
      <c r="F18" s="37">
        <f ca="1">+($C$15+$C$16*$F$16)-($C$16/2)-15018.5-$C$5/24</f>
        <v>45582.969901063399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53827.675999999999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-5.540638316834226E-3</v>
      </c>
      <c r="Q21" s="26">
        <f>+C21-15018.5</f>
        <v>38809.175999999999</v>
      </c>
    </row>
    <row r="22" spans="1:21" ht="12.95" customHeight="1" x14ac:dyDescent="0.2">
      <c r="A22" s="39" t="s">
        <v>46</v>
      </c>
      <c r="B22" s="40" t="s">
        <v>47</v>
      </c>
      <c r="C22" s="41">
        <v>55589.553600000218</v>
      </c>
      <c r="D22" s="42">
        <v>1.5E-3</v>
      </c>
      <c r="E22" s="20">
        <f t="shared" ref="E22:E71" si="0">+(C22-C$7)/C$8</f>
        <v>5221.8943574733348</v>
      </c>
      <c r="F22" s="20">
        <f t="shared" ref="F22:F71" si="1">ROUND(2*E22,0)/2</f>
        <v>5222</v>
      </c>
      <c r="G22" s="20">
        <f t="shared" ref="G22:G71" si="2">+C22-(C$7+F22*C$8)</f>
        <v>-3.564399978495203E-2</v>
      </c>
      <c r="J22" s="20">
        <f>+G22</f>
        <v>-3.564399978495203E-2</v>
      </c>
      <c r="O22" s="20">
        <f t="shared" ref="O22:O71" ca="1" si="3">+C$11+C$12*$F22</f>
        <v>-3.4216737161338745E-2</v>
      </c>
      <c r="Q22" s="26">
        <f t="shared" ref="Q22:Q71" si="4">+C22-15018.5</f>
        <v>40571.053600000218</v>
      </c>
    </row>
    <row r="23" spans="1:21" ht="12.95" customHeight="1" x14ac:dyDescent="0.2">
      <c r="A23" s="39" t="s">
        <v>46</v>
      </c>
      <c r="B23" s="40" t="s">
        <v>47</v>
      </c>
      <c r="C23" s="41">
        <v>55590.565799999982</v>
      </c>
      <c r="D23" s="42">
        <v>1.8E-3</v>
      </c>
      <c r="E23" s="20">
        <f t="shared" si="0"/>
        <v>5224.8943396896957</v>
      </c>
      <c r="F23" s="20">
        <f t="shared" si="1"/>
        <v>5225</v>
      </c>
      <c r="G23" s="20">
        <f t="shared" si="2"/>
        <v>-3.5650000019813888E-2</v>
      </c>
      <c r="J23" s="20">
        <f>+G23</f>
        <v>-3.5650000019813888E-2</v>
      </c>
      <c r="O23" s="20">
        <f t="shared" ca="1" si="3"/>
        <v>-3.4233211365960255E-2</v>
      </c>
      <c r="Q23" s="26">
        <f t="shared" si="4"/>
        <v>40572.065799999982</v>
      </c>
    </row>
    <row r="24" spans="1:21" ht="12.95" customHeight="1" x14ac:dyDescent="0.2">
      <c r="A24" s="39" t="s">
        <v>46</v>
      </c>
      <c r="B24" s="40" t="s">
        <v>47</v>
      </c>
      <c r="C24" s="41">
        <v>55591.575000000186</v>
      </c>
      <c r="D24" s="42">
        <v>5.9999999999999995E-4</v>
      </c>
      <c r="E24" s="20">
        <f t="shared" si="0"/>
        <v>5227.8854304366505</v>
      </c>
      <c r="F24" s="20">
        <f t="shared" si="1"/>
        <v>5228</v>
      </c>
      <c r="G24" s="20">
        <f t="shared" si="2"/>
        <v>-3.8655999815091491E-2</v>
      </c>
      <c r="J24" s="20">
        <f>+G24</f>
        <v>-3.8655999815091491E-2</v>
      </c>
      <c r="O24" s="20">
        <f t="shared" ca="1" si="3"/>
        <v>-3.4249685570581764E-2</v>
      </c>
      <c r="Q24" s="26">
        <f t="shared" si="4"/>
        <v>40573.075000000186</v>
      </c>
    </row>
    <row r="25" spans="1:21" ht="12.95" customHeight="1" x14ac:dyDescent="0.2">
      <c r="A25" s="39" t="s">
        <v>46</v>
      </c>
      <c r="B25" s="40" t="s">
        <v>47</v>
      </c>
      <c r="C25" s="41">
        <v>55616.544699999969</v>
      </c>
      <c r="D25" s="42">
        <v>2.5999999999999999E-3</v>
      </c>
      <c r="E25" s="20">
        <f t="shared" si="0"/>
        <v>5301.8912158196163</v>
      </c>
      <c r="F25" s="20">
        <f t="shared" si="1"/>
        <v>5302</v>
      </c>
      <c r="G25" s="20">
        <f t="shared" si="2"/>
        <v>-3.6704000027384609E-2</v>
      </c>
      <c r="J25" s="20">
        <f>+G25</f>
        <v>-3.6704000027384609E-2</v>
      </c>
      <c r="O25" s="20">
        <f t="shared" ca="1" si="3"/>
        <v>-3.4656049284578952E-2</v>
      </c>
      <c r="Q25" s="26">
        <f t="shared" si="4"/>
        <v>40598.044699999969</v>
      </c>
    </row>
    <row r="26" spans="1:21" ht="12.95" customHeight="1" x14ac:dyDescent="0.2">
      <c r="A26" s="39" t="s">
        <v>46</v>
      </c>
      <c r="B26" s="40" t="s">
        <v>47</v>
      </c>
      <c r="C26" s="41">
        <v>55617.559400000144</v>
      </c>
      <c r="D26" s="42">
        <v>4.3E-3</v>
      </c>
      <c r="E26" s="20">
        <f t="shared" si="0"/>
        <v>5304.8986075961147</v>
      </c>
      <c r="F26" s="20">
        <f t="shared" si="1"/>
        <v>5305</v>
      </c>
      <c r="G26" s="20">
        <f t="shared" si="2"/>
        <v>-3.4209999852464534E-2</v>
      </c>
      <c r="J26" s="20">
        <f>+G26</f>
        <v>-3.4209999852464534E-2</v>
      </c>
      <c r="O26" s="20">
        <f t="shared" ca="1" si="3"/>
        <v>-3.4672523489200462E-2</v>
      </c>
      <c r="Q26" s="26">
        <f t="shared" si="4"/>
        <v>40599.059400000144</v>
      </c>
    </row>
    <row r="27" spans="1:21" ht="12.95" customHeight="1" x14ac:dyDescent="0.2">
      <c r="A27" s="39" t="s">
        <v>46</v>
      </c>
      <c r="B27" s="40" t="s">
        <v>48</v>
      </c>
      <c r="C27" s="41">
        <v>55618.405199999921</v>
      </c>
      <c r="D27" s="42">
        <v>6.8999999999999999E-3</v>
      </c>
      <c r="E27" s="20">
        <f t="shared" si="0"/>
        <v>5307.4054095705469</v>
      </c>
      <c r="F27" s="20">
        <f t="shared" si="1"/>
        <v>5307.5</v>
      </c>
      <c r="G27" s="20">
        <f t="shared" si="2"/>
        <v>-3.1915000079607125E-2</v>
      </c>
      <c r="J27" s="20">
        <f>+G27</f>
        <v>-3.1915000079607125E-2</v>
      </c>
      <c r="O27" s="20">
        <f t="shared" ca="1" si="3"/>
        <v>-3.4686251993051719E-2</v>
      </c>
      <c r="Q27" s="26">
        <f t="shared" si="4"/>
        <v>40599.905199999921</v>
      </c>
    </row>
    <row r="28" spans="1:21" ht="12.95" customHeight="1" x14ac:dyDescent="0.2">
      <c r="A28" s="39" t="s">
        <v>46</v>
      </c>
      <c r="B28" s="40" t="s">
        <v>47</v>
      </c>
      <c r="C28" s="41">
        <v>55618.565899999812</v>
      </c>
      <c r="D28" s="42">
        <v>2.3999999999999998E-3</v>
      </c>
      <c r="E28" s="20">
        <f t="shared" si="0"/>
        <v>5307.8816960178447</v>
      </c>
      <c r="F28" s="20">
        <f t="shared" si="1"/>
        <v>5308</v>
      </c>
      <c r="G28" s="20">
        <f t="shared" si="2"/>
        <v>-3.9916000183438882E-2</v>
      </c>
      <c r="J28" s="20">
        <f>+G28</f>
        <v>-3.9916000183438882E-2</v>
      </c>
      <c r="O28" s="20">
        <f t="shared" ca="1" si="3"/>
        <v>-3.4688997693821971E-2</v>
      </c>
      <c r="Q28" s="26">
        <f t="shared" si="4"/>
        <v>40600.065899999812</v>
      </c>
    </row>
    <row r="29" spans="1:21" ht="12.95" customHeight="1" x14ac:dyDescent="0.2">
      <c r="A29" s="39" t="s">
        <v>46</v>
      </c>
      <c r="B29" s="40" t="s">
        <v>48</v>
      </c>
      <c r="C29" s="41">
        <v>55619.412399999797</v>
      </c>
      <c r="D29" s="42">
        <v>8.9999999999999998E-4</v>
      </c>
      <c r="E29" s="20">
        <f t="shared" si="0"/>
        <v>5310.3905726693911</v>
      </c>
      <c r="F29" s="20">
        <f t="shared" si="1"/>
        <v>5310.5</v>
      </c>
      <c r="G29" s="20">
        <f t="shared" si="2"/>
        <v>-3.6921000202710275E-2</v>
      </c>
      <c r="J29" s="20">
        <f>+G29</f>
        <v>-3.6921000202710275E-2</v>
      </c>
      <c r="O29" s="20">
        <f t="shared" ca="1" si="3"/>
        <v>-3.4702726197673228E-2</v>
      </c>
      <c r="Q29" s="26">
        <f t="shared" si="4"/>
        <v>40600.912399999797</v>
      </c>
    </row>
    <row r="30" spans="1:21" ht="12.95" customHeight="1" x14ac:dyDescent="0.2">
      <c r="A30" s="39" t="s">
        <v>46</v>
      </c>
      <c r="B30" s="40" t="s">
        <v>47</v>
      </c>
      <c r="C30" s="41">
        <v>55619.580099999905</v>
      </c>
      <c r="D30" s="42">
        <v>2.2000000000000001E-3</v>
      </c>
      <c r="E30" s="20">
        <f t="shared" si="0"/>
        <v>5310.8876058823162</v>
      </c>
      <c r="F30" s="20">
        <f t="shared" si="1"/>
        <v>5311</v>
      </c>
      <c r="G30" s="20">
        <f t="shared" si="2"/>
        <v>-3.7922000097751152E-2</v>
      </c>
      <c r="J30" s="20">
        <f>+G30</f>
        <v>-3.7922000097751152E-2</v>
      </c>
      <c r="O30" s="20">
        <f t="shared" ca="1" si="3"/>
        <v>-3.4705471898443474E-2</v>
      </c>
      <c r="Q30" s="26">
        <f t="shared" si="4"/>
        <v>40601.080099999905</v>
      </c>
    </row>
    <row r="31" spans="1:21" ht="12.95" customHeight="1" x14ac:dyDescent="0.2">
      <c r="A31" s="39" t="s">
        <v>46</v>
      </c>
      <c r="B31" s="40" t="s">
        <v>47</v>
      </c>
      <c r="C31" s="41">
        <v>55620.588899999857</v>
      </c>
      <c r="D31" s="42">
        <v>1.1000000000000001E-3</v>
      </c>
      <c r="E31" s="20">
        <f t="shared" si="0"/>
        <v>5313.8775110990973</v>
      </c>
      <c r="F31" s="20">
        <f t="shared" si="1"/>
        <v>5314</v>
      </c>
      <c r="G31" s="20">
        <f t="shared" si="2"/>
        <v>-4.1328000144858379E-2</v>
      </c>
      <c r="J31" s="20">
        <f>+G31</f>
        <v>-4.1328000144858379E-2</v>
      </c>
      <c r="O31" s="20">
        <f t="shared" ca="1" si="3"/>
        <v>-3.4721946103064984E-2</v>
      </c>
      <c r="Q31" s="26">
        <f t="shared" si="4"/>
        <v>40602.088899999857</v>
      </c>
    </row>
    <row r="32" spans="1:21" ht="12.95" customHeight="1" x14ac:dyDescent="0.2">
      <c r="A32" s="39" t="s">
        <v>46</v>
      </c>
      <c r="B32" s="40" t="s">
        <v>47</v>
      </c>
      <c r="C32" s="41">
        <v>55621.605200000107</v>
      </c>
      <c r="D32" s="42">
        <v>2.0999999999999999E-3</v>
      </c>
      <c r="E32" s="20">
        <f t="shared" si="0"/>
        <v>5316.8896449935328</v>
      </c>
      <c r="F32" s="20">
        <f t="shared" si="1"/>
        <v>5317</v>
      </c>
      <c r="G32" s="20">
        <f t="shared" si="2"/>
        <v>-3.7233999893942382E-2</v>
      </c>
      <c r="J32" s="20">
        <f>+G32</f>
        <v>-3.7233999893942382E-2</v>
      </c>
      <c r="O32" s="20">
        <f t="shared" ca="1" si="3"/>
        <v>-3.4738420307686493E-2</v>
      </c>
      <c r="Q32" s="26">
        <f t="shared" si="4"/>
        <v>40603.105200000107</v>
      </c>
    </row>
    <row r="33" spans="1:17" ht="12.95" customHeight="1" x14ac:dyDescent="0.2">
      <c r="A33" s="39" t="s">
        <v>46</v>
      </c>
      <c r="B33" s="40" t="s">
        <v>48</v>
      </c>
      <c r="C33" s="41">
        <v>55626.497400000226</v>
      </c>
      <c r="D33" s="42">
        <v>2.3E-3</v>
      </c>
      <c r="E33" s="20">
        <f t="shared" si="0"/>
        <v>5331.389262660643</v>
      </c>
      <c r="F33" s="20">
        <f t="shared" si="1"/>
        <v>5331.5</v>
      </c>
      <c r="G33" s="20">
        <f t="shared" si="2"/>
        <v>-3.736299977026647E-2</v>
      </c>
      <c r="J33" s="20">
        <f>+G33</f>
        <v>-3.736299977026647E-2</v>
      </c>
      <c r="O33" s="20">
        <f t="shared" ca="1" si="3"/>
        <v>-3.4818045630023782E-2</v>
      </c>
      <c r="Q33" s="26">
        <f t="shared" si="4"/>
        <v>40607.997400000226</v>
      </c>
    </row>
    <row r="34" spans="1:17" ht="12.95" customHeight="1" x14ac:dyDescent="0.2">
      <c r="A34" s="39" t="s">
        <v>46</v>
      </c>
      <c r="B34" s="40" t="s">
        <v>48</v>
      </c>
      <c r="C34" s="41">
        <v>55632.574399999809</v>
      </c>
      <c r="D34" s="42">
        <v>1.9E-3</v>
      </c>
      <c r="E34" s="20">
        <f t="shared" si="0"/>
        <v>5349.4004184913219</v>
      </c>
      <c r="F34" s="20">
        <f t="shared" si="1"/>
        <v>5349.5</v>
      </c>
      <c r="G34" s="20">
        <f t="shared" si="2"/>
        <v>-3.3599000191316009E-2</v>
      </c>
      <c r="J34" s="20">
        <f>+G34</f>
        <v>-3.3599000191316009E-2</v>
      </c>
      <c r="O34" s="20">
        <f t="shared" ca="1" si="3"/>
        <v>-3.4916890857752826E-2</v>
      </c>
      <c r="Q34" s="26">
        <f t="shared" si="4"/>
        <v>40614.074399999809</v>
      </c>
    </row>
    <row r="35" spans="1:17" ht="12.95" customHeight="1" x14ac:dyDescent="0.2">
      <c r="A35" s="39" t="s">
        <v>46</v>
      </c>
      <c r="B35" s="40" t="s">
        <v>47</v>
      </c>
      <c r="C35" s="41">
        <v>55633.413999999873</v>
      </c>
      <c r="D35" s="42">
        <v>2E-3</v>
      </c>
      <c r="E35" s="20">
        <f t="shared" si="0"/>
        <v>5351.8888447604759</v>
      </c>
      <c r="F35" s="20">
        <f t="shared" si="1"/>
        <v>5352</v>
      </c>
      <c r="G35" s="20">
        <f t="shared" si="2"/>
        <v>-3.7504000123590231E-2</v>
      </c>
      <c r="J35" s="20">
        <f>+G35</f>
        <v>-3.7504000123590231E-2</v>
      </c>
      <c r="O35" s="20">
        <f t="shared" ca="1" si="3"/>
        <v>-3.4930619361604083E-2</v>
      </c>
      <c r="Q35" s="26">
        <f t="shared" si="4"/>
        <v>40614.913999999873</v>
      </c>
    </row>
    <row r="36" spans="1:17" ht="12.95" customHeight="1" x14ac:dyDescent="0.2">
      <c r="A36" s="39" t="s">
        <v>46</v>
      </c>
      <c r="B36" s="40" t="s">
        <v>47</v>
      </c>
      <c r="C36" s="41">
        <v>55634.427000000142</v>
      </c>
      <c r="D36" s="42">
        <v>4.5999999999999999E-3</v>
      </c>
      <c r="E36" s="20">
        <f t="shared" si="0"/>
        <v>5354.8911980371849</v>
      </c>
      <c r="F36" s="20">
        <f t="shared" si="1"/>
        <v>5355</v>
      </c>
      <c r="G36" s="20">
        <f t="shared" si="2"/>
        <v>-3.6709999854792841E-2</v>
      </c>
      <c r="J36" s="20">
        <f>+G36</f>
        <v>-3.6709999854792841E-2</v>
      </c>
      <c r="O36" s="20">
        <f t="shared" ca="1" si="3"/>
        <v>-3.4947093566225593E-2</v>
      </c>
      <c r="Q36" s="26">
        <f t="shared" si="4"/>
        <v>40615.927000000142</v>
      </c>
    </row>
    <row r="37" spans="1:17" ht="12.95" customHeight="1" x14ac:dyDescent="0.2">
      <c r="A37" s="39" t="s">
        <v>46</v>
      </c>
      <c r="B37" s="40" t="s">
        <v>48</v>
      </c>
      <c r="C37" s="41">
        <v>55636.626000000164</v>
      </c>
      <c r="D37" s="42">
        <v>8.3999999999999995E-3</v>
      </c>
      <c r="E37" s="20">
        <f t="shared" si="0"/>
        <v>5361.4086460666049</v>
      </c>
      <c r="F37" s="20">
        <f t="shared" si="1"/>
        <v>5361.5</v>
      </c>
      <c r="G37" s="20">
        <f t="shared" si="2"/>
        <v>-3.0822999833617359E-2</v>
      </c>
      <c r="J37" s="20">
        <f>+G37</f>
        <v>-3.0822999833617359E-2</v>
      </c>
      <c r="O37" s="20">
        <f t="shared" ca="1" si="3"/>
        <v>-3.4982787676238858E-2</v>
      </c>
      <c r="Q37" s="26">
        <f t="shared" si="4"/>
        <v>40618.126000000164</v>
      </c>
    </row>
    <row r="38" spans="1:17" ht="12.95" customHeight="1" x14ac:dyDescent="0.2">
      <c r="A38" s="39" t="s">
        <v>46</v>
      </c>
      <c r="B38" s="40" t="s">
        <v>48</v>
      </c>
      <c r="C38" s="41">
        <v>55648.426200000104</v>
      </c>
      <c r="D38" s="42">
        <v>4.8999999999999998E-3</v>
      </c>
      <c r="E38" s="20">
        <f t="shared" si="0"/>
        <v>5396.3823569513643</v>
      </c>
      <c r="F38" s="20">
        <f t="shared" si="1"/>
        <v>5396.5</v>
      </c>
      <c r="G38" s="20">
        <f t="shared" si="2"/>
        <v>-3.9692999896942638E-2</v>
      </c>
      <c r="J38" s="20">
        <f>+G38</f>
        <v>-3.9692999896942638E-2</v>
      </c>
      <c r="O38" s="20">
        <f t="shared" ca="1" si="3"/>
        <v>-3.5174986730156448E-2</v>
      </c>
      <c r="Q38" s="26">
        <f t="shared" si="4"/>
        <v>40629.926200000104</v>
      </c>
    </row>
    <row r="39" spans="1:17" ht="12.95" customHeight="1" x14ac:dyDescent="0.2">
      <c r="A39" s="39" t="s">
        <v>46</v>
      </c>
      <c r="B39" s="40" t="s">
        <v>48</v>
      </c>
      <c r="C39" s="41">
        <v>55649.441099999938</v>
      </c>
      <c r="D39" s="42">
        <v>2E-3</v>
      </c>
      <c r="E39" s="20">
        <f t="shared" si="0"/>
        <v>5399.3903414915703</v>
      </c>
      <c r="F39" s="20">
        <f t="shared" si="1"/>
        <v>5399.5</v>
      </c>
      <c r="G39" s="20">
        <f t="shared" si="2"/>
        <v>-3.6999000061769038E-2</v>
      </c>
      <c r="J39" s="20">
        <f>+G39</f>
        <v>-3.6999000061769038E-2</v>
      </c>
      <c r="O39" s="20">
        <f t="shared" ca="1" si="3"/>
        <v>-3.5191460934777957E-2</v>
      </c>
      <c r="Q39" s="26">
        <f t="shared" si="4"/>
        <v>40630.941099999938</v>
      </c>
    </row>
    <row r="40" spans="1:17" ht="12.95" customHeight="1" x14ac:dyDescent="0.2">
      <c r="A40" s="39" t="s">
        <v>46</v>
      </c>
      <c r="B40" s="40" t="s">
        <v>48</v>
      </c>
      <c r="C40" s="41">
        <v>55657.542299999855</v>
      </c>
      <c r="D40" s="42">
        <v>1.5E-3</v>
      </c>
      <c r="E40" s="20">
        <f t="shared" si="0"/>
        <v>5423.4008689926441</v>
      </c>
      <c r="F40" s="20">
        <f t="shared" si="1"/>
        <v>5423.5</v>
      </c>
      <c r="G40" s="20">
        <f t="shared" si="2"/>
        <v>-3.3447000147134531E-2</v>
      </c>
      <c r="J40" s="20">
        <f>+G40</f>
        <v>-3.3447000147134531E-2</v>
      </c>
      <c r="O40" s="20">
        <f t="shared" ca="1" si="3"/>
        <v>-3.5323254571750021E-2</v>
      </c>
      <c r="Q40" s="26">
        <f t="shared" si="4"/>
        <v>40639.042299999855</v>
      </c>
    </row>
    <row r="41" spans="1:17" ht="12.95" customHeight="1" x14ac:dyDescent="0.2">
      <c r="A41" s="39" t="s">
        <v>46</v>
      </c>
      <c r="B41" s="40" t="s">
        <v>47</v>
      </c>
      <c r="C41" s="41">
        <v>55660.404699999839</v>
      </c>
      <c r="D41" s="42">
        <v>1.4E-3</v>
      </c>
      <c r="E41" s="20">
        <f t="shared" si="0"/>
        <v>5431.8845175779625</v>
      </c>
      <c r="F41" s="20">
        <f t="shared" si="1"/>
        <v>5432</v>
      </c>
      <c r="G41" s="20">
        <f t="shared" si="2"/>
        <v>-3.8964000159467105E-2</v>
      </c>
      <c r="J41" s="20">
        <f>+G41</f>
        <v>-3.8964000159467105E-2</v>
      </c>
      <c r="O41" s="20">
        <f t="shared" ca="1" si="3"/>
        <v>-3.536993148484429E-2</v>
      </c>
      <c r="Q41" s="26">
        <f t="shared" si="4"/>
        <v>40641.904699999839</v>
      </c>
    </row>
    <row r="42" spans="1:17" ht="12.95" customHeight="1" x14ac:dyDescent="0.2">
      <c r="A42" s="39" t="s">
        <v>46</v>
      </c>
      <c r="B42" s="40" t="s">
        <v>47</v>
      </c>
      <c r="C42" s="41">
        <v>55675.25419999985</v>
      </c>
      <c r="D42" s="42">
        <v>1.2999999999999999E-3</v>
      </c>
      <c r="E42" s="20">
        <f t="shared" si="0"/>
        <v>5475.8958156734425</v>
      </c>
      <c r="F42" s="20">
        <f t="shared" si="1"/>
        <v>5476</v>
      </c>
      <c r="G42" s="20">
        <f t="shared" si="2"/>
        <v>-3.5152000149537344E-2</v>
      </c>
      <c r="J42" s="20">
        <f>+G42</f>
        <v>-3.5152000149537344E-2</v>
      </c>
      <c r="O42" s="20">
        <f t="shared" ca="1" si="3"/>
        <v>-3.5611553152626402E-2</v>
      </c>
      <c r="Q42" s="26">
        <f t="shared" si="4"/>
        <v>40656.75419999985</v>
      </c>
    </row>
    <row r="43" spans="1:17" ht="12.95" customHeight="1" x14ac:dyDescent="0.2">
      <c r="A43" s="39" t="s">
        <v>46</v>
      </c>
      <c r="B43" s="40" t="s">
        <v>47</v>
      </c>
      <c r="C43" s="41">
        <v>55676.267099999823</v>
      </c>
      <c r="D43" s="42">
        <v>2.3999999999999998E-3</v>
      </c>
      <c r="E43" s="20">
        <f t="shared" si="0"/>
        <v>5478.8978725669185</v>
      </c>
      <c r="F43" s="20">
        <f t="shared" si="1"/>
        <v>5479</v>
      </c>
      <c r="G43" s="20">
        <f t="shared" si="2"/>
        <v>-3.4458000176528003E-2</v>
      </c>
      <c r="J43" s="20">
        <f>+G43</f>
        <v>-3.4458000176528003E-2</v>
      </c>
      <c r="O43" s="20">
        <f t="shared" ca="1" si="3"/>
        <v>-3.5628027357247911E-2</v>
      </c>
      <c r="Q43" s="26">
        <f t="shared" si="4"/>
        <v>40657.767099999823</v>
      </c>
    </row>
    <row r="44" spans="1:17" ht="12.95" customHeight="1" x14ac:dyDescent="0.2">
      <c r="A44" s="39" t="s">
        <v>46</v>
      </c>
      <c r="B44" s="40" t="s">
        <v>47</v>
      </c>
      <c r="C44" s="41">
        <v>55679.307299999986</v>
      </c>
      <c r="D44" s="42">
        <v>6.4000000000000003E-3</v>
      </c>
      <c r="E44" s="20">
        <f t="shared" si="0"/>
        <v>5487.9084889834276</v>
      </c>
      <c r="F44" s="20">
        <f t="shared" si="1"/>
        <v>5488</v>
      </c>
      <c r="G44" s="20">
        <f t="shared" si="2"/>
        <v>-3.0876000011630822E-2</v>
      </c>
      <c r="J44" s="20">
        <f>+G44</f>
        <v>-3.0876000011630822E-2</v>
      </c>
      <c r="O44" s="20">
        <f t="shared" ca="1" si="3"/>
        <v>-3.567744997111244E-2</v>
      </c>
      <c r="Q44" s="26">
        <f t="shared" si="4"/>
        <v>40660.807299999986</v>
      </c>
    </row>
    <row r="45" spans="1:17" ht="12.95" customHeight="1" x14ac:dyDescent="0.2">
      <c r="A45" s="39" t="s">
        <v>46</v>
      </c>
      <c r="B45" s="40" t="s">
        <v>47</v>
      </c>
      <c r="C45" s="41">
        <v>55680.311999999918</v>
      </c>
      <c r="D45" s="42">
        <v>2.0999999999999999E-3</v>
      </c>
      <c r="E45" s="20">
        <f t="shared" si="0"/>
        <v>5490.8862425235138</v>
      </c>
      <c r="F45" s="20">
        <f t="shared" si="1"/>
        <v>5491</v>
      </c>
      <c r="G45" s="20">
        <f t="shared" si="2"/>
        <v>-3.8382000078854617E-2</v>
      </c>
      <c r="J45" s="20">
        <f>+G45</f>
        <v>-3.8382000078854617E-2</v>
      </c>
      <c r="O45" s="20">
        <f t="shared" ca="1" si="3"/>
        <v>-3.5693924175733943E-2</v>
      </c>
      <c r="Q45" s="26">
        <f t="shared" si="4"/>
        <v>40661.811999999918</v>
      </c>
    </row>
    <row r="46" spans="1:17" ht="12.95" customHeight="1" x14ac:dyDescent="0.2">
      <c r="A46" s="39" t="s">
        <v>46</v>
      </c>
      <c r="B46" s="40" t="s">
        <v>48</v>
      </c>
      <c r="C46" s="41">
        <v>55680.48639999982</v>
      </c>
      <c r="D46" s="42">
        <v>1.6999999999999999E-3</v>
      </c>
      <c r="E46" s="20">
        <f t="shared" si="0"/>
        <v>5491.403133353745</v>
      </c>
      <c r="F46" s="20">
        <f t="shared" si="1"/>
        <v>5491.5</v>
      </c>
      <c r="G46" s="20">
        <f t="shared" si="2"/>
        <v>-3.2683000179531518E-2</v>
      </c>
      <c r="J46" s="20">
        <f>+G46</f>
        <v>-3.2683000179531518E-2</v>
      </c>
      <c r="O46" s="20">
        <f t="shared" ca="1" si="3"/>
        <v>-3.5696669876504196E-2</v>
      </c>
      <c r="Q46" s="26">
        <f t="shared" si="4"/>
        <v>40661.98639999982</v>
      </c>
    </row>
    <row r="47" spans="1:17" ht="12.95" customHeight="1" x14ac:dyDescent="0.2">
      <c r="A47" s="39" t="s">
        <v>46</v>
      </c>
      <c r="B47" s="40" t="s">
        <v>48</v>
      </c>
      <c r="C47" s="41">
        <v>55682.506200000178</v>
      </c>
      <c r="D47" s="42">
        <v>3.0999999999999999E-3</v>
      </c>
      <c r="E47" s="20">
        <f t="shared" si="0"/>
        <v>5497.3894642005043</v>
      </c>
      <c r="F47" s="20">
        <f t="shared" si="1"/>
        <v>5497.5</v>
      </c>
      <c r="G47" s="20">
        <f t="shared" si="2"/>
        <v>-3.7294999820005614E-2</v>
      </c>
      <c r="J47" s="20">
        <f>+G47</f>
        <v>-3.7294999820005614E-2</v>
      </c>
      <c r="O47" s="20">
        <f t="shared" ca="1" si="3"/>
        <v>-3.5729618285747208E-2</v>
      </c>
      <c r="Q47" s="26">
        <f t="shared" si="4"/>
        <v>40664.006200000178</v>
      </c>
    </row>
    <row r="48" spans="1:17" ht="12.95" customHeight="1" x14ac:dyDescent="0.2">
      <c r="A48" s="39" t="s">
        <v>46</v>
      </c>
      <c r="B48" s="40" t="s">
        <v>47</v>
      </c>
      <c r="C48" s="41">
        <v>55714.391100000124</v>
      </c>
      <c r="D48" s="42">
        <v>1.5E-3</v>
      </c>
      <c r="E48" s="20">
        <f t="shared" si="0"/>
        <v>5591.890682331833</v>
      </c>
      <c r="F48" s="20">
        <f t="shared" si="1"/>
        <v>5592</v>
      </c>
      <c r="G48" s="20">
        <f t="shared" si="2"/>
        <v>-3.6883999877318274E-2</v>
      </c>
      <c r="J48" s="20">
        <f>+G48</f>
        <v>-3.6883999877318274E-2</v>
      </c>
      <c r="O48" s="20">
        <f t="shared" ca="1" si="3"/>
        <v>-3.6248555731324704E-2</v>
      </c>
      <c r="Q48" s="26">
        <f t="shared" si="4"/>
        <v>40695.891100000124</v>
      </c>
    </row>
    <row r="49" spans="1:17" ht="12.95" customHeight="1" x14ac:dyDescent="0.2">
      <c r="A49" s="39" t="s">
        <v>46</v>
      </c>
      <c r="B49" s="40" t="s">
        <v>47</v>
      </c>
      <c r="C49" s="41">
        <v>55717.430800000206</v>
      </c>
      <c r="D49" s="42">
        <v>3.3999999999999998E-3</v>
      </c>
      <c r="E49" s="20">
        <f t="shared" si="0"/>
        <v>5600.899816836315</v>
      </c>
      <c r="F49" s="20">
        <f t="shared" si="1"/>
        <v>5601</v>
      </c>
      <c r="G49" s="20">
        <f t="shared" si="2"/>
        <v>-3.380199979437748E-2</v>
      </c>
      <c r="J49" s="20">
        <f>+G49</f>
        <v>-3.380199979437748E-2</v>
      </c>
      <c r="O49" s="20">
        <f t="shared" ca="1" si="3"/>
        <v>-3.6297978345189233E-2</v>
      </c>
      <c r="Q49" s="26">
        <f t="shared" si="4"/>
        <v>40698.930800000206</v>
      </c>
    </row>
    <row r="50" spans="1:17" ht="12.95" customHeight="1" x14ac:dyDescent="0.2">
      <c r="A50" s="39" t="s">
        <v>46</v>
      </c>
      <c r="B50" s="40" t="s">
        <v>48</v>
      </c>
      <c r="C50" s="41">
        <v>55718.272299999837</v>
      </c>
      <c r="D50" s="42">
        <v>4.0000000000000001E-3</v>
      </c>
      <c r="E50" s="20">
        <f t="shared" si="0"/>
        <v>5603.393874368965</v>
      </c>
      <c r="F50" s="20">
        <f t="shared" si="1"/>
        <v>5603.5</v>
      </c>
      <c r="G50" s="20">
        <f t="shared" si="2"/>
        <v>-3.5807000160275493E-2</v>
      </c>
      <c r="J50" s="20">
        <f>+G50</f>
        <v>-3.5807000160275493E-2</v>
      </c>
      <c r="O50" s="20">
        <f t="shared" ca="1" si="3"/>
        <v>-3.631170684904049E-2</v>
      </c>
      <c r="Q50" s="26">
        <f t="shared" si="4"/>
        <v>40699.772299999837</v>
      </c>
    </row>
    <row r="51" spans="1:17" ht="12.95" customHeight="1" x14ac:dyDescent="0.2">
      <c r="A51" s="39" t="s">
        <v>46</v>
      </c>
      <c r="B51" s="40" t="s">
        <v>47</v>
      </c>
      <c r="C51" s="41">
        <v>55731.262000000104</v>
      </c>
      <c r="D51" s="42">
        <v>2.0999999999999999E-3</v>
      </c>
      <c r="E51" s="20">
        <f t="shared" si="0"/>
        <v>5641.8930533906287</v>
      </c>
      <c r="F51" s="20">
        <f t="shared" si="1"/>
        <v>5642</v>
      </c>
      <c r="G51" s="20">
        <f t="shared" si="2"/>
        <v>-3.6083999897527974E-2</v>
      </c>
      <c r="J51" s="20">
        <f>+G51</f>
        <v>-3.6083999897527974E-2</v>
      </c>
      <c r="O51" s="20">
        <f t="shared" ca="1" si="3"/>
        <v>-3.6523125808349835E-2</v>
      </c>
      <c r="Q51" s="26">
        <f t="shared" si="4"/>
        <v>40712.762000000104</v>
      </c>
    </row>
    <row r="52" spans="1:17" ht="12.95" customHeight="1" x14ac:dyDescent="0.2">
      <c r="A52" s="39" t="s">
        <v>46</v>
      </c>
      <c r="B52" s="40" t="s">
        <v>47</v>
      </c>
      <c r="C52" s="41">
        <v>55949.5597000001</v>
      </c>
      <c r="D52" s="42">
        <v>3.8999999999999998E-3</v>
      </c>
      <c r="E52" s="20">
        <f t="shared" si="0"/>
        <v>6288.8889218205595</v>
      </c>
      <c r="F52" s="20">
        <f t="shared" si="1"/>
        <v>6289</v>
      </c>
      <c r="G52" s="20">
        <f t="shared" si="2"/>
        <v>-3.7477999896509573E-2</v>
      </c>
      <c r="J52" s="20">
        <f>+G52</f>
        <v>-3.7477999896509573E-2</v>
      </c>
      <c r="O52" s="20">
        <f t="shared" ca="1" si="3"/>
        <v>-4.0076062605055009E-2</v>
      </c>
      <c r="Q52" s="26">
        <f t="shared" si="4"/>
        <v>40931.0597000001</v>
      </c>
    </row>
    <row r="53" spans="1:17" ht="12.95" customHeight="1" x14ac:dyDescent="0.2">
      <c r="A53" s="39" t="s">
        <v>46</v>
      </c>
      <c r="B53" s="40" t="s">
        <v>47</v>
      </c>
      <c r="C53" s="41">
        <v>55974.524999999907</v>
      </c>
      <c r="D53" s="42">
        <v>2.0999999999999999E-3</v>
      </c>
      <c r="E53" s="20">
        <f t="shared" si="0"/>
        <v>6362.8816663798898</v>
      </c>
      <c r="F53" s="20">
        <f t="shared" si="1"/>
        <v>6363</v>
      </c>
      <c r="G53" s="20">
        <f t="shared" si="2"/>
        <v>-3.9926000092236791E-2</v>
      </c>
      <c r="J53" s="20">
        <f>+G53</f>
        <v>-3.9926000092236791E-2</v>
      </c>
      <c r="O53" s="20">
        <f t="shared" ca="1" si="3"/>
        <v>-4.0482426319052203E-2</v>
      </c>
      <c r="Q53" s="26">
        <f t="shared" si="4"/>
        <v>40956.024999999907</v>
      </c>
    </row>
    <row r="54" spans="1:17" ht="12.95" customHeight="1" x14ac:dyDescent="0.2">
      <c r="A54" s="39" t="s">
        <v>46</v>
      </c>
      <c r="B54" s="40" t="s">
        <v>47</v>
      </c>
      <c r="C54" s="41">
        <v>55978.57489999989</v>
      </c>
      <c r="D54" s="42">
        <v>1.1999999999999999E-3</v>
      </c>
      <c r="E54" s="20">
        <f t="shared" si="0"/>
        <v>6374.8848554540018</v>
      </c>
      <c r="F54" s="20">
        <f t="shared" si="1"/>
        <v>6375</v>
      </c>
      <c r="G54" s="20">
        <f t="shared" si="2"/>
        <v>-3.8850000106322113E-2</v>
      </c>
      <c r="J54" s="20">
        <f>+G54</f>
        <v>-3.8850000106322113E-2</v>
      </c>
      <c r="O54" s="20">
        <f t="shared" ca="1" si="3"/>
        <v>-4.0548323137538235E-2</v>
      </c>
      <c r="Q54" s="26">
        <f t="shared" si="4"/>
        <v>40960.07489999989</v>
      </c>
    </row>
    <row r="55" spans="1:17" ht="12.95" customHeight="1" x14ac:dyDescent="0.2">
      <c r="A55" s="39" t="s">
        <v>46</v>
      </c>
      <c r="B55" s="40" t="s">
        <v>47</v>
      </c>
      <c r="C55" s="41">
        <v>55979.583899999969</v>
      </c>
      <c r="D55" s="42">
        <v>1.4E-3</v>
      </c>
      <c r="E55" s="20">
        <f t="shared" si="0"/>
        <v>6377.8753534358702</v>
      </c>
      <c r="F55" s="20">
        <f t="shared" si="1"/>
        <v>6378</v>
      </c>
      <c r="G55" s="20">
        <f t="shared" si="2"/>
        <v>-4.2056000027514528E-2</v>
      </c>
      <c r="J55" s="20">
        <f>+G55</f>
        <v>-4.2056000027514528E-2</v>
      </c>
      <c r="O55" s="20">
        <f t="shared" ca="1" si="3"/>
        <v>-4.0564797342159738E-2</v>
      </c>
      <c r="Q55" s="26">
        <f t="shared" si="4"/>
        <v>40961.083899999969</v>
      </c>
    </row>
    <row r="56" spans="1:17" ht="12.95" customHeight="1" x14ac:dyDescent="0.2">
      <c r="A56" s="39" t="s">
        <v>46</v>
      </c>
      <c r="B56" s="40" t="s">
        <v>47</v>
      </c>
      <c r="C56" s="41">
        <v>55981.609600000083</v>
      </c>
      <c r="D56" s="42">
        <v>2.5000000000000001E-3</v>
      </c>
      <c r="E56" s="20">
        <f t="shared" si="0"/>
        <v>6383.8791708409672</v>
      </c>
      <c r="F56" s="20">
        <f t="shared" si="1"/>
        <v>6384</v>
      </c>
      <c r="G56" s="20">
        <f t="shared" si="2"/>
        <v>-4.0767999918898568E-2</v>
      </c>
      <c r="J56" s="20">
        <f>+G56</f>
        <v>-4.0767999918898568E-2</v>
      </c>
      <c r="O56" s="20">
        <f t="shared" ca="1" si="3"/>
        <v>-4.0597745751402757E-2</v>
      </c>
      <c r="Q56" s="26">
        <f t="shared" si="4"/>
        <v>40963.109600000083</v>
      </c>
    </row>
    <row r="57" spans="1:17" ht="12.95" customHeight="1" x14ac:dyDescent="0.2">
      <c r="A57" s="39" t="s">
        <v>46</v>
      </c>
      <c r="B57" s="40" t="s">
        <v>47</v>
      </c>
      <c r="C57" s="41">
        <v>56005.564900000114</v>
      </c>
      <c r="D57" s="42">
        <v>1.6999999999999999E-3</v>
      </c>
      <c r="E57" s="20">
        <f t="shared" si="0"/>
        <v>6454.8784535957539</v>
      </c>
      <c r="F57" s="20">
        <f t="shared" si="1"/>
        <v>6455</v>
      </c>
      <c r="G57" s="20">
        <f t="shared" si="2"/>
        <v>-4.1009999884408899E-2</v>
      </c>
      <c r="J57" s="20">
        <f>+G57</f>
        <v>-4.1009999884408899E-2</v>
      </c>
      <c r="O57" s="20">
        <f t="shared" ca="1" si="3"/>
        <v>-4.0987635260778442E-2</v>
      </c>
      <c r="Q57" s="26">
        <f t="shared" si="4"/>
        <v>40987.064900000114</v>
      </c>
    </row>
    <row r="58" spans="1:17" ht="12.95" customHeight="1" x14ac:dyDescent="0.2">
      <c r="A58" s="39" t="s">
        <v>46</v>
      </c>
      <c r="B58" s="40" t="s">
        <v>48</v>
      </c>
      <c r="C58" s="41">
        <v>56006.407000000123</v>
      </c>
      <c r="D58" s="42">
        <v>1.1999999999999999E-3</v>
      </c>
      <c r="E58" s="20">
        <f t="shared" si="0"/>
        <v>6457.3742894236657</v>
      </c>
      <c r="F58" s="20">
        <f t="shared" si="1"/>
        <v>6457.5</v>
      </c>
      <c r="G58" s="20">
        <f t="shared" si="2"/>
        <v>-4.2414999872562476E-2</v>
      </c>
      <c r="J58" s="20">
        <f>+G58</f>
        <v>-4.2414999872562476E-2</v>
      </c>
      <c r="O58" s="20">
        <f t="shared" ca="1" si="3"/>
        <v>-4.1001363764629699E-2</v>
      </c>
      <c r="Q58" s="26">
        <f t="shared" si="4"/>
        <v>40987.907000000123</v>
      </c>
    </row>
    <row r="59" spans="1:17" ht="12.95" customHeight="1" x14ac:dyDescent="0.2">
      <c r="A59" s="39" t="s">
        <v>46</v>
      </c>
      <c r="B59" s="40" t="s">
        <v>47</v>
      </c>
      <c r="C59" s="41">
        <v>56007.590199999977</v>
      </c>
      <c r="D59" s="42">
        <v>3.0000000000000001E-3</v>
      </c>
      <c r="E59" s="20">
        <f t="shared" si="0"/>
        <v>6460.8810854706771</v>
      </c>
      <c r="F59" s="20">
        <f t="shared" si="1"/>
        <v>6461</v>
      </c>
      <c r="G59" s="20">
        <f t="shared" si="2"/>
        <v>-4.0122000020346604E-2</v>
      </c>
      <c r="J59" s="20">
        <f>+G59</f>
        <v>-4.0122000020346604E-2</v>
      </c>
      <c r="O59" s="20">
        <f t="shared" ca="1" si="3"/>
        <v>-4.1020583670021454E-2</v>
      </c>
      <c r="Q59" s="26">
        <f t="shared" si="4"/>
        <v>40989.090199999977</v>
      </c>
    </row>
    <row r="60" spans="1:17" ht="12.95" customHeight="1" x14ac:dyDescent="0.2">
      <c r="A60" s="39" t="s">
        <v>46</v>
      </c>
      <c r="B60" s="40" t="s">
        <v>48</v>
      </c>
      <c r="C60" s="41">
        <v>56012.482799999882</v>
      </c>
      <c r="D60" s="42">
        <v>4.1000000000000003E-3</v>
      </c>
      <c r="E60" s="20">
        <f t="shared" si="0"/>
        <v>6475.3818886665822</v>
      </c>
      <c r="F60" s="20">
        <f t="shared" si="1"/>
        <v>6475.5</v>
      </c>
      <c r="G60" s="20">
        <f t="shared" si="2"/>
        <v>-3.9851000117778312E-2</v>
      </c>
      <c r="J60" s="20">
        <f>+G60</f>
        <v>-3.9851000117778312E-2</v>
      </c>
      <c r="O60" s="20">
        <f t="shared" ca="1" si="3"/>
        <v>-4.1100208992358743E-2</v>
      </c>
      <c r="Q60" s="26">
        <f t="shared" si="4"/>
        <v>40993.982799999882</v>
      </c>
    </row>
    <row r="61" spans="1:17" ht="12.95" customHeight="1" x14ac:dyDescent="0.2">
      <c r="A61" s="39" t="s">
        <v>46</v>
      </c>
      <c r="B61" s="40" t="s">
        <v>48</v>
      </c>
      <c r="C61" s="41">
        <v>56030.363299999852</v>
      </c>
      <c r="D61" s="42">
        <v>2.3999999999999998E-3</v>
      </c>
      <c r="E61" s="20">
        <f t="shared" si="0"/>
        <v>6528.3765360011275</v>
      </c>
      <c r="F61" s="20">
        <f t="shared" si="1"/>
        <v>6528.5</v>
      </c>
      <c r="G61" s="20">
        <f t="shared" si="2"/>
        <v>-4.1657000147097278E-2</v>
      </c>
      <c r="J61" s="20">
        <f>+G61</f>
        <v>-4.1657000147097278E-2</v>
      </c>
      <c r="O61" s="20">
        <f t="shared" ca="1" si="3"/>
        <v>-4.1391253274005377E-2</v>
      </c>
      <c r="Q61" s="26">
        <f t="shared" si="4"/>
        <v>41011.863299999852</v>
      </c>
    </row>
    <row r="62" spans="1:17" ht="12.95" customHeight="1" x14ac:dyDescent="0.2">
      <c r="A62" s="39" t="s">
        <v>46</v>
      </c>
      <c r="B62" s="40" t="s">
        <v>47</v>
      </c>
      <c r="C62" s="41">
        <v>56030.528700000141</v>
      </c>
      <c r="D62" s="42">
        <v>6.0000000000000001E-3</v>
      </c>
      <c r="E62" s="20">
        <f t="shared" si="0"/>
        <v>6528.8667524203811</v>
      </c>
      <c r="F62" s="20">
        <f t="shared" si="1"/>
        <v>6529</v>
      </c>
      <c r="G62" s="20">
        <f t="shared" si="2"/>
        <v>-4.4957999860343989E-2</v>
      </c>
      <c r="J62" s="20">
        <f>+G62</f>
        <v>-4.4957999860343989E-2</v>
      </c>
      <c r="O62" s="20">
        <f t="shared" ca="1" si="3"/>
        <v>-4.139399897477563E-2</v>
      </c>
      <c r="Q62" s="26">
        <f t="shared" si="4"/>
        <v>41012.028700000141</v>
      </c>
    </row>
    <row r="63" spans="1:17" ht="12.95" customHeight="1" x14ac:dyDescent="0.2">
      <c r="A63" s="39" t="s">
        <v>46</v>
      </c>
      <c r="B63" s="40" t="s">
        <v>48</v>
      </c>
      <c r="C63" s="41">
        <v>56034.417799999937</v>
      </c>
      <c r="D63" s="42">
        <v>2.8E-3</v>
      </c>
      <c r="E63" s="20">
        <f t="shared" si="0"/>
        <v>6540.3933586639623</v>
      </c>
      <c r="F63" s="20">
        <f t="shared" si="1"/>
        <v>6540.5</v>
      </c>
      <c r="G63" s="20">
        <f t="shared" si="2"/>
        <v>-3.5981000059109647E-2</v>
      </c>
      <c r="J63" s="20">
        <f>+G63</f>
        <v>-3.5981000059109647E-2</v>
      </c>
      <c r="O63" s="20">
        <f t="shared" ca="1" si="3"/>
        <v>-4.1457150092491409E-2</v>
      </c>
      <c r="Q63" s="26">
        <f t="shared" si="4"/>
        <v>41015.917799999937</v>
      </c>
    </row>
    <row r="64" spans="1:17" ht="12.95" customHeight="1" x14ac:dyDescent="0.2">
      <c r="A64" s="39" t="s">
        <v>46</v>
      </c>
      <c r="B64" s="40" t="s">
        <v>47</v>
      </c>
      <c r="C64" s="41">
        <v>56036.268499999773</v>
      </c>
      <c r="D64" s="42">
        <v>2.0999999999999999E-3</v>
      </c>
      <c r="E64" s="20">
        <f t="shared" si="0"/>
        <v>6545.8785069435671</v>
      </c>
      <c r="F64" s="20">
        <f t="shared" si="1"/>
        <v>6546</v>
      </c>
      <c r="G64" s="20">
        <f t="shared" si="2"/>
        <v>-4.0992000227561221E-2</v>
      </c>
      <c r="J64" s="20">
        <f>+G64</f>
        <v>-4.0992000227561221E-2</v>
      </c>
      <c r="O64" s="20">
        <f t="shared" ca="1" si="3"/>
        <v>-4.1487352800964175E-2</v>
      </c>
      <c r="Q64" s="26">
        <f t="shared" si="4"/>
        <v>41017.768499999773</v>
      </c>
    </row>
    <row r="65" spans="1:17" ht="12.95" customHeight="1" x14ac:dyDescent="0.2">
      <c r="A65" s="39" t="s">
        <v>46</v>
      </c>
      <c r="B65" s="40" t="s">
        <v>47</v>
      </c>
      <c r="C65" s="41">
        <v>56040.322300000116</v>
      </c>
      <c r="D65" s="42">
        <v>2.2000000000000001E-3</v>
      </c>
      <c r="E65" s="20">
        <f t="shared" si="0"/>
        <v>6557.8932549306674</v>
      </c>
      <c r="F65" s="20">
        <f t="shared" si="1"/>
        <v>6558</v>
      </c>
      <c r="G65" s="20">
        <f t="shared" si="2"/>
        <v>-3.60159998817835E-2</v>
      </c>
      <c r="J65" s="20">
        <f>+G65</f>
        <v>-3.60159998817835E-2</v>
      </c>
      <c r="O65" s="20">
        <f t="shared" ca="1" si="3"/>
        <v>-4.1553249619450207E-2</v>
      </c>
      <c r="Q65" s="26">
        <f t="shared" si="4"/>
        <v>41021.822300000116</v>
      </c>
    </row>
    <row r="66" spans="1:17" ht="12.95" customHeight="1" x14ac:dyDescent="0.2">
      <c r="A66" s="39" t="s">
        <v>46</v>
      </c>
      <c r="B66" s="40" t="s">
        <v>47</v>
      </c>
      <c r="C66" s="41">
        <v>56064.271399999969</v>
      </c>
      <c r="D66" s="42">
        <v>1.1999999999999999E-3</v>
      </c>
      <c r="E66" s="20">
        <f t="shared" si="0"/>
        <v>6628.8741619787952</v>
      </c>
      <c r="F66" s="20">
        <f t="shared" si="1"/>
        <v>6629</v>
      </c>
      <c r="G66" s="20">
        <f t="shared" si="2"/>
        <v>-4.2458000032638665E-2</v>
      </c>
      <c r="J66" s="20">
        <f>+G66</f>
        <v>-4.2458000032638665E-2</v>
      </c>
      <c r="O66" s="20">
        <f t="shared" ca="1" si="3"/>
        <v>-4.1943139128825892E-2</v>
      </c>
      <c r="Q66" s="26">
        <f t="shared" si="4"/>
        <v>41045.771399999969</v>
      </c>
    </row>
    <row r="67" spans="1:17" ht="12.95" customHeight="1" x14ac:dyDescent="0.2">
      <c r="A67" s="39" t="s">
        <v>46</v>
      </c>
      <c r="B67" s="40" t="s">
        <v>48</v>
      </c>
      <c r="C67" s="41">
        <v>56074.227899999823</v>
      </c>
      <c r="D67" s="42">
        <v>1.1999999999999999E-3</v>
      </c>
      <c r="E67" s="20">
        <f t="shared" si="0"/>
        <v>6658.3834713481965</v>
      </c>
      <c r="F67" s="20">
        <f t="shared" si="1"/>
        <v>6658.5</v>
      </c>
      <c r="G67" s="20">
        <f t="shared" si="2"/>
        <v>-3.931700017710682E-2</v>
      </c>
      <c r="J67" s="20">
        <f>+G67</f>
        <v>-3.931700017710682E-2</v>
      </c>
      <c r="O67" s="20">
        <f t="shared" ca="1" si="3"/>
        <v>-4.2105135474270715E-2</v>
      </c>
      <c r="Q67" s="26">
        <f t="shared" si="4"/>
        <v>41055.727899999823</v>
      </c>
    </row>
    <row r="68" spans="1:17" ht="12.95" customHeight="1" x14ac:dyDescent="0.2">
      <c r="A68" s="39" t="s">
        <v>46</v>
      </c>
      <c r="B68" s="40" t="s">
        <v>47</v>
      </c>
      <c r="C68" s="41">
        <v>56074.390899999999</v>
      </c>
      <c r="D68" s="42">
        <v>1.2999999999999999E-3</v>
      </c>
      <c r="E68" s="20">
        <f t="shared" si="0"/>
        <v>6658.8665745905455</v>
      </c>
      <c r="F68" s="20">
        <f t="shared" si="1"/>
        <v>6659</v>
      </c>
      <c r="G68" s="20">
        <f t="shared" si="2"/>
        <v>-4.5018000004347414E-2</v>
      </c>
      <c r="J68" s="20">
        <f>+G68</f>
        <v>-4.5018000004347414E-2</v>
      </c>
      <c r="O68" s="20">
        <f t="shared" ca="1" si="3"/>
        <v>-4.2107881175040968E-2</v>
      </c>
      <c r="Q68" s="26">
        <f t="shared" si="4"/>
        <v>41055.890899999999</v>
      </c>
    </row>
    <row r="69" spans="1:17" ht="12.95" customHeight="1" x14ac:dyDescent="0.2">
      <c r="A69" s="39" t="s">
        <v>46</v>
      </c>
      <c r="B69" s="40" t="s">
        <v>47</v>
      </c>
      <c r="C69" s="41">
        <v>56089.241200000048</v>
      </c>
      <c r="D69" s="42">
        <v>2.3999999999999998E-3</v>
      </c>
      <c r="E69" s="20">
        <f t="shared" si="0"/>
        <v>6702.880243744994</v>
      </c>
      <c r="F69" s="20">
        <f t="shared" si="1"/>
        <v>6703</v>
      </c>
      <c r="G69" s="20">
        <f t="shared" si="2"/>
        <v>-4.0405999949143734E-2</v>
      </c>
      <c r="J69" s="20">
        <f>+G69</f>
        <v>-4.0405999949143734E-2</v>
      </c>
      <c r="O69" s="20">
        <f t="shared" ca="1" si="3"/>
        <v>-4.2349502842823079E-2</v>
      </c>
      <c r="Q69" s="26">
        <f t="shared" si="4"/>
        <v>41070.741200000048</v>
      </c>
    </row>
    <row r="70" spans="1:17" ht="12.95" customHeight="1" x14ac:dyDescent="0.2">
      <c r="A70" s="39" t="s">
        <v>46</v>
      </c>
      <c r="B70" s="40" t="s">
        <v>47</v>
      </c>
      <c r="C70" s="41">
        <v>56090.256399999838</v>
      </c>
      <c r="D70" s="42">
        <v>8.6999999999999994E-3</v>
      </c>
      <c r="E70" s="20">
        <f t="shared" si="0"/>
        <v>6705.8891174321407</v>
      </c>
      <c r="F70" s="20">
        <f t="shared" si="1"/>
        <v>6706</v>
      </c>
      <c r="G70" s="20">
        <f t="shared" si="2"/>
        <v>-3.741200015792856E-2</v>
      </c>
      <c r="J70" s="20">
        <f>+G70</f>
        <v>-3.741200015792856E-2</v>
      </c>
      <c r="O70" s="20">
        <f t="shared" ca="1" si="3"/>
        <v>-4.2365977047444589E-2</v>
      </c>
      <c r="Q70" s="26">
        <f t="shared" si="4"/>
        <v>41071.756399999838</v>
      </c>
    </row>
    <row r="71" spans="1:17" ht="12.95" customHeight="1" x14ac:dyDescent="0.2">
      <c r="A71" s="39" t="s">
        <v>46</v>
      </c>
      <c r="B71" s="40" t="s">
        <v>47</v>
      </c>
      <c r="C71" s="41">
        <v>56094.304099999834</v>
      </c>
      <c r="D71" s="42">
        <v>2.2000000000000001E-3</v>
      </c>
      <c r="E71" s="20">
        <f t="shared" si="0"/>
        <v>6717.8857860944345</v>
      </c>
      <c r="F71" s="20">
        <f t="shared" si="1"/>
        <v>6718</v>
      </c>
      <c r="G71" s="20">
        <f t="shared" si="2"/>
        <v>-3.8536000167368911E-2</v>
      </c>
      <c r="J71" s="20">
        <f>+G71</f>
        <v>-3.8536000167368911E-2</v>
      </c>
      <c r="O71" s="20">
        <f t="shared" ca="1" si="3"/>
        <v>-4.2431873865930621E-2</v>
      </c>
      <c r="Q71" s="26">
        <f t="shared" si="4"/>
        <v>41075.804099999834</v>
      </c>
    </row>
    <row r="72" spans="1:17" ht="12.95" customHeight="1" x14ac:dyDescent="0.2">
      <c r="A72" s="22"/>
      <c r="B72" s="21"/>
      <c r="C72" s="22"/>
      <c r="D72" s="22"/>
    </row>
    <row r="73" spans="1:17" ht="12.95" customHeight="1" x14ac:dyDescent="0.2">
      <c r="A73" s="22"/>
      <c r="B73" s="21"/>
      <c r="C73" s="22"/>
      <c r="D73" s="22"/>
    </row>
    <row r="74" spans="1:17" ht="12.95" customHeight="1" x14ac:dyDescent="0.2">
      <c r="A74" s="22"/>
      <c r="B74" s="21"/>
      <c r="C74" s="22"/>
      <c r="D74" s="22"/>
    </row>
    <row r="75" spans="1:17" ht="12.95" customHeight="1" x14ac:dyDescent="0.2">
      <c r="A75" s="22"/>
      <c r="B75" s="21"/>
      <c r="C75" s="22"/>
      <c r="D75" s="22"/>
    </row>
    <row r="76" spans="1:17" ht="12.95" customHeight="1" x14ac:dyDescent="0.2">
      <c r="A76" s="22"/>
      <c r="B76" s="21"/>
      <c r="C76" s="22"/>
      <c r="D76" s="22"/>
    </row>
    <row r="77" spans="1:17" ht="12.95" customHeight="1" x14ac:dyDescent="0.2">
      <c r="A77" s="22"/>
      <c r="B77" s="21"/>
      <c r="C77" s="22"/>
      <c r="D77" s="22"/>
    </row>
    <row r="78" spans="1:17" ht="12.95" customHeight="1" x14ac:dyDescent="0.2">
      <c r="A78" s="22"/>
      <c r="B78" s="21"/>
      <c r="C78" s="22"/>
      <c r="D78" s="22"/>
    </row>
    <row r="79" spans="1:17" ht="12.95" customHeight="1" x14ac:dyDescent="0.2">
      <c r="A79" s="22"/>
      <c r="B79" s="21"/>
      <c r="C79" s="22"/>
      <c r="D79" s="22"/>
    </row>
    <row r="80" spans="1:17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2024-10-17T07:32:21Z</dcterms:modified>
</cp:coreProperties>
</file>