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CEDA5BA-06A6-47DF-A471-83A476E1011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 l="1"/>
  <c r="C16" i="1" l="1"/>
  <c r="D18" i="1" s="1"/>
  <c r="O21" i="1"/>
  <c r="S21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<sst xmlns="http://schemas.openxmlformats.org/spreadsheetml/2006/main" count="54" uniqueCount="51">
  <si>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</si>
  <si>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</si>
  <si>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</si>
  <si>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</si>
  <si>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</si>
  <si>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</si>
  <si>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</si>
  <si>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</si>
  <si>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</si>
  <si>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</si>
  <si>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</si>
  <si>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</si>
  <si>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</si>
  <si>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</si>
  <si>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</si>
  <si>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</si>
  <si>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</si>
  <si>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</si>
  <si>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</si>
  <si>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</si>
  <si>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</si>
  <si>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</si>
  <si>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</si>
  <si>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</si>
  <si>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</si>
  <si>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</si>
  <si>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</si>
  <si>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</si>
  <si>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</si>
  <si>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</si>
  <si>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</si>
  <si>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</si>
  <si>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</si>
  <si>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</si>
  <si>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</si>
  <si>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</si>
  <si>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</si>
  <si>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</si>
  <si>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</si>
  <si>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</si>
  <si>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</si>
  <si>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</si>
  <si>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G1403-0178</t>
  </si>
  <si>
    <t>G1403-0178_Leo.xls</t>
  </si>
  <si>
    <t>ECESD</t>
  </si>
  <si>
    <t>Leo</t>
  </si>
  <si>
    <t>VSX</t>
  </si>
  <si>
    <t>IBVS 6010</t>
  </si>
  <si>
    <t>I</t>
  </si>
  <si>
    <t>PQ Leo / GSC 1403-0178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</si>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</sst>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PQ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59-4E4C-8784-646EC686DB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-0.13348499992571305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59-4E4C-8784-646EC686DB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59-4E4C-8784-646EC686DB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59-4E4C-8784-646EC686DB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59-4E4C-8784-646EC686DB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59-4E4C-8784-646EC686DB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59-4E4C-8784-646EC686DB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-0.13348499992571305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59-4E4C-8784-646EC686DB7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59-4E4C-8784-646EC686D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113376"/>
        <c:axId val="1"/>
      </c:scatterChart>
      <c:valAx>
        <c:axId val="980113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113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8C52FC1-3D8D-5C3F-B4B7-F7DDAE0BB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49</v>
      </c>
      <c r="E1" t="s">
        <v>43</v>
      </c>
    </row>
    <row r="2" spans="1:7" s="6" customFormat="1" ht="12.95" customHeight="1" x14ac:dyDescent="0.2">
      <c r="A2" s="6" t="s">
        <v>23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52623.419999999925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0.59411000000000003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19</v>
      </c>
      <c r="D10" s="16" t="s">
        <v>20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0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-2.6258483313802115E-5</v>
      </c>
      <c r="D12" s="8"/>
    </row>
    <row r="13" spans="1:7" s="6" customFormat="1" ht="12.95" customHeight="1" x14ac:dyDescent="0.2">
      <c r="A13" s="6" t="s">
        <v>18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60357.814238425926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55643.147658129245</v>
      </c>
      <c r="D15" s="19" t="s">
        <v>38</v>
      </c>
      <c r="E15" s="20">
        <f ca="1">ROUND(2*(E14-$C$7)/$C$8,0)/2+E13</f>
        <v>13019.5</v>
      </c>
    </row>
    <row r="16" spans="1:7" s="6" customFormat="1" ht="12.95" customHeight="1" x14ac:dyDescent="0.2">
      <c r="A16" s="9" t="s">
        <v>4</v>
      </c>
      <c r="C16" s="23">
        <f ca="1">+C8+C12</f>
        <v>0.59408374151668619</v>
      </c>
      <c r="D16" s="19" t="s">
        <v>39</v>
      </c>
      <c r="E16" s="17">
        <f ca="1">ROUND(2*(E14-$C$15)/$C$16,0)/2+E13</f>
        <v>7937</v>
      </c>
    </row>
    <row r="17" spans="1:19" s="6" customFormat="1" ht="12.95" customHeight="1" thickBot="1" x14ac:dyDescent="0.25">
      <c r="A17" s="19" t="s">
        <v>29</v>
      </c>
      <c r="C17" s="6">
        <f>COUNT(C21:C2191)</f>
        <v>2</v>
      </c>
      <c r="D17" s="19" t="s">
        <v>33</v>
      </c>
      <c r="E17" s="24">
        <f ca="1">+$C$15+$C$16*E16-15018.5-$C$9/24</f>
        <v>45340.286147880521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55643.147658129245</v>
      </c>
      <c r="D18" s="26">
        <f ca="1">+C16</f>
        <v>0.59408374151668619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0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28</v>
      </c>
      <c r="J20" s="30" t="s">
        <v>50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52623.419999999925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3">
        <f>+C21-15018.5</f>
        <v>37604.919999999925</v>
      </c>
      <c r="S21" s="6">
        <f ca="1">+(O21-G21)^2</f>
        <v>0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55643.4447</v>
      </c>
      <c r="D22" s="3">
        <v>2</v>
      </c>
      <c r="E22" s="6">
        <f>+(C22-C$7)/C$8</f>
        <v>5083.2753193854242</v>
      </c>
      <c r="F22" s="6">
        <f>ROUND(2*E22,0)/2</f>
        <v>5083.5</v>
      </c>
      <c r="G22" s="6">
        <f>+C22-(C$7+F22*C$8)</f>
        <v>-0.13348499992571305</v>
      </c>
      <c r="I22" s="6">
        <f>+G22</f>
        <v>-0.13348499992571305</v>
      </c>
      <c r="O22" s="6">
        <f ca="1">+C$11+C$12*$F22</f>
        <v>-0.13348499992571305</v>
      </c>
      <c r="Q22" s="33">
        <f>+C22-15018.5</f>
        <v>40624.9447</v>
      </c>
      <c r="S22" s="6">
        <f ca="1">+(O22-G22)^2</f>
        <v>0</v>
      </c>
    </row>
    <row r="23" spans="1:19" s="6" customFormat="1" ht="12.95" customHeight="1" x14ac:dyDescent="0.2">
      <c r="C23" s="12"/>
      <c r="D23" s="12"/>
      <c r="Q23" s="33"/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s="6" customFormat="1" ht="12.95" customHeight="1" x14ac:dyDescent="0.2">
      <c r="C271" s="12"/>
      <c r="D271" s="12"/>
    </row>
    <row r="272" spans="3:4" s="6" customFormat="1" ht="12.95" customHeight="1" x14ac:dyDescent="0.2">
      <c r="C272" s="12"/>
      <c r="D272" s="12"/>
    </row>
    <row r="273" spans="3:4" s="6" customFormat="1" ht="12.95" customHeight="1" x14ac:dyDescent="0.2">
      <c r="C273" s="12"/>
      <c r="D273" s="12"/>
    </row>
    <row r="274" spans="3:4" s="6" customFormat="1" ht="12.95" customHeight="1" x14ac:dyDescent="0.2">
      <c r="C274" s="12"/>
      <c r="D274" s="12"/>
    </row>
    <row r="275" spans="3:4" s="6" customFormat="1" ht="12.95" customHeight="1" x14ac:dyDescent="0.2">
      <c r="C275" s="12"/>
      <c r="D275" s="12"/>
    </row>
    <row r="276" spans="3:4" s="6" customFormat="1" ht="12.95" customHeight="1" x14ac:dyDescent="0.2">
      <c r="C276" s="12"/>
      <c r="D276" s="12"/>
    </row>
    <row r="277" spans="3:4" s="6" customFormat="1" ht="12.95" customHeight="1" x14ac:dyDescent="0.2">
      <c r="C277" s="12"/>
      <c r="D277" s="12"/>
    </row>
    <row r="278" spans="3:4" s="6" customFormat="1" ht="12.95" customHeight="1" x14ac:dyDescent="0.2">
      <c r="C278" s="12"/>
      <c r="D278" s="12"/>
    </row>
    <row r="279" spans="3:4" s="6" customFormat="1" ht="12.95" customHeight="1" x14ac:dyDescent="0.2">
      <c r="C279" s="12"/>
      <c r="D279" s="12"/>
    </row>
    <row r="280" spans="3:4" s="6" customFormat="1" ht="12.95" customHeight="1" x14ac:dyDescent="0.2">
      <c r="C280" s="12"/>
      <c r="D280" s="12"/>
    </row>
    <row r="281" spans="3:4" s="6" customFormat="1" ht="12.95" customHeight="1" x14ac:dyDescent="0.2">
      <c r="C281" s="12"/>
      <c r="D281" s="12"/>
    </row>
    <row r="282" spans="3:4" s="6" customFormat="1" ht="12.95" customHeight="1" x14ac:dyDescent="0.2">
      <c r="C282" s="12"/>
      <c r="D282" s="12"/>
    </row>
    <row r="283" spans="3:4" s="6" customFormat="1" ht="12.95" customHeight="1" x14ac:dyDescent="0.2">
      <c r="C283" s="12"/>
      <c r="D283" s="12"/>
    </row>
    <row r="284" spans="3:4" s="6" customFormat="1" ht="12.95" customHeight="1" x14ac:dyDescent="0.2">
      <c r="C284" s="12"/>
      <c r="D284" s="12"/>
    </row>
    <row r="285" spans="3:4" s="6" customFormat="1" ht="12.95" customHeight="1" x14ac:dyDescent="0.2">
      <c r="C285" s="12"/>
      <c r="D285" s="12"/>
    </row>
    <row r="286" spans="3:4" s="6" customFormat="1" ht="12.95" customHeight="1" x14ac:dyDescent="0.2">
      <c r="C286" s="12"/>
      <c r="D286" s="12"/>
    </row>
    <row r="287" spans="3:4" s="6" customFormat="1" ht="12.95" customHeight="1" x14ac:dyDescent="0.2">
      <c r="C287" s="12"/>
      <c r="D287" s="12"/>
    </row>
    <row r="288" spans="3:4" s="6" customFormat="1" ht="12.95" customHeight="1" x14ac:dyDescent="0.2">
      <c r="C288" s="12"/>
      <c r="D288" s="12"/>
    </row>
    <row r="289" spans="3:4" s="6" customFormat="1" ht="12.95" customHeight="1" x14ac:dyDescent="0.2">
      <c r="C289" s="12"/>
      <c r="D289" s="12"/>
    </row>
    <row r="290" spans="3:4" s="6" customFormat="1" ht="12.95" customHeight="1" x14ac:dyDescent="0.2">
      <c r="C290" s="12"/>
      <c r="D290" s="12"/>
    </row>
    <row r="291" spans="3:4" s="6" customFormat="1" ht="12.95" customHeight="1" x14ac:dyDescent="0.2">
      <c r="C291" s="12"/>
      <c r="D291" s="12"/>
    </row>
    <row r="292" spans="3:4" s="6" customFormat="1" ht="12.95" customHeight="1" x14ac:dyDescent="0.2">
      <c r="C292" s="12"/>
      <c r="D292" s="12"/>
    </row>
    <row r="293" spans="3:4" s="6" customFormat="1" ht="12.95" customHeight="1" x14ac:dyDescent="0.2">
      <c r="C293" s="12"/>
      <c r="D293" s="12"/>
    </row>
    <row r="294" spans="3:4" s="6" customFormat="1" ht="12.95" customHeight="1" x14ac:dyDescent="0.2">
      <c r="C294" s="12"/>
      <c r="D294" s="12"/>
    </row>
    <row r="295" spans="3:4" s="6" customFormat="1" ht="12.95" customHeight="1" x14ac:dyDescent="0.2">
      <c r="C295" s="12"/>
      <c r="D295" s="12"/>
    </row>
    <row r="296" spans="3:4" s="6" customFormat="1" ht="12.95" customHeight="1" x14ac:dyDescent="0.2">
      <c r="C296" s="12"/>
      <c r="D296" s="12"/>
    </row>
    <row r="297" spans="3:4" s="6" customFormat="1" ht="12.95" customHeight="1" x14ac:dyDescent="0.2">
      <c r="C297" s="12"/>
      <c r="D297" s="12"/>
    </row>
    <row r="298" spans="3:4" s="6" customFormat="1" ht="12.95" customHeight="1" x14ac:dyDescent="0.2">
      <c r="C298" s="12"/>
      <c r="D298" s="12"/>
    </row>
    <row r="299" spans="3:4" s="6" customFormat="1" ht="12.95" customHeight="1" x14ac:dyDescent="0.2">
      <c r="C299" s="12"/>
      <c r="D299" s="12"/>
    </row>
    <row r="300" spans="3:4" s="6" customFormat="1" ht="12.95" customHeight="1" x14ac:dyDescent="0.2">
      <c r="C300" s="12"/>
      <c r="D300" s="12"/>
    </row>
    <row r="301" spans="3:4" s="6" customFormat="1" ht="12.95" customHeight="1" x14ac:dyDescent="0.2">
      <c r="C301" s="12"/>
      <c r="D301" s="12"/>
    </row>
    <row r="302" spans="3:4" s="6" customFormat="1" ht="12.95" customHeight="1" x14ac:dyDescent="0.2">
      <c r="C302" s="12"/>
      <c r="D302" s="12"/>
    </row>
    <row r="303" spans="3:4" s="6" customFormat="1" ht="12.95" customHeight="1" x14ac:dyDescent="0.2">
      <c r="C303" s="12"/>
      <c r="D303" s="12"/>
    </row>
    <row r="304" spans="3:4" s="6" customFormat="1" ht="12.95" customHeight="1" x14ac:dyDescent="0.2">
      <c r="C304" s="12"/>
      <c r="D304" s="12"/>
    </row>
    <row r="305" spans="3:4" s="6" customFormat="1" ht="12.95" customHeight="1" x14ac:dyDescent="0.2">
      <c r="C305" s="12"/>
      <c r="D305" s="12"/>
    </row>
    <row r="306" spans="3:4" s="6" customFormat="1" ht="12.95" customHeight="1" x14ac:dyDescent="0.2">
      <c r="C306" s="12"/>
      <c r="D306" s="12"/>
    </row>
    <row r="307" spans="3:4" s="6" customFormat="1" ht="12.95" customHeight="1" x14ac:dyDescent="0.2">
      <c r="C307" s="12"/>
      <c r="D307" s="12"/>
    </row>
    <row r="308" spans="3:4" s="6" customFormat="1" ht="12.95" customHeight="1" x14ac:dyDescent="0.2">
      <c r="C308" s="12"/>
      <c r="D308" s="12"/>
    </row>
    <row r="309" spans="3:4" s="6" customFormat="1" ht="12.95" customHeight="1" x14ac:dyDescent="0.2">
      <c r="C309" s="12"/>
      <c r="D309" s="12"/>
    </row>
    <row r="310" spans="3:4" s="6" customFormat="1" ht="12.95" customHeight="1" x14ac:dyDescent="0.2">
      <c r="C310" s="12"/>
      <c r="D310" s="12"/>
    </row>
    <row r="311" spans="3:4" s="6" customFormat="1" ht="12.95" customHeight="1" x14ac:dyDescent="0.2">
      <c r="C311" s="12"/>
      <c r="D311" s="12"/>
    </row>
    <row r="312" spans="3:4" s="6" customFormat="1" ht="12.95" customHeight="1" x14ac:dyDescent="0.2">
      <c r="C312" s="12"/>
      <c r="D312" s="12"/>
    </row>
    <row r="313" spans="3:4" s="6" customFormat="1" ht="12.95" customHeight="1" x14ac:dyDescent="0.2">
      <c r="C313" s="12"/>
      <c r="D313" s="12"/>
    </row>
    <row r="314" spans="3:4" s="6" customFormat="1" ht="12.95" customHeight="1" x14ac:dyDescent="0.2">
      <c r="C314" s="12"/>
      <c r="D314" s="12"/>
    </row>
    <row r="315" spans="3:4" s="6" customFormat="1" ht="12.95" customHeight="1" x14ac:dyDescent="0.2">
      <c r="C315" s="12"/>
      <c r="D315" s="12"/>
    </row>
    <row r="316" spans="3:4" s="6" customFormat="1" ht="12.95" customHeight="1" x14ac:dyDescent="0.2">
      <c r="C316" s="12"/>
      <c r="D316" s="12"/>
    </row>
    <row r="317" spans="3:4" s="6" customFormat="1" ht="12.95" customHeight="1" x14ac:dyDescent="0.2">
      <c r="C317" s="12"/>
      <c r="D317" s="12"/>
    </row>
    <row r="318" spans="3:4" s="6" customFormat="1" ht="12.95" customHeight="1" x14ac:dyDescent="0.2">
      <c r="C318" s="12"/>
      <c r="D318" s="12"/>
    </row>
    <row r="319" spans="3:4" s="6" customFormat="1" ht="12.95" customHeight="1" x14ac:dyDescent="0.2">
      <c r="C319" s="12"/>
      <c r="D319" s="12"/>
    </row>
    <row r="320" spans="3:4" s="6" customFormat="1" ht="12.95" customHeight="1" x14ac:dyDescent="0.2">
      <c r="C320" s="12"/>
      <c r="D320" s="12"/>
    </row>
    <row r="321" spans="3:4" s="6" customFormat="1" ht="12.95" customHeight="1" x14ac:dyDescent="0.2">
      <c r="C321" s="12"/>
      <c r="D321" s="12"/>
    </row>
    <row r="322" spans="3:4" s="6" customFormat="1" ht="12.95" customHeight="1" x14ac:dyDescent="0.2">
      <c r="C322" s="12"/>
      <c r="D322" s="12"/>
    </row>
    <row r="323" spans="3:4" s="6" customFormat="1" ht="12.95" customHeight="1" x14ac:dyDescent="0.2">
      <c r="C323" s="12"/>
      <c r="D323" s="12"/>
    </row>
    <row r="324" spans="3:4" s="6" customFormat="1" ht="12.95" customHeight="1" x14ac:dyDescent="0.2">
      <c r="C324" s="12"/>
      <c r="D324" s="12"/>
    </row>
    <row r="325" spans="3:4" s="6" customFormat="1" ht="12.95" customHeight="1" x14ac:dyDescent="0.2">
      <c r="C325" s="12"/>
      <c r="D325" s="12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2024-02-17T06:32:30Z</dcterms:modified>
</cp:coreProperties>
</file>