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8AF0773-CD7A-466D-B301-6C3827E392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G11" i="1"/>
  <c r="F11" i="1"/>
  <c r="Q24" i="1"/>
  <c r="E22" i="1"/>
  <c r="F22" i="1"/>
  <c r="G22" i="1"/>
  <c r="I22" i="1"/>
  <c r="E23" i="1"/>
  <c r="F23" i="1"/>
  <c r="G23" i="1"/>
  <c r="I23" i="1"/>
  <c r="Q22" i="1"/>
  <c r="Q23" i="1"/>
  <c r="A21" i="1"/>
  <c r="H20" i="1"/>
  <c r="C2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1" i="1"/>
  <c r="C15" i="1"/>
  <c r="O22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<sst xmlns="http://schemas.openxmlformats.org/spreadsheetml/2006/main" count="55" uniqueCount="48">
  <si>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</si>
  <si>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</si>
  <si>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</si>
  <si>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</si>
  <si>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</si>
  <si>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</si>
  <si>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</si>
  <si>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</si>
  <si>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</si>
  <si>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</si>
  <si>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</si>
  <si>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</si>
  <si>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</si>
  <si>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</si>
  <si>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</si>
  <si>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</si>
  <si>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</si>
  <si>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</si>
  <si>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</si>
  <si>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</si>
  <si>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</si>
  <si>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</si>
  <si>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</si>
  <si>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</si>
  <si>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</si>
  <si>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</si>
  <si>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</si>
  <si>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</si>
  <si>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</si>
  <si>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</si>
  <si>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</si>
  <si>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</si>
  <si>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</si>
  <si>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</si>
  <si>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</si>
  <si>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</si>
  <si>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</si>
  <si>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</si>
  <si>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</si>
  <si>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</si>
  <si>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</si>
  <si>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V0673 Lyr</t>
  </si>
  <si>
    <t>V0673 Lyr / GSC na</t>
  </si>
  <si>
    <t>EW</t>
  </si>
  <si>
    <t>VSX</t>
  </si>
  <si>
    <t>OEJV 0160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</si>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</sst>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V0673 Lyr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9-4871-945C-7B8E02AA74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-1.5027000001282431E-2</c:v>
                </c:pt>
                <c:pt idx="2">
                  <c:v>-1.2976999998500105E-2</c:v>
                </c:pt>
                <c:pt idx="3">
                  <c:v>-2.1251999998639803E-2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9-4871-945C-7B8E02AA74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49-4871-945C-7B8E02AA74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49-4871-945C-7B8E02AA74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49-4871-945C-7B8E02AA74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49-4871-945C-7B8E02AA74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49-4871-945C-7B8E02AA74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3.5428479993861406</c:v>
                </c:pt>
                <c:pt idx="1">
                  <c:v>-1.4001999999891268E-2</c:v>
                </c:pt>
                <c:pt idx="2">
                  <c:v>-1.4001999999891268E-2</c:v>
                </c:pt>
                <c:pt idx="3">
                  <c:v>-2.1251999998639803E-2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49-4871-945C-7B8E02AA740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49-4871-945C-7B8E02AA7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474680"/>
        <c:axId val="1"/>
      </c:scatterChart>
      <c:valAx>
        <c:axId val="724474680"/>
        <c:scaling>
          <c:orientation val="minMax"/>
          <c:min val="2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47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V0673 Lyr - O-C Diagr.</a:t>
            </a:r>
          </a:p>
        </c:rich>
      </c:tx>
      <c:layout>
        <c:manualLayout>
          <c:xMode val="edge"/>
          <c:yMode val="edge"/>
          <c:x val="0.3708713437847295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333345552601750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D-4894-87E1-72E2E70B7B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-1.5027000001282431E-2</c:v>
                </c:pt>
                <c:pt idx="2">
                  <c:v>-1.2976999998500105E-2</c:v>
                </c:pt>
                <c:pt idx="3">
                  <c:v>-2.1251999998639803E-2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CD-4894-87E1-72E2E70B7B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CD-4894-87E1-72E2E70B7B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CD-4894-87E1-72E2E70B7B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CD-4894-87E1-72E2E70B7B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CD-4894-87E1-72E2E70B7B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CD-4894-87E1-72E2E70B7B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3.5428479993861406</c:v>
                </c:pt>
                <c:pt idx="1">
                  <c:v>-1.4001999999891268E-2</c:v>
                </c:pt>
                <c:pt idx="2">
                  <c:v>-1.4001999999891268E-2</c:v>
                </c:pt>
                <c:pt idx="3">
                  <c:v>-2.1251999998639803E-2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CD-4894-87E1-72E2E70B7B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2453</c:v>
                </c:pt>
                <c:pt idx="2">
                  <c:v>2453</c:v>
                </c:pt>
                <c:pt idx="3">
                  <c:v>2458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CD-4894-87E1-72E2E70B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55856"/>
        <c:axId val="1"/>
      </c:scatterChart>
      <c:valAx>
        <c:axId val="83155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5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70001497560552"/>
          <c:y val="0.92397937099967764"/>
          <c:w val="0.737238340702907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17</xdr:col>
      <xdr:colOff>57150</xdr:colOff>
      <xdr:row>17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90FDA1A-262A-DC88-8FD8-DA550A330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342900</xdr:colOff>
      <xdr:row>0</xdr:row>
      <xdr:rowOff>0</xdr:rowOff>
    </xdr:from>
    <xdr:to>
      <xdr:col>26</xdr:col>
      <xdr:colOff>552450</xdr:colOff>
      <xdr:row>17</xdr:row>
      <xdr:rowOff>142875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53C7483A-0242-6EA7-A754-EEBC3E35E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  <c r="E2" s="3" t="s">
        <v>41</v>
      </c>
      <c r="F2" s="3" t="e">
        <v>#N/A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54250.555</v>
      </c>
      <c r="D7" s="9" t="s">
        <v>44</v>
      </c>
    </row>
    <row r="8" spans="1:7" s="3" customFormat="1" ht="12.95" customHeight="1" x14ac:dyDescent="0.2">
      <c r="A8" s="3" t="s">
        <v>3</v>
      </c>
      <c r="C8" s="33">
        <v>0.57928900000000005</v>
      </c>
      <c r="D8" s="9" t="s">
        <v>44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3.5428479993861406</v>
      </c>
      <c r="D11" s="4"/>
      <c r="F11" s="14" t="str">
        <f>"F"&amp;E19</f>
        <v>F22</v>
      </c>
      <c r="G11" s="13" t="str">
        <f>"G"&amp;E19</f>
        <v>G22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-1.4499999997497073E-3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60359.809403472216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55674.42611</v>
      </c>
      <c r="D15" s="15" t="s">
        <v>38</v>
      </c>
      <c r="E15" s="16">
        <f ca="1">ROUND(2*(E14-$C$7)/$C$8,0)/2+E13</f>
        <v>10547</v>
      </c>
    </row>
    <row r="16" spans="1:7" s="3" customFormat="1" ht="12.95" customHeight="1" x14ac:dyDescent="0.2">
      <c r="A16" s="5" t="s">
        <v>4</v>
      </c>
      <c r="C16" s="19">
        <f ca="1">+C8+C12</f>
        <v>0.57783900000025035</v>
      </c>
      <c r="D16" s="15" t="s">
        <v>39</v>
      </c>
      <c r="E16" s="13">
        <f ca="1">ROUND(2*(E14-$C$15)/$C$16,0)/2+E13</f>
        <v>8109.5</v>
      </c>
    </row>
    <row r="17" spans="1:18" s="3" customFormat="1" ht="12.95" customHeight="1" thickBot="1" x14ac:dyDescent="0.25">
      <c r="A17" s="15" t="s">
        <v>29</v>
      </c>
      <c r="C17" s="3">
        <f>COUNT(C21:C2191)</f>
        <v>4</v>
      </c>
      <c r="D17" s="15" t="s">
        <v>33</v>
      </c>
      <c r="E17" s="20">
        <f ca="1">+$C$15+$C$16*E16-15018.5-$C$9/24</f>
        <v>45342.307313835365</v>
      </c>
    </row>
    <row r="18" spans="1:18" s="3" customFormat="1" ht="12.95" customHeight="1" thickTop="1" thickBot="1" x14ac:dyDescent="0.25">
      <c r="A18" s="5" t="s">
        <v>5</v>
      </c>
      <c r="C18" s="21">
        <f ca="1">+C15</f>
        <v>55674.42611</v>
      </c>
      <c r="D18" s="22">
        <f ca="1">+C16</f>
        <v>0.57783900000025035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22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tr">
        <f>A21</f>
        <v>VSX</v>
      </c>
      <c r="I20" s="26" t="s">
        <v>47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tr">
        <f>D7</f>
        <v>VSX</v>
      </c>
      <c r="C21" s="8">
        <f>C$7</f>
        <v>54250.555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3.5428479993861406</v>
      </c>
      <c r="Q21" s="29">
        <f>+C21-15018.5</f>
        <v>39232.055</v>
      </c>
    </row>
    <row r="22" spans="1:18" s="3" customFormat="1" ht="12.95" customHeight="1" x14ac:dyDescent="0.2">
      <c r="A22" s="30" t="s">
        <v>45</v>
      </c>
      <c r="B22" s="31" t="s">
        <v>46</v>
      </c>
      <c r="C22" s="32">
        <v>55671.535889999999</v>
      </c>
      <c r="D22" s="32">
        <v>5.9999999999999995E-4</v>
      </c>
      <c r="E22" s="3">
        <f>+(C22-C$7)/C$8</f>
        <v>2452.9740595799312</v>
      </c>
      <c r="F22" s="3">
        <f>ROUND(2*E22,0)/2</f>
        <v>2453</v>
      </c>
      <c r="G22" s="3">
        <f>+C22-(C$7+F22*C$8)</f>
        <v>-1.5027000001282431E-2</v>
      </c>
      <c r="I22" s="3">
        <f>+G22</f>
        <v>-1.5027000001282431E-2</v>
      </c>
      <c r="O22" s="3">
        <f ca="1">+C$11+C$12*$F22</f>
        <v>-1.4001999999891268E-2</v>
      </c>
      <c r="Q22" s="29">
        <f>+C22-15018.5</f>
        <v>40653.035889999999</v>
      </c>
    </row>
    <row r="23" spans="1:18" s="3" customFormat="1" ht="12.95" customHeight="1" x14ac:dyDescent="0.2">
      <c r="A23" s="30" t="s">
        <v>45</v>
      </c>
      <c r="B23" s="31" t="s">
        <v>46</v>
      </c>
      <c r="C23" s="32">
        <v>55671.537940000002</v>
      </c>
      <c r="D23" s="32">
        <v>5.9999999999999995E-4</v>
      </c>
      <c r="E23" s="3">
        <f>+(C23-C$7)/C$8</f>
        <v>2452.9775984008011</v>
      </c>
      <c r="F23" s="3">
        <f>ROUND(2*E23,0)/2</f>
        <v>2453</v>
      </c>
      <c r="G23" s="3">
        <f>+C23-(C$7+F23*C$8)</f>
        <v>-1.2976999998500105E-2</v>
      </c>
      <c r="I23" s="3">
        <f>+G23</f>
        <v>-1.2976999998500105E-2</v>
      </c>
      <c r="O23" s="3">
        <f ca="1">+C$11+C$12*$F23</f>
        <v>-1.4001999999891268E-2</v>
      </c>
      <c r="Q23" s="29">
        <f>+C23-15018.5</f>
        <v>40653.037940000002</v>
      </c>
    </row>
    <row r="24" spans="1:18" s="3" customFormat="1" ht="12.95" customHeight="1" x14ac:dyDescent="0.2">
      <c r="A24" s="30" t="s">
        <v>45</v>
      </c>
      <c r="B24" s="31" t="s">
        <v>46</v>
      </c>
      <c r="C24" s="32">
        <v>55674.42611</v>
      </c>
      <c r="D24" s="32">
        <v>8.9999999999999998E-4</v>
      </c>
      <c r="E24" s="3">
        <f>+(C24-C$7)/C$8</f>
        <v>2457.9633136482826</v>
      </c>
      <c r="F24" s="3">
        <f>ROUND(2*E24,0)/2</f>
        <v>2458</v>
      </c>
      <c r="G24" s="3">
        <f>+C24-(C$7+F24*C$8)</f>
        <v>-2.1251999998639803E-2</v>
      </c>
      <c r="I24" s="3">
        <f>+G24</f>
        <v>-2.1251999998639803E-2</v>
      </c>
      <c r="O24" s="3">
        <f ca="1">+C$11+C$12*$F24</f>
        <v>-2.1251999998639803E-2</v>
      </c>
      <c r="Q24" s="29">
        <f>+C24-15018.5</f>
        <v>40655.92611</v>
      </c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s="3" customFormat="1" ht="12.95" customHeight="1" x14ac:dyDescent="0.2">
      <c r="C38" s="8"/>
      <c r="D38" s="8"/>
    </row>
    <row r="39" spans="3:17" s="3" customFormat="1" ht="12.95" customHeight="1" x14ac:dyDescent="0.2">
      <c r="C39" s="8"/>
      <c r="D39" s="8"/>
    </row>
    <row r="40" spans="3:17" s="3" customFormat="1" ht="12.95" customHeight="1" x14ac:dyDescent="0.2">
      <c r="C40" s="8"/>
      <c r="D40" s="8"/>
    </row>
    <row r="41" spans="3:17" s="3" customFormat="1" ht="12.95" customHeight="1" x14ac:dyDescent="0.2">
      <c r="C41" s="8"/>
      <c r="D41" s="8"/>
    </row>
    <row r="42" spans="3:17" s="3" customFormat="1" ht="12.95" customHeight="1" x14ac:dyDescent="0.2">
      <c r="C42" s="8"/>
      <c r="D42" s="8"/>
    </row>
    <row r="43" spans="3:17" s="3" customFormat="1" ht="12.95" customHeight="1" x14ac:dyDescent="0.2">
      <c r="C43" s="8"/>
      <c r="D43" s="8"/>
    </row>
    <row r="44" spans="3:17" s="3" customFormat="1" ht="12.95" customHeight="1" x14ac:dyDescent="0.2">
      <c r="C44" s="8"/>
      <c r="D44" s="8"/>
    </row>
    <row r="45" spans="3:17" s="3" customFormat="1" ht="12.95" customHeight="1" x14ac:dyDescent="0.2">
      <c r="C45" s="8"/>
      <c r="D45" s="8"/>
    </row>
    <row r="46" spans="3:17" s="3" customFormat="1" ht="12.95" customHeight="1" x14ac:dyDescent="0.2">
      <c r="C46" s="8"/>
      <c r="D46" s="8"/>
    </row>
    <row r="47" spans="3:17" s="3" customFormat="1" ht="12.95" customHeight="1" x14ac:dyDescent="0.2">
      <c r="C47" s="8"/>
      <c r="D47" s="8"/>
    </row>
    <row r="48" spans="3:17" s="3" customFormat="1" ht="12.95" customHeight="1" x14ac:dyDescent="0.2">
      <c r="C48" s="8"/>
      <c r="D48" s="8"/>
    </row>
    <row r="49" spans="3:4" s="3" customFormat="1" ht="12.95" customHeight="1" x14ac:dyDescent="0.2">
      <c r="C49" s="8"/>
      <c r="D49" s="8"/>
    </row>
    <row r="50" spans="3:4" s="3" customFormat="1" ht="12.95" customHeight="1" x14ac:dyDescent="0.2">
      <c r="C50" s="8"/>
      <c r="D50" s="8"/>
    </row>
    <row r="51" spans="3:4" s="3" customFormat="1" ht="12.95" customHeight="1" x14ac:dyDescent="0.2">
      <c r="C51" s="8"/>
      <c r="D51" s="8"/>
    </row>
    <row r="52" spans="3:4" s="3" customFormat="1" ht="12.95" customHeight="1" x14ac:dyDescent="0.2">
      <c r="C52" s="8"/>
      <c r="D52" s="8"/>
    </row>
    <row r="53" spans="3:4" s="3" customFormat="1" ht="12.95" customHeight="1" x14ac:dyDescent="0.2">
      <c r="C53" s="8"/>
      <c r="D53" s="8"/>
    </row>
    <row r="54" spans="3:4" s="3" customFormat="1" ht="12.95" customHeight="1" x14ac:dyDescent="0.2">
      <c r="C54" s="8"/>
      <c r="D54" s="8"/>
    </row>
    <row r="55" spans="3:4" s="3" customFormat="1" ht="12.95" customHeight="1" x14ac:dyDescent="0.2">
      <c r="C55" s="8"/>
      <c r="D55" s="8"/>
    </row>
    <row r="56" spans="3:4" s="3" customFormat="1" ht="12.95" customHeight="1" x14ac:dyDescent="0.2">
      <c r="C56" s="8"/>
      <c r="D56" s="8"/>
    </row>
    <row r="57" spans="3:4" s="3" customFormat="1" ht="12.95" customHeight="1" x14ac:dyDescent="0.2">
      <c r="C57" s="8"/>
      <c r="D57" s="8"/>
    </row>
    <row r="58" spans="3:4" s="3" customFormat="1" ht="12.95" customHeight="1" x14ac:dyDescent="0.2">
      <c r="C58" s="8"/>
      <c r="D58" s="8"/>
    </row>
    <row r="59" spans="3:4" s="3" customFormat="1" ht="12.95" customHeight="1" x14ac:dyDescent="0.2">
      <c r="C59" s="8"/>
      <c r="D59" s="8"/>
    </row>
    <row r="60" spans="3:4" s="3" customFormat="1" ht="12.95" customHeight="1" x14ac:dyDescent="0.2">
      <c r="C60" s="8"/>
      <c r="D60" s="8"/>
    </row>
    <row r="61" spans="3:4" s="3" customFormat="1" ht="12.95" customHeight="1" x14ac:dyDescent="0.2">
      <c r="C61" s="8"/>
      <c r="D61" s="8"/>
    </row>
    <row r="62" spans="3:4" s="3" customFormat="1" ht="12.95" customHeight="1" x14ac:dyDescent="0.2">
      <c r="C62" s="8"/>
      <c r="D62" s="8"/>
    </row>
    <row r="63" spans="3:4" s="3" customFormat="1" ht="12.95" customHeight="1" x14ac:dyDescent="0.2">
      <c r="C63" s="8"/>
      <c r="D63" s="8"/>
    </row>
    <row r="64" spans="3:4" s="3" customFormat="1" ht="12.95" customHeight="1" x14ac:dyDescent="0.2">
      <c r="C64" s="8"/>
      <c r="D64" s="8"/>
    </row>
    <row r="65" spans="3:4" s="3" customFormat="1" ht="12.95" customHeight="1" x14ac:dyDescent="0.2">
      <c r="C65" s="8"/>
      <c r="D65" s="8"/>
    </row>
    <row r="66" spans="3:4" s="3" customFormat="1" ht="12.95" customHeight="1" x14ac:dyDescent="0.2">
      <c r="C66" s="8"/>
      <c r="D66" s="8"/>
    </row>
    <row r="67" spans="3:4" s="3" customFormat="1" ht="12.95" customHeight="1" x14ac:dyDescent="0.2">
      <c r="C67" s="8"/>
      <c r="D67" s="8"/>
    </row>
    <row r="68" spans="3:4" s="3" customFormat="1" ht="12.95" customHeight="1" x14ac:dyDescent="0.2">
      <c r="C68" s="8"/>
      <c r="D68" s="8"/>
    </row>
    <row r="69" spans="3:4" s="3" customFormat="1" ht="12.95" customHeight="1" x14ac:dyDescent="0.2">
      <c r="C69" s="8"/>
      <c r="D69" s="8"/>
    </row>
    <row r="70" spans="3:4" s="3" customFormat="1" ht="12.95" customHeight="1" x14ac:dyDescent="0.2">
      <c r="C70" s="8"/>
      <c r="D70" s="8"/>
    </row>
    <row r="71" spans="3:4" s="3" customFormat="1" ht="12.95" customHeight="1" x14ac:dyDescent="0.2">
      <c r="C71" s="8"/>
      <c r="D71" s="8"/>
    </row>
    <row r="72" spans="3:4" s="3" customFormat="1" ht="12.95" customHeight="1" x14ac:dyDescent="0.2">
      <c r="C72" s="8"/>
      <c r="D72" s="8"/>
    </row>
    <row r="73" spans="3:4" s="3" customFormat="1" ht="12.95" customHeight="1" x14ac:dyDescent="0.2">
      <c r="C73" s="8"/>
      <c r="D73" s="8"/>
    </row>
    <row r="74" spans="3:4" s="3" customFormat="1" ht="12.95" customHeight="1" x14ac:dyDescent="0.2">
      <c r="C74" s="8"/>
      <c r="D74" s="8"/>
    </row>
    <row r="75" spans="3:4" s="3" customFormat="1" ht="12.95" customHeight="1" x14ac:dyDescent="0.2">
      <c r="C75" s="8"/>
      <c r="D75" s="8"/>
    </row>
    <row r="76" spans="3:4" s="3" customFormat="1" ht="12.95" customHeight="1" x14ac:dyDescent="0.2">
      <c r="C76" s="8"/>
      <c r="D76" s="8"/>
    </row>
    <row r="77" spans="3:4" s="3" customFormat="1" ht="12.95" customHeight="1" x14ac:dyDescent="0.2">
      <c r="C77" s="8"/>
      <c r="D77" s="8"/>
    </row>
    <row r="78" spans="3:4" s="3" customFormat="1" ht="12.95" customHeight="1" x14ac:dyDescent="0.2">
      <c r="C78" s="8"/>
      <c r="D78" s="8"/>
    </row>
    <row r="79" spans="3:4" s="3" customFormat="1" ht="12.95" customHeight="1" x14ac:dyDescent="0.2">
      <c r="C79" s="8"/>
      <c r="D79" s="8"/>
    </row>
    <row r="80" spans="3:4" s="3" customFormat="1" ht="12.95" customHeight="1" x14ac:dyDescent="0.2">
      <c r="C80" s="8"/>
      <c r="D80" s="8"/>
    </row>
    <row r="81" spans="3:4" s="3" customFormat="1" ht="12.95" customHeight="1" x14ac:dyDescent="0.2">
      <c r="C81" s="8"/>
      <c r="D81" s="8"/>
    </row>
    <row r="82" spans="3:4" s="3" customFormat="1" ht="12.95" customHeight="1" x14ac:dyDescent="0.2">
      <c r="C82" s="8"/>
      <c r="D82" s="8"/>
    </row>
    <row r="83" spans="3:4" s="3" customFormat="1" ht="12.95" customHeight="1" x14ac:dyDescent="0.2">
      <c r="C83" s="8"/>
      <c r="D83" s="8"/>
    </row>
    <row r="84" spans="3:4" s="3" customFormat="1" ht="12.95" customHeight="1" x14ac:dyDescent="0.2">
      <c r="C84" s="8"/>
      <c r="D84" s="8"/>
    </row>
    <row r="85" spans="3:4" s="3" customFormat="1" ht="12.95" customHeight="1" x14ac:dyDescent="0.2">
      <c r="C85" s="8"/>
      <c r="D85" s="8"/>
    </row>
    <row r="86" spans="3:4" s="3" customFormat="1" ht="12.95" customHeight="1" x14ac:dyDescent="0.2">
      <c r="C86" s="8"/>
      <c r="D86" s="8"/>
    </row>
    <row r="87" spans="3:4" s="3" customFormat="1" ht="12.95" customHeight="1" x14ac:dyDescent="0.2">
      <c r="C87" s="8"/>
      <c r="D87" s="8"/>
    </row>
    <row r="88" spans="3:4" s="3" customFormat="1" ht="12.95" customHeight="1" x14ac:dyDescent="0.2">
      <c r="C88" s="8"/>
      <c r="D88" s="8"/>
    </row>
    <row r="89" spans="3:4" s="3" customFormat="1" ht="12.95" customHeight="1" x14ac:dyDescent="0.2">
      <c r="C89" s="8"/>
      <c r="D89" s="8"/>
    </row>
    <row r="90" spans="3:4" s="3" customFormat="1" ht="12.95" customHeight="1" x14ac:dyDescent="0.2">
      <c r="C90" s="8"/>
      <c r="D90" s="8"/>
    </row>
    <row r="91" spans="3:4" s="3" customFormat="1" ht="12.95" customHeight="1" x14ac:dyDescent="0.2">
      <c r="C91" s="8"/>
      <c r="D91" s="8"/>
    </row>
    <row r="92" spans="3:4" s="3" customFormat="1" ht="12.95" customHeight="1" x14ac:dyDescent="0.2">
      <c r="C92" s="8"/>
      <c r="D92" s="8"/>
    </row>
    <row r="93" spans="3:4" s="3" customFormat="1" ht="12.95" customHeight="1" x14ac:dyDescent="0.2">
      <c r="C93" s="8"/>
      <c r="D93" s="8"/>
    </row>
    <row r="94" spans="3:4" s="3" customFormat="1" ht="12.95" customHeight="1" x14ac:dyDescent="0.2">
      <c r="C94" s="8"/>
      <c r="D94" s="8"/>
    </row>
    <row r="95" spans="3:4" s="3" customFormat="1" ht="12.95" customHeight="1" x14ac:dyDescent="0.2">
      <c r="C95" s="8"/>
      <c r="D95" s="8"/>
    </row>
    <row r="96" spans="3:4" s="3" customFormat="1" ht="12.95" customHeight="1" x14ac:dyDescent="0.2">
      <c r="C96" s="8"/>
      <c r="D96" s="8"/>
    </row>
    <row r="97" spans="3:4" s="3" customFormat="1" ht="12.95" customHeight="1" x14ac:dyDescent="0.2">
      <c r="C97" s="8"/>
      <c r="D97" s="8"/>
    </row>
    <row r="98" spans="3:4" s="3" customFormat="1" ht="12.95" customHeight="1" x14ac:dyDescent="0.2">
      <c r="C98" s="8"/>
      <c r="D98" s="8"/>
    </row>
    <row r="99" spans="3:4" s="3" customFormat="1" ht="12.95" customHeight="1" x14ac:dyDescent="0.2">
      <c r="C99" s="8"/>
      <c r="D99" s="8"/>
    </row>
    <row r="100" spans="3:4" s="3" customFormat="1" ht="12.95" customHeight="1" x14ac:dyDescent="0.2">
      <c r="C100" s="8"/>
      <c r="D100" s="8"/>
    </row>
    <row r="101" spans="3:4" s="3" customFormat="1" ht="12.95" customHeight="1" x14ac:dyDescent="0.2">
      <c r="C101" s="8"/>
      <c r="D101" s="8"/>
    </row>
    <row r="102" spans="3:4" s="3" customFormat="1" ht="12.95" customHeight="1" x14ac:dyDescent="0.2">
      <c r="C102" s="8"/>
      <c r="D102" s="8"/>
    </row>
    <row r="103" spans="3:4" s="3" customFormat="1" ht="12.95" customHeight="1" x14ac:dyDescent="0.2">
      <c r="C103" s="8"/>
      <c r="D103" s="8"/>
    </row>
    <row r="104" spans="3:4" s="3" customFormat="1" ht="12.95" customHeight="1" x14ac:dyDescent="0.2">
      <c r="C104" s="8"/>
      <c r="D104" s="8"/>
    </row>
    <row r="105" spans="3:4" s="3" customFormat="1" ht="12.95" customHeight="1" x14ac:dyDescent="0.2">
      <c r="C105" s="8"/>
      <c r="D105" s="8"/>
    </row>
    <row r="106" spans="3:4" s="3" customFormat="1" ht="12.95" customHeight="1" x14ac:dyDescent="0.2">
      <c r="C106" s="8"/>
      <c r="D106" s="8"/>
    </row>
    <row r="107" spans="3:4" s="3" customFormat="1" ht="12.95" customHeight="1" x14ac:dyDescent="0.2">
      <c r="C107" s="8"/>
      <c r="D107" s="8"/>
    </row>
    <row r="108" spans="3:4" s="3" customFormat="1" ht="12.95" customHeight="1" x14ac:dyDescent="0.2">
      <c r="C108" s="8"/>
      <c r="D108" s="8"/>
    </row>
    <row r="109" spans="3:4" s="3" customFormat="1" ht="12.95" customHeight="1" x14ac:dyDescent="0.2">
      <c r="C109" s="8"/>
      <c r="D109" s="8"/>
    </row>
    <row r="110" spans="3:4" s="3" customFormat="1" ht="12.95" customHeight="1" x14ac:dyDescent="0.2">
      <c r="C110" s="8"/>
      <c r="D110" s="8"/>
    </row>
    <row r="111" spans="3:4" s="3" customFormat="1" ht="12.95" customHeight="1" x14ac:dyDescent="0.2">
      <c r="C111" s="8"/>
      <c r="D111" s="8"/>
    </row>
    <row r="112" spans="3:4" s="3" customFormat="1" ht="12.95" customHeight="1" x14ac:dyDescent="0.2">
      <c r="C112" s="8"/>
      <c r="D112" s="8"/>
    </row>
    <row r="113" spans="3:4" s="3" customFormat="1" ht="12.95" customHeight="1" x14ac:dyDescent="0.2">
      <c r="C113" s="8"/>
      <c r="D113" s="8"/>
    </row>
    <row r="114" spans="3:4" s="3" customFormat="1" ht="12.95" customHeight="1" x14ac:dyDescent="0.2">
      <c r="C114" s="8"/>
      <c r="D114" s="8"/>
    </row>
    <row r="115" spans="3:4" s="3" customFormat="1" ht="12.95" customHeight="1" x14ac:dyDescent="0.2">
      <c r="C115" s="8"/>
      <c r="D115" s="8"/>
    </row>
    <row r="116" spans="3:4" s="3" customFormat="1" ht="12.95" customHeight="1" x14ac:dyDescent="0.2">
      <c r="C116" s="8"/>
      <c r="D116" s="8"/>
    </row>
    <row r="117" spans="3:4" s="3" customFormat="1" ht="12.95" customHeight="1" x14ac:dyDescent="0.2">
      <c r="C117" s="8"/>
      <c r="D117" s="8"/>
    </row>
    <row r="118" spans="3:4" s="3" customFormat="1" ht="12.95" customHeight="1" x14ac:dyDescent="0.2">
      <c r="C118" s="8"/>
      <c r="D118" s="8"/>
    </row>
    <row r="119" spans="3:4" s="3" customFormat="1" ht="12.95" customHeight="1" x14ac:dyDescent="0.2">
      <c r="C119" s="8"/>
      <c r="D119" s="8"/>
    </row>
    <row r="120" spans="3:4" s="3" customFormat="1" ht="12.95" customHeight="1" x14ac:dyDescent="0.2">
      <c r="C120" s="8"/>
      <c r="D120" s="8"/>
    </row>
    <row r="121" spans="3:4" s="3" customFormat="1" ht="12.95" customHeight="1" x14ac:dyDescent="0.2">
      <c r="C121" s="8"/>
      <c r="D121" s="8"/>
    </row>
    <row r="122" spans="3:4" s="3" customFormat="1" ht="12.95" customHeight="1" x14ac:dyDescent="0.2">
      <c r="C122" s="8"/>
      <c r="D122" s="8"/>
    </row>
    <row r="123" spans="3:4" s="3" customFormat="1" ht="12.95" customHeight="1" x14ac:dyDescent="0.2">
      <c r="C123" s="8"/>
      <c r="D123" s="8"/>
    </row>
    <row r="124" spans="3:4" s="3" customFormat="1" ht="12.95" customHeight="1" x14ac:dyDescent="0.2">
      <c r="C124" s="8"/>
      <c r="D124" s="8"/>
    </row>
    <row r="125" spans="3:4" s="3" customFormat="1" ht="12.95" customHeight="1" x14ac:dyDescent="0.2">
      <c r="C125" s="8"/>
      <c r="D125" s="8"/>
    </row>
    <row r="126" spans="3:4" s="3" customFormat="1" ht="12.95" customHeight="1" x14ac:dyDescent="0.2">
      <c r="C126" s="8"/>
      <c r="D126" s="8"/>
    </row>
    <row r="127" spans="3:4" s="3" customFormat="1" ht="12.95" customHeight="1" x14ac:dyDescent="0.2">
      <c r="C127" s="8"/>
      <c r="D127" s="8"/>
    </row>
    <row r="128" spans="3:4" s="3" customFormat="1" ht="12.95" customHeight="1" x14ac:dyDescent="0.2">
      <c r="C128" s="8"/>
      <c r="D128" s="8"/>
    </row>
    <row r="129" spans="3:4" s="3" customFormat="1" ht="12.95" customHeight="1" x14ac:dyDescent="0.2">
      <c r="C129" s="8"/>
      <c r="D129" s="8"/>
    </row>
    <row r="130" spans="3:4" s="3" customFormat="1" ht="12.95" customHeight="1" x14ac:dyDescent="0.2">
      <c r="C130" s="8"/>
      <c r="D130" s="8"/>
    </row>
    <row r="131" spans="3:4" s="3" customFormat="1" ht="12.95" customHeight="1" x14ac:dyDescent="0.2">
      <c r="C131" s="8"/>
      <c r="D131" s="8"/>
    </row>
    <row r="132" spans="3:4" s="3" customFormat="1" ht="12.95" customHeight="1" x14ac:dyDescent="0.2">
      <c r="C132" s="8"/>
      <c r="D132" s="8"/>
    </row>
    <row r="133" spans="3:4" s="3" customFormat="1" ht="12.95" customHeight="1" x14ac:dyDescent="0.2">
      <c r="C133" s="8"/>
      <c r="D133" s="8"/>
    </row>
    <row r="134" spans="3:4" s="3" customFormat="1" ht="12.95" customHeight="1" x14ac:dyDescent="0.2">
      <c r="C134" s="8"/>
      <c r="D134" s="8"/>
    </row>
    <row r="135" spans="3:4" s="3" customFormat="1" ht="12.95" customHeight="1" x14ac:dyDescent="0.2">
      <c r="C135" s="8"/>
      <c r="D135" s="8"/>
    </row>
    <row r="136" spans="3:4" s="3" customFormat="1" ht="12.95" customHeight="1" x14ac:dyDescent="0.2">
      <c r="C136" s="8"/>
      <c r="D136" s="8"/>
    </row>
    <row r="137" spans="3:4" s="3" customFormat="1" ht="12.95" customHeight="1" x14ac:dyDescent="0.2">
      <c r="C137" s="8"/>
      <c r="D137" s="8"/>
    </row>
    <row r="138" spans="3:4" s="3" customFormat="1" ht="12.95" customHeight="1" x14ac:dyDescent="0.2">
      <c r="C138" s="8"/>
      <c r="D138" s="8"/>
    </row>
    <row r="139" spans="3:4" s="3" customFormat="1" ht="12.95" customHeight="1" x14ac:dyDescent="0.2">
      <c r="C139" s="8"/>
      <c r="D139" s="8"/>
    </row>
    <row r="140" spans="3:4" s="3" customFormat="1" ht="12.95" customHeight="1" x14ac:dyDescent="0.2">
      <c r="C140" s="8"/>
      <c r="D140" s="8"/>
    </row>
    <row r="141" spans="3:4" s="3" customFormat="1" ht="12.95" customHeight="1" x14ac:dyDescent="0.2">
      <c r="C141" s="8"/>
      <c r="D141" s="8"/>
    </row>
    <row r="142" spans="3:4" s="3" customFormat="1" ht="12.95" customHeight="1" x14ac:dyDescent="0.2">
      <c r="C142" s="8"/>
      <c r="D142" s="8"/>
    </row>
    <row r="143" spans="3:4" s="3" customFormat="1" ht="12.95" customHeight="1" x14ac:dyDescent="0.2">
      <c r="C143" s="8"/>
      <c r="D143" s="8"/>
    </row>
    <row r="144" spans="3:4" s="3" customFormat="1" ht="12.95" customHeight="1" x14ac:dyDescent="0.2">
      <c r="C144" s="8"/>
      <c r="D144" s="8"/>
    </row>
    <row r="145" spans="3:4" s="3" customFormat="1" ht="12.95" customHeight="1" x14ac:dyDescent="0.2">
      <c r="C145" s="8"/>
      <c r="D145" s="8"/>
    </row>
    <row r="146" spans="3:4" s="3" customFormat="1" ht="12.95" customHeight="1" x14ac:dyDescent="0.2">
      <c r="C146" s="8"/>
      <c r="D146" s="8"/>
    </row>
    <row r="147" spans="3:4" s="3" customFormat="1" ht="12.95" customHeight="1" x14ac:dyDescent="0.2">
      <c r="C147" s="8"/>
      <c r="D147" s="8"/>
    </row>
    <row r="148" spans="3:4" s="3" customFormat="1" ht="12.95" customHeight="1" x14ac:dyDescent="0.2">
      <c r="C148" s="8"/>
      <c r="D148" s="8"/>
    </row>
    <row r="149" spans="3:4" s="3" customFormat="1" ht="12.95" customHeight="1" x14ac:dyDescent="0.2">
      <c r="C149" s="8"/>
      <c r="D149" s="8"/>
    </row>
    <row r="150" spans="3:4" s="3" customFormat="1" ht="12.95" customHeight="1" x14ac:dyDescent="0.2">
      <c r="C150" s="8"/>
      <c r="D150" s="8"/>
    </row>
    <row r="151" spans="3:4" s="3" customFormat="1" ht="12.95" customHeight="1" x14ac:dyDescent="0.2">
      <c r="C151" s="8"/>
      <c r="D151" s="8"/>
    </row>
    <row r="152" spans="3:4" s="3" customFormat="1" ht="12.95" customHeight="1" x14ac:dyDescent="0.2">
      <c r="C152" s="8"/>
      <c r="D152" s="8"/>
    </row>
    <row r="153" spans="3:4" s="3" customFormat="1" ht="12.95" customHeight="1" x14ac:dyDescent="0.2">
      <c r="C153" s="8"/>
      <c r="D153" s="8"/>
    </row>
    <row r="154" spans="3:4" s="3" customFormat="1" ht="12.95" customHeight="1" x14ac:dyDescent="0.2">
      <c r="C154" s="8"/>
      <c r="D154" s="8"/>
    </row>
    <row r="155" spans="3:4" s="3" customFormat="1" ht="12.95" customHeight="1" x14ac:dyDescent="0.2">
      <c r="C155" s="8"/>
      <c r="D155" s="8"/>
    </row>
    <row r="156" spans="3:4" s="3" customFormat="1" ht="12.95" customHeight="1" x14ac:dyDescent="0.2">
      <c r="C156" s="8"/>
      <c r="D156" s="8"/>
    </row>
    <row r="157" spans="3:4" s="3" customFormat="1" ht="12.95" customHeight="1" x14ac:dyDescent="0.2">
      <c r="C157" s="8"/>
      <c r="D157" s="8"/>
    </row>
    <row r="158" spans="3:4" s="3" customFormat="1" ht="12.95" customHeight="1" x14ac:dyDescent="0.2">
      <c r="C158" s="8"/>
      <c r="D158" s="8"/>
    </row>
    <row r="159" spans="3:4" s="3" customFormat="1" ht="12.95" customHeight="1" x14ac:dyDescent="0.2">
      <c r="C159" s="8"/>
      <c r="D159" s="8"/>
    </row>
    <row r="160" spans="3:4" s="3" customFormat="1" ht="12.95" customHeight="1" x14ac:dyDescent="0.2">
      <c r="C160" s="8"/>
      <c r="D160" s="8"/>
    </row>
    <row r="161" spans="3:4" s="3" customFormat="1" ht="12.95" customHeight="1" x14ac:dyDescent="0.2">
      <c r="C161" s="8"/>
      <c r="D161" s="8"/>
    </row>
    <row r="162" spans="3:4" s="3" customFormat="1" ht="12.95" customHeight="1" x14ac:dyDescent="0.2">
      <c r="C162" s="8"/>
      <c r="D162" s="8"/>
    </row>
    <row r="163" spans="3:4" s="3" customFormat="1" ht="12.95" customHeight="1" x14ac:dyDescent="0.2">
      <c r="C163" s="8"/>
      <c r="D163" s="8"/>
    </row>
    <row r="164" spans="3:4" s="3" customFormat="1" ht="12.95" customHeight="1" x14ac:dyDescent="0.2">
      <c r="C164" s="8"/>
      <c r="D164" s="8"/>
    </row>
    <row r="165" spans="3:4" s="3" customFormat="1" ht="12.95" customHeight="1" x14ac:dyDescent="0.2">
      <c r="C165" s="8"/>
      <c r="D165" s="8"/>
    </row>
    <row r="166" spans="3:4" s="3" customFormat="1" ht="12.95" customHeight="1" x14ac:dyDescent="0.2">
      <c r="C166" s="8"/>
      <c r="D166" s="8"/>
    </row>
    <row r="167" spans="3:4" s="3" customFormat="1" ht="12.95" customHeight="1" x14ac:dyDescent="0.2">
      <c r="C167" s="8"/>
      <c r="D167" s="8"/>
    </row>
    <row r="168" spans="3:4" s="3" customFormat="1" ht="12.95" customHeight="1" x14ac:dyDescent="0.2">
      <c r="C168" s="8"/>
      <c r="D168" s="8"/>
    </row>
    <row r="169" spans="3:4" s="3" customFormat="1" ht="12.95" customHeight="1" x14ac:dyDescent="0.2">
      <c r="C169" s="8"/>
      <c r="D169" s="8"/>
    </row>
    <row r="170" spans="3:4" s="3" customFormat="1" ht="12.95" customHeight="1" x14ac:dyDescent="0.2">
      <c r="C170" s="8"/>
      <c r="D170" s="8"/>
    </row>
    <row r="171" spans="3:4" s="3" customFormat="1" ht="12.95" customHeight="1" x14ac:dyDescent="0.2">
      <c r="C171" s="8"/>
      <c r="D171" s="8"/>
    </row>
    <row r="172" spans="3:4" s="3" customFormat="1" ht="12.95" customHeight="1" x14ac:dyDescent="0.2">
      <c r="C172" s="8"/>
      <c r="D172" s="8"/>
    </row>
    <row r="173" spans="3:4" s="3" customFormat="1" ht="12.95" customHeight="1" x14ac:dyDescent="0.2">
      <c r="C173" s="8"/>
      <c r="D173" s="8"/>
    </row>
    <row r="174" spans="3:4" s="3" customFormat="1" ht="12.95" customHeight="1" x14ac:dyDescent="0.2">
      <c r="C174" s="8"/>
      <c r="D174" s="8"/>
    </row>
    <row r="175" spans="3:4" s="3" customFormat="1" ht="12.95" customHeight="1" x14ac:dyDescent="0.2">
      <c r="C175" s="8"/>
      <c r="D175" s="8"/>
    </row>
    <row r="176" spans="3:4" s="3" customFormat="1" ht="12.95" customHeight="1" x14ac:dyDescent="0.2">
      <c r="C176" s="8"/>
      <c r="D176" s="8"/>
    </row>
    <row r="177" spans="3:4" s="3" customFormat="1" ht="12.95" customHeight="1" x14ac:dyDescent="0.2">
      <c r="C177" s="8"/>
      <c r="D177" s="8"/>
    </row>
    <row r="178" spans="3:4" s="3" customFormat="1" ht="12.95" customHeight="1" x14ac:dyDescent="0.2">
      <c r="C178" s="8"/>
      <c r="D178" s="8"/>
    </row>
    <row r="179" spans="3:4" s="3" customFormat="1" ht="12.95" customHeight="1" x14ac:dyDescent="0.2">
      <c r="C179" s="8"/>
      <c r="D179" s="8"/>
    </row>
    <row r="180" spans="3:4" s="3" customFormat="1" ht="12.95" customHeight="1" x14ac:dyDescent="0.2">
      <c r="C180" s="8"/>
      <c r="D180" s="8"/>
    </row>
    <row r="181" spans="3:4" s="3" customFormat="1" ht="12.95" customHeight="1" x14ac:dyDescent="0.2">
      <c r="C181" s="8"/>
      <c r="D181" s="8"/>
    </row>
    <row r="182" spans="3:4" s="3" customFormat="1" ht="12.95" customHeight="1" x14ac:dyDescent="0.2">
      <c r="C182" s="8"/>
      <c r="D182" s="8"/>
    </row>
    <row r="183" spans="3:4" s="3" customFormat="1" ht="12.95" customHeight="1" x14ac:dyDescent="0.2">
      <c r="C183" s="8"/>
      <c r="D183" s="8"/>
    </row>
    <row r="184" spans="3:4" s="3" customFormat="1" ht="12.95" customHeight="1" x14ac:dyDescent="0.2">
      <c r="C184" s="8"/>
      <c r="D184" s="8"/>
    </row>
    <row r="185" spans="3:4" s="3" customFormat="1" ht="12.95" customHeight="1" x14ac:dyDescent="0.2">
      <c r="C185" s="8"/>
      <c r="D185" s="8"/>
    </row>
    <row r="186" spans="3:4" s="3" customFormat="1" ht="12.95" customHeight="1" x14ac:dyDescent="0.2">
      <c r="C186" s="8"/>
      <c r="D186" s="8"/>
    </row>
    <row r="187" spans="3:4" s="3" customFormat="1" ht="12.95" customHeight="1" x14ac:dyDescent="0.2">
      <c r="C187" s="8"/>
      <c r="D187" s="8"/>
    </row>
    <row r="188" spans="3:4" s="3" customFormat="1" ht="12.95" customHeight="1" x14ac:dyDescent="0.2">
      <c r="C188" s="8"/>
      <c r="D188" s="8"/>
    </row>
    <row r="189" spans="3:4" s="3" customFormat="1" ht="12.95" customHeight="1" x14ac:dyDescent="0.2">
      <c r="C189" s="8"/>
      <c r="D189" s="8"/>
    </row>
    <row r="190" spans="3:4" s="3" customFormat="1" ht="12.95" customHeight="1" x14ac:dyDescent="0.2">
      <c r="C190" s="8"/>
      <c r="D190" s="8"/>
    </row>
    <row r="191" spans="3:4" s="3" customFormat="1" ht="12.95" customHeight="1" x14ac:dyDescent="0.2">
      <c r="C191" s="8"/>
      <c r="D191" s="8"/>
    </row>
    <row r="192" spans="3:4" s="3" customFormat="1" ht="12.95" customHeight="1" x14ac:dyDescent="0.2">
      <c r="C192" s="8"/>
      <c r="D192" s="8"/>
    </row>
    <row r="193" spans="3:4" s="3" customFormat="1" ht="12.95" customHeight="1" x14ac:dyDescent="0.2">
      <c r="C193" s="8"/>
      <c r="D193" s="8"/>
    </row>
    <row r="194" spans="3:4" s="3" customFormat="1" ht="12.95" customHeight="1" x14ac:dyDescent="0.2">
      <c r="C194" s="8"/>
      <c r="D194" s="8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2024-02-19T06:25:32Z</dcterms:modified>
</cp:coreProperties>
</file>