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A524048E-C63F-4901-A7DB-66A8CFEAEB13}" xr6:coauthVersionLast="47" xr6:coauthVersionMax="47" xr10:uidLastSave="{00000000-0000-0000-0000-000000000000}"/>
  <bookViews>
    <workbookView xWindow="13530" yWindow="183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<sst xmlns="http://schemas.openxmlformats.org/spreadsheetml/2006/main" count="56" uniqueCount="53">
  <si>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</si>
  <si>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</si>
  <si>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</si>
  <si>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</si>
  <si>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</si>
  <si>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</si>
  <si>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</si>
  <si>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</si>
  <si>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</si>
  <si>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</si>
  <si>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</si>
  <si>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</si>
  <si>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</si>
  <si>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</si>
  <si>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</si>
  <si>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</si>
  <si>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</si>
  <si>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</si>
  <si>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</si>
  <si>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</si>
  <si>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</si>
  <si>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</si>
  <si>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</si>
  <si>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</si>
  <si>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</si>
  <si>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</si>
  <si>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</si>
  <si>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</si>
  <si>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</si>
  <si>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</si>
  <si>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</si>
  <si>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</si>
  <si>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</si>
  <si>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</si>
  <si>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</si>
  <si>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</si>
  <si>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</si>
  <si>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</si>
  <si>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</si>
  <si>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</si>
  <si>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</si>
  <si>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</si>
  <si>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</si>
  <si>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</si>
  <si>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</si>
  <si>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</si>
  <si>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V1173 Sgr</t>
  </si>
  <si>
    <t>JBAV 96</t>
  </si>
  <si>
    <t>I</t>
  </si>
  <si>
    <t>EA</t>
  </si>
  <si>
    <t>VSX</t>
  </si>
  <si>
    <t>10.20-11.90</t>
  </si>
  <si>
    <t>VSX : Detail for V1173 Sgr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</si>
</sst>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>
      <alignment vertical="center"/>
    </xf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V1173 Sgr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-1.979999976902036E-2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-1.979999976902036E-2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3964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V1173 Sgr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-1.979999976902036E-2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-1.979999976902036E-2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8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D2" s="48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53897.39</v>
      </c>
      <c r="D7" s="13" t="s">
        <v>50</v>
      </c>
    </row>
    <row r="8" spans="1:15" ht="12.95" customHeight="1" x14ac:dyDescent="0.2">
      <c r="A8" s="20" t="s">
        <v>3</v>
      </c>
      <c r="C8" s="28">
        <v>1.6652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-4.9949545330525632E-6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60847.767028240742</v>
      </c>
    </row>
    <row r="15" spans="1:15" ht="12.95" customHeight="1" x14ac:dyDescent="0.2">
      <c r="A15" s="17" t="s">
        <v>17</v>
      </c>
      <c r="C15" s="18">
        <f ca="1">(C7+C11)+(C8+C12)*INT(MAX(F21:F3533))</f>
        <v>60498.223000000231</v>
      </c>
      <c r="E15" s="37" t="s">
        <v>33</v>
      </c>
      <c r="F15" s="39">
        <f ca="1">ROUND(2*(F14-$C$7)/$C$8,0)/2+F13</f>
        <v>4175</v>
      </c>
    </row>
    <row r="16" spans="1:15" ht="12.95" customHeight="1" x14ac:dyDescent="0.2">
      <c r="A16" s="17" t="s">
        <v>4</v>
      </c>
      <c r="C16" s="18">
        <f ca="1">+C8+C12</f>
        <v>1.6651950050454669</v>
      </c>
      <c r="E16" s="37" t="s">
        <v>34</v>
      </c>
      <c r="F16" s="39">
        <f ca="1">ROUND(2*(F14-$C$15)/$C$16,0)/2+F13</f>
        <v>211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45831.474979398161</v>
      </c>
    </row>
    <row r="18" spans="1:21" ht="12.95" customHeight="1" thickTop="1" thickBot="1" x14ac:dyDescent="0.25">
      <c r="A18" s="17" t="s">
        <v>5</v>
      </c>
      <c r="C18" s="24">
        <f ca="1">+C15</f>
        <v>60498.223000000231</v>
      </c>
      <c r="D18" s="25">
        <f ca="1">+C16</f>
        <v>1.6651950050454669</v>
      </c>
      <c r="E18" s="42" t="s">
        <v>44</v>
      </c>
      <c r="F18" s="41">
        <f ca="1">+($C$15+$C$16*$F$16)-($C$16/2)-15018.5-$C$5/24</f>
        <v>45830.642381895639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53897.39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38878.89</v>
      </c>
    </row>
    <row r="22" spans="1:21" ht="12.95" customHeight="1" x14ac:dyDescent="0.2">
      <c r="A22" s="45" t="s">
        <v>47</v>
      </c>
      <c r="B22" s="46" t="s">
        <v>48</v>
      </c>
      <c r="C22" s="47">
        <v>60498.223000000231</v>
      </c>
      <c r="D22" s="45">
        <v>0.02</v>
      </c>
      <c r="E22" s="20">
        <f>+(C22-C$7)/C$8</f>
        <v>3963.9881095365308</v>
      </c>
      <c r="F22" s="20">
        <f>ROUND(2*E22,0)/2</f>
        <v>3964</v>
      </c>
      <c r="G22" s="20">
        <f>+C22-(C$7+F22*C$8)</f>
        <v>-1.979999976902036E-2</v>
      </c>
      <c r="K22" s="20">
        <f>+G22</f>
        <v>-1.979999976902036E-2</v>
      </c>
      <c r="O22" s="20">
        <f ca="1">+C$11+C$12*$F22</f>
        <v>-1.979999976902036E-2</v>
      </c>
      <c r="Q22" s="26">
        <f>+C22-15018.5</f>
        <v>45479.723000000231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28873" xr:uid="{EB2C1B28-76E1-48D7-92B5-76C0D261FE63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2025-06-21T06:24:31Z</dcterms:modified>
</cp:coreProperties>
</file>