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FDC551D-A532-4CC1-A5C1-F75A2B982A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<sst xmlns="http://schemas.openxmlformats.org/spreadsheetml/2006/main" count="55" uniqueCount="53">
  <si>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</si>
  <si>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</si>
  <si>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</si>
  <si>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</si>
  <si>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</si>
  <si>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</si>
  <si>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</si>
  <si>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</si>
  <si>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</si>
  <si>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</si>
  <si>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</si>
  <si>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</si>
  <si>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</si>
  <si>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</si>
  <si>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</si>
  <si>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</si>
  <si>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</si>
  <si>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</si>
  <si>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</si>
  <si>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</si>
  <si>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</si>
  <si>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</si>
  <si>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</si>
  <si>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</si>
  <si>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</si>
  <si>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</si>
  <si>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</si>
  <si>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</si>
  <si>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</si>
  <si>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</si>
  <si>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</si>
  <si>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</si>
  <si>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</si>
  <si>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</si>
  <si>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</si>
  <si>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</si>
  <si>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</si>
  <si>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</si>
  <si>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</si>
  <si>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</si>
  <si>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</si>
  <si>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</si>
  <si>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</si>
  <si>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</si>
  <si>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</si>
  <si>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J043433.4+084415 Tau</t>
  </si>
  <si>
    <t>BAV 91 Feb 2024</t>
  </si>
  <si>
    <t>I</t>
  </si>
  <si>
    <t>EW</t>
  </si>
  <si>
    <t>VSX</t>
  </si>
  <si>
    <t>BAV</t>
  </si>
  <si>
    <t>14.4 (0.45)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</si>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</sst>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J043433.4+084415 Tau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J043433.4+084415 Tau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Q30" sqref="Q30"/>
    </sheetView>
  </sheetViews>
  <sheetFormatPr defaultColWidth="10.28515625" defaultRowHeight="12.95" customHeight="1" x14ac:dyDescent="0.2"/>
  <cols>
    <col min="1" max="1" width="16.5703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59958.345399999998</v>
      </c>
      <c r="D7" s="13" t="s">
        <v>50</v>
      </c>
    </row>
    <row r="8" spans="1:15" ht="12.95" customHeight="1" x14ac:dyDescent="0.2">
      <c r="A8" s="20" t="s">
        <v>3</v>
      </c>
      <c r="C8" s="28">
        <v>0.335364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6" t="s">
        <v>52</v>
      </c>
      <c r="F12" s="37" t="s">
        <v>51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60547.810926157406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8" t="s">
        <v>33</v>
      </c>
      <c r="F15" s="40">
        <f ca="1">ROUND(2*(F14-$C$7)/$C$8,0)/2+F13</f>
        <v>1758.5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8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</v>
      </c>
      <c r="B21" s="21"/>
      <c r="C21" s="22">
        <f>$C$7</f>
        <v>59958.345399999998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 t="e">
        <f ca="1">+C$11+C$12*$F21</f>
        <v>#DIV/0!</v>
      </c>
      <c r="Q21" s="26">
        <f>+C21-15018.5</f>
        <v>44939.845399999998</v>
      </c>
    </row>
    <row r="22" spans="1:21" ht="12.95" customHeight="1" x14ac:dyDescent="0.2">
      <c r="A22" s="44" t="s">
        <v>46</v>
      </c>
      <c r="B22" s="45" t="s">
        <v>47</v>
      </c>
      <c r="C22" s="44">
        <v>59958.345399999998</v>
      </c>
      <c r="D22" s="44">
        <v>3.5000000000000001E-3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 t="e">
        <f ca="1">+C$11+C$12*$F22</f>
        <v>#DIV/0!</v>
      </c>
      <c r="Q22" s="26">
        <f>+C22-15018.5</f>
        <v>44939.845399999998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2024-08-25T07:27:44Z</dcterms:modified>
</cp:coreProperties>
</file>