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C18EA4-0B84-4CD7-B24F-D0FC1C5C09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1" i="1"/>
  <c r="F21" i="1"/>
  <c r="G21" i="1"/>
  <c r="K21" i="1"/>
  <c r="E23" i="1"/>
  <c r="F23" i="1"/>
  <c r="G23" i="1"/>
  <c r="K23" i="1"/>
  <c r="E9" i="1"/>
  <c r="D9" i="1"/>
  <c r="Q22" i="1"/>
  <c r="Q21" i="1"/>
  <c r="Q23" i="1"/>
  <c r="F16" i="1"/>
  <c r="F17" i="1" s="1"/>
  <c r="C17" i="1"/>
  <c r="C11" i="1"/>
  <c r="C12" i="1"/>
  <c r="C16" i="1" l="1"/>
  <c r="D18" i="1" s="1"/>
  <c r="O21" i="1"/>
  <c r="O23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<sst xmlns="http://schemas.openxmlformats.org/spreadsheetml/2006/main" count="56" uniqueCount="50">
  <si>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</si>
  <si>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</si>
  <si>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</si>
  <si>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</si>
  <si>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</si>
  <si>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</si>
  <si>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</si>
  <si>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</si>
  <si>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</si>
  <si>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</si>
  <si>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</si>
  <si>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</si>
  <si>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</si>
  <si>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</si>
  <si>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</si>
  <si>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</si>
  <si>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</si>
  <si>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</si>
  <si>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</si>
  <si>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</si>
  <si>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</si>
  <si>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</si>
  <si>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</si>
  <si>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</si>
  <si>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</si>
  <si>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</si>
  <si>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</si>
  <si>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</si>
  <si>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</si>
  <si>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</si>
  <si>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</si>
  <si>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</si>
  <si>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</si>
  <si>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</si>
  <si>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</si>
  <si>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</si>
  <si>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</si>
  <si>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</si>
  <si>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</si>
  <si>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</si>
  <si>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</si>
  <si>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V0451 UMa</t>
  </si>
  <si>
    <t>2019G</t>
  </si>
  <si>
    <t>G3433-0277</t>
  </si>
  <si>
    <t>EA</t>
  </si>
  <si>
    <t>pr_0</t>
  </si>
  <si>
    <t>V0451 UMa / GSC 3433-0277</t>
  </si>
  <si>
    <t>2019-07-12</t>
  </si>
  <si>
    <t>GCVS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</si>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</sst>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V0451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7-4E00-9861-04661F68D8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57-4E00-9861-04661F68D8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57-4E00-9861-04661F68D8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-8.1700000009732321E-4</c:v>
                </c:pt>
                <c:pt idx="2">
                  <c:v>1.3899999612476677E-4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57-4E00-9861-04661F68D8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57-4E00-9861-04661F68D8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57-4E00-9861-04661F68D8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2.3999999999999998E-3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57-4E00-9861-04661F68D8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-5.8154390956970266E-4</c:v>
                </c:pt>
                <c:pt idx="1">
                  <c:v>-3.3594799784242583E-4</c:v>
                </c:pt>
                <c:pt idx="2">
                  <c:v>2.3949190343957206E-4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57-4E00-9861-04661F68D8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-481</c:v>
                </c:pt>
                <c:pt idx="1">
                  <c:v>0</c:v>
                </c:pt>
                <c:pt idx="2">
                  <c:v>1127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57-4E00-9861-04661F68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695344"/>
        <c:axId val="1"/>
      </c:scatterChart>
      <c:valAx>
        <c:axId val="59569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9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EF0A17F-8DC9-D4FB-1E11-7D8F4F920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3" customFormat="1" ht="20.25" x14ac:dyDescent="0.2">
      <c r="A1" s="42" t="s">
        <v>46</v>
      </c>
      <c r="F1" s="4" t="s">
        <v>41</v>
      </c>
      <c r="G1" s="2" t="s">
        <v>42</v>
      </c>
      <c r="H1" s="3"/>
      <c r="I1" s="5" t="s">
        <v>43</v>
      </c>
      <c r="J1" s="6" t="s">
        <v>41</v>
      </c>
      <c r="K1" s="7">
        <v>9.4558</v>
      </c>
      <c r="L1" s="7">
        <v>45.481400000000001</v>
      </c>
      <c r="M1" s="8">
        <v>54206.353900000002</v>
      </c>
      <c r="N1" s="8">
        <v>1.362643</v>
      </c>
      <c r="O1" s="9" t="s">
        <v>44</v>
      </c>
      <c r="P1" s="9">
        <v>13.61</v>
      </c>
      <c r="Q1" s="9">
        <v>13.75</v>
      </c>
      <c r="R1" s="10" t="s">
        <v>45</v>
      </c>
      <c r="S1" s="43" t="s">
        <v>13</v>
      </c>
    </row>
    <row r="2" spans="1:19" s="13" customFormat="1" ht="12.95" customHeight="1" x14ac:dyDescent="0.2">
      <c r="A2" s="13" t="s">
        <v>23</v>
      </c>
      <c r="B2" s="13" t="s">
        <v>44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0</v>
      </c>
      <c r="C4" s="17">
        <v>54861.786</v>
      </c>
      <c r="D4" s="18">
        <v>1.362643</v>
      </c>
      <c r="E4" s="19" t="s">
        <v>47</v>
      </c>
    </row>
    <row r="5" spans="1:19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9" s="13" customFormat="1" ht="12.95" customHeight="1" x14ac:dyDescent="0.2">
      <c r="A6" s="16" t="s">
        <v>1</v>
      </c>
    </row>
    <row r="7" spans="1:19" s="13" customFormat="1" ht="12.95" customHeight="1" x14ac:dyDescent="0.2">
      <c r="A7" s="13" t="s">
        <v>2</v>
      </c>
      <c r="C7" s="44">
        <v>54861.786</v>
      </c>
      <c r="D7" s="23" t="s">
        <v>48</v>
      </c>
    </row>
    <row r="8" spans="1:19" s="13" customFormat="1" ht="12.95" customHeight="1" x14ac:dyDescent="0.2">
      <c r="A8" s="13" t="s">
        <v>3</v>
      </c>
      <c r="C8" s="44">
        <v>1.362643</v>
      </c>
      <c r="D8" s="23" t="s">
        <v>48</v>
      </c>
    </row>
    <row r="9" spans="1:19" s="13" customFormat="1" ht="12.95" customHeight="1" x14ac:dyDescent="0.2">
      <c r="A9" s="24" t="s">
        <v>32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9" s="13" customFormat="1" ht="12.95" customHeight="1" thickBot="1" x14ac:dyDescent="0.25">
      <c r="C10" s="28" t="s">
        <v>19</v>
      </c>
      <c r="D10" s="28" t="s">
        <v>20</v>
      </c>
    </row>
    <row r="11" spans="1:19" s="13" customFormat="1" ht="12.95" customHeight="1" x14ac:dyDescent="0.2">
      <c r="A11" s="13" t="s">
        <v>15</v>
      </c>
      <c r="C11" s="27">
        <f ca="1">INTERCEPT(INDIRECT($E$9):G991,INDIRECT($D$9):F991)</f>
        <v>-3.3594799784242583E-4</v>
      </c>
      <c r="D11" s="15"/>
    </row>
    <row r="12" spans="1:19" s="13" customFormat="1" ht="12.95" customHeight="1" x14ac:dyDescent="0.2">
      <c r="A12" s="13" t="s">
        <v>16</v>
      </c>
      <c r="C12" s="27">
        <f ca="1">SLOPE(INDIRECT($E$9):G991,INDIRECT($D$9):F991)</f>
        <v>5.1059441107541958E-7</v>
      </c>
      <c r="D12" s="15"/>
    </row>
    <row r="13" spans="1:19" s="13" customFormat="1" ht="12.95" customHeight="1" x14ac:dyDescent="0.2">
      <c r="A13" s="13" t="s">
        <v>18</v>
      </c>
      <c r="C13" s="15" t="s">
        <v>13</v>
      </c>
    </row>
    <row r="14" spans="1:19" s="13" customFormat="1" ht="12.95" customHeight="1" x14ac:dyDescent="0.2"/>
    <row r="15" spans="1:19" s="13" customFormat="1" ht="12.95" customHeight="1" x14ac:dyDescent="0.2">
      <c r="A15" s="29" t="s">
        <v>17</v>
      </c>
      <c r="C15" s="30">
        <f ca="1">(C7+C11)+(C8+C12)*INT(MAX(F21:F3532))</f>
        <v>56397.484900491909</v>
      </c>
      <c r="E15" s="31" t="s">
        <v>34</v>
      </c>
      <c r="F15" s="32">
        <v>1</v>
      </c>
    </row>
    <row r="16" spans="1:19" s="13" customFormat="1" ht="12.95" customHeight="1" x14ac:dyDescent="0.2">
      <c r="A16" s="16" t="s">
        <v>4</v>
      </c>
      <c r="C16" s="33">
        <f ca="1">+C8+C12</f>
        <v>1.362643510594411</v>
      </c>
      <c r="E16" s="31" t="s">
        <v>30</v>
      </c>
      <c r="F16" s="33">
        <f ca="1">NOW()+15018.5+$C$5/24</f>
        <v>60378.752109606481</v>
      </c>
    </row>
    <row r="17" spans="1:21" s="13" customFormat="1" ht="12.95" customHeight="1" thickBot="1" x14ac:dyDescent="0.25">
      <c r="A17" s="31" t="s">
        <v>27</v>
      </c>
      <c r="C17" s="13">
        <f>COUNT(C21:C2190)</f>
        <v>3</v>
      </c>
      <c r="E17" s="31" t="s">
        <v>35</v>
      </c>
      <c r="F17" s="34">
        <f ca="1">ROUND(2*(F16-$C$7)/$C$8,0)/2+F15</f>
        <v>4049.5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56397.484900491909</v>
      </c>
      <c r="D18" s="36">
        <f ca="1">+C16</f>
        <v>1.362643510594411</v>
      </c>
      <c r="E18" s="31" t="s">
        <v>36</v>
      </c>
      <c r="F18" s="27">
        <f ca="1">ROUND(2*(F16-$C$15)/$C$16,0)/2+F15</f>
        <v>2922.5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45361.70639353741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1" t="s">
        <v>49</v>
      </c>
      <c r="B21" s="12"/>
      <c r="C21" s="11">
        <v>54206.353900000002</v>
      </c>
      <c r="D21" s="11">
        <v>2.3999999999999998E-3</v>
      </c>
      <c r="E21" s="13">
        <f>+(C21-C$7)/C$8</f>
        <v>-481.00059957009881</v>
      </c>
      <c r="F21" s="13">
        <f>ROUND(2*E21,0)/2</f>
        <v>-481</v>
      </c>
      <c r="G21" s="13">
        <f>+C21-(C$7+F21*C$8)</f>
        <v>-8.1700000009732321E-4</v>
      </c>
      <c r="K21" s="13">
        <f>+G21</f>
        <v>-8.1700000009732321E-4</v>
      </c>
      <c r="O21" s="13">
        <f ca="1">+C$11+C$12*$F21</f>
        <v>-5.8154390956970266E-4</v>
      </c>
      <c r="Q21" s="41">
        <f>+C21-15018.5</f>
        <v>39187.853900000002</v>
      </c>
    </row>
    <row r="22" spans="1:21" s="13" customFormat="1" ht="12.95" customHeight="1" x14ac:dyDescent="0.2">
      <c r="A22" s="13" t="s">
        <v>48</v>
      </c>
      <c r="C22" s="22">
        <v>54861.786</v>
      </c>
      <c r="D22" s="22"/>
      <c r="E22" s="13">
        <f>+(C22-C$7)/C$8</f>
        <v>0</v>
      </c>
      <c r="F22" s="13">
        <f>ROUND(2*E22,0)/2</f>
        <v>0</v>
      </c>
      <c r="G22" s="13">
        <f>+C22-(C$7+F22*C$8)</f>
        <v>0</v>
      </c>
      <c r="I22" s="13">
        <f>+G22</f>
        <v>0</v>
      </c>
      <c r="O22" s="13">
        <f ca="1">+C$11+C$12*$F22</f>
        <v>-3.3594799784242583E-4</v>
      </c>
      <c r="Q22" s="41">
        <f>+C22-15018.5</f>
        <v>39843.286</v>
      </c>
    </row>
    <row r="23" spans="1:21" s="13" customFormat="1" ht="12.95" customHeight="1" x14ac:dyDescent="0.2">
      <c r="A23" s="11" t="s">
        <v>49</v>
      </c>
      <c r="B23" s="12"/>
      <c r="C23" s="11">
        <v>56397.484799999998</v>
      </c>
      <c r="D23" s="11">
        <v>2.3E-3</v>
      </c>
      <c r="E23" s="13">
        <f>+(C23-C$7)/C$8</f>
        <v>1127.0001020076413</v>
      </c>
      <c r="F23" s="13">
        <f>ROUND(2*E23,0)/2</f>
        <v>1127</v>
      </c>
      <c r="G23" s="13">
        <f>+C23-(C$7+F23*C$8)</f>
        <v>1.3899999612476677E-4</v>
      </c>
      <c r="K23" s="13">
        <f>+G23</f>
        <v>1.3899999612476677E-4</v>
      </c>
      <c r="O23" s="13">
        <f ca="1">+C$11+C$12*$F23</f>
        <v>2.3949190343957206E-4</v>
      </c>
      <c r="Q23" s="41">
        <f>+C23-15018.5</f>
        <v>41378.984799999998</v>
      </c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s="13" customFormat="1" ht="12.95" customHeight="1" x14ac:dyDescent="0.2">
      <c r="C30" s="22"/>
      <c r="D30" s="22"/>
      <c r="Q30" s="41"/>
    </row>
    <row r="31" spans="1:21" s="13" customFormat="1" ht="12.95" customHeight="1" x14ac:dyDescent="0.2">
      <c r="C31" s="22"/>
      <c r="D31" s="22"/>
      <c r="Q31" s="41"/>
    </row>
    <row r="32" spans="1:21" s="13" customFormat="1" ht="12.95" customHeight="1" x14ac:dyDescent="0.2">
      <c r="C32" s="22"/>
      <c r="D32" s="22"/>
      <c r="Q32" s="41"/>
    </row>
    <row r="33" spans="3:4" s="13" customFormat="1" ht="12.95" customHeight="1" x14ac:dyDescent="0.2">
      <c r="C33" s="22"/>
      <c r="D33" s="22"/>
    </row>
    <row r="34" spans="3:4" s="13" customFormat="1" ht="12.95" customHeight="1" x14ac:dyDescent="0.2">
      <c r="C34" s="22"/>
      <c r="D34" s="22"/>
    </row>
    <row r="35" spans="3:4" s="13" customFormat="1" ht="12.95" customHeight="1" x14ac:dyDescent="0.2">
      <c r="C35" s="22"/>
      <c r="D35" s="22"/>
    </row>
    <row r="36" spans="3:4" s="13" customFormat="1" ht="12.95" customHeight="1" x14ac:dyDescent="0.2">
      <c r="C36" s="22"/>
      <c r="D36" s="22"/>
    </row>
    <row r="37" spans="3:4" s="13" customFormat="1" ht="12.95" customHeight="1" x14ac:dyDescent="0.2">
      <c r="C37" s="22"/>
      <c r="D37" s="22"/>
    </row>
    <row r="38" spans="3:4" s="13" customFormat="1" ht="12.95" customHeight="1" x14ac:dyDescent="0.2">
      <c r="C38" s="22"/>
      <c r="D38" s="22"/>
    </row>
    <row r="39" spans="3:4" s="13" customFormat="1" ht="12.95" customHeight="1" x14ac:dyDescent="0.2">
      <c r="C39" s="22"/>
      <c r="D39" s="22"/>
    </row>
    <row r="40" spans="3:4" s="13" customFormat="1" ht="12.95" customHeight="1" x14ac:dyDescent="0.2">
      <c r="C40" s="22"/>
      <c r="D40" s="22"/>
    </row>
    <row r="41" spans="3:4" s="13" customFormat="1" ht="12.95" customHeight="1" x14ac:dyDescent="0.2">
      <c r="C41" s="22"/>
      <c r="D41" s="22"/>
    </row>
    <row r="42" spans="3:4" s="13" customFormat="1" ht="12.95" customHeight="1" x14ac:dyDescent="0.2">
      <c r="C42" s="22"/>
      <c r="D42" s="22"/>
    </row>
    <row r="43" spans="3:4" s="13" customFormat="1" ht="12.95" customHeight="1" x14ac:dyDescent="0.2">
      <c r="C43" s="22"/>
      <c r="D43" s="22"/>
    </row>
    <row r="44" spans="3:4" s="13" customFormat="1" ht="12.95" customHeight="1" x14ac:dyDescent="0.2">
      <c r="C44" s="22"/>
      <c r="D44" s="22"/>
    </row>
    <row r="45" spans="3:4" s="13" customFormat="1" ht="12.95" customHeight="1" x14ac:dyDescent="0.2">
      <c r="C45" s="22"/>
      <c r="D45" s="22"/>
    </row>
    <row r="46" spans="3:4" s="13" customFormat="1" ht="12.95" customHeight="1" x14ac:dyDescent="0.2">
      <c r="C46" s="22"/>
      <c r="D46" s="22"/>
    </row>
    <row r="47" spans="3:4" s="13" customFormat="1" ht="12.95" customHeight="1" x14ac:dyDescent="0.2">
      <c r="C47" s="22"/>
      <c r="D47" s="22"/>
    </row>
    <row r="48" spans="3:4" s="13" customFormat="1" ht="12.95" customHeight="1" x14ac:dyDescent="0.2">
      <c r="C48" s="22"/>
      <c r="D48" s="22"/>
    </row>
    <row r="49" spans="3:4" s="13" customFormat="1" ht="12.95" customHeight="1" x14ac:dyDescent="0.2">
      <c r="C49" s="22"/>
      <c r="D49" s="22"/>
    </row>
    <row r="50" spans="3:4" s="13" customFormat="1" ht="12.95" customHeight="1" x14ac:dyDescent="0.2">
      <c r="C50" s="22"/>
      <c r="D50" s="22"/>
    </row>
    <row r="51" spans="3:4" s="13" customFormat="1" ht="12.95" customHeight="1" x14ac:dyDescent="0.2">
      <c r="C51" s="22"/>
      <c r="D51" s="22"/>
    </row>
    <row r="52" spans="3:4" s="13" customFormat="1" ht="12.95" customHeight="1" x14ac:dyDescent="0.2">
      <c r="C52" s="22"/>
      <c r="D52" s="22"/>
    </row>
    <row r="53" spans="3:4" s="13" customFormat="1" ht="12.95" customHeight="1" x14ac:dyDescent="0.2">
      <c r="C53" s="22"/>
      <c r="D53" s="22"/>
    </row>
    <row r="54" spans="3:4" s="13" customFormat="1" ht="12.95" customHeight="1" x14ac:dyDescent="0.2">
      <c r="C54" s="22"/>
      <c r="D54" s="22"/>
    </row>
    <row r="55" spans="3:4" s="13" customFormat="1" ht="12.95" customHeight="1" x14ac:dyDescent="0.2">
      <c r="C55" s="22"/>
      <c r="D55" s="22"/>
    </row>
    <row r="56" spans="3:4" s="13" customFormat="1" ht="12.95" customHeight="1" x14ac:dyDescent="0.2">
      <c r="C56" s="22"/>
      <c r="D56" s="22"/>
    </row>
    <row r="57" spans="3:4" s="13" customFormat="1" ht="12.95" customHeight="1" x14ac:dyDescent="0.2">
      <c r="C57" s="22"/>
      <c r="D57" s="22"/>
    </row>
    <row r="58" spans="3:4" s="13" customFormat="1" ht="12.95" customHeight="1" x14ac:dyDescent="0.2">
      <c r="C58" s="22"/>
      <c r="D58" s="22"/>
    </row>
    <row r="59" spans="3:4" s="13" customFormat="1" ht="12.95" customHeight="1" x14ac:dyDescent="0.2">
      <c r="C59" s="22"/>
      <c r="D59" s="22"/>
    </row>
    <row r="60" spans="3:4" s="13" customFormat="1" ht="12.95" customHeight="1" x14ac:dyDescent="0.2">
      <c r="C60" s="22"/>
      <c r="D60" s="22"/>
    </row>
    <row r="61" spans="3:4" s="13" customFormat="1" ht="12.95" customHeight="1" x14ac:dyDescent="0.2">
      <c r="C61" s="22"/>
      <c r="D61" s="22"/>
    </row>
    <row r="62" spans="3:4" s="13" customFormat="1" ht="12.95" customHeight="1" x14ac:dyDescent="0.2">
      <c r="C62" s="22"/>
      <c r="D62" s="22"/>
    </row>
    <row r="63" spans="3:4" s="13" customFormat="1" ht="12.95" customHeight="1" x14ac:dyDescent="0.2">
      <c r="C63" s="22"/>
      <c r="D63" s="22"/>
    </row>
    <row r="64" spans="3:4" s="13" customFormat="1" ht="12.95" customHeight="1" x14ac:dyDescent="0.2">
      <c r="C64" s="22"/>
      <c r="D64" s="22"/>
    </row>
    <row r="65" spans="3:4" s="13" customFormat="1" ht="12.95" customHeight="1" x14ac:dyDescent="0.2">
      <c r="C65" s="22"/>
      <c r="D65" s="22"/>
    </row>
    <row r="66" spans="3:4" s="13" customFormat="1" ht="12.95" customHeight="1" x14ac:dyDescent="0.2">
      <c r="C66" s="22"/>
      <c r="D66" s="22"/>
    </row>
    <row r="67" spans="3:4" s="13" customFormat="1" ht="12.95" customHeight="1" x14ac:dyDescent="0.2">
      <c r="C67" s="22"/>
      <c r="D67" s="22"/>
    </row>
    <row r="68" spans="3:4" s="13" customFormat="1" ht="12.95" customHeight="1" x14ac:dyDescent="0.2">
      <c r="C68" s="22"/>
      <c r="D68" s="22"/>
    </row>
    <row r="69" spans="3:4" s="13" customFormat="1" ht="12.95" customHeight="1" x14ac:dyDescent="0.2">
      <c r="C69" s="22"/>
      <c r="D69" s="22"/>
    </row>
    <row r="70" spans="3:4" s="13" customFormat="1" ht="12.95" customHeight="1" x14ac:dyDescent="0.2">
      <c r="C70" s="22"/>
      <c r="D70" s="22"/>
    </row>
    <row r="71" spans="3:4" s="13" customFormat="1" ht="12.95" customHeight="1" x14ac:dyDescent="0.2">
      <c r="C71" s="22"/>
      <c r="D71" s="22"/>
    </row>
    <row r="72" spans="3:4" s="13" customFormat="1" ht="12.95" customHeight="1" x14ac:dyDescent="0.2">
      <c r="C72" s="22"/>
      <c r="D72" s="22"/>
    </row>
    <row r="73" spans="3:4" s="13" customFormat="1" ht="12.95" customHeight="1" x14ac:dyDescent="0.2">
      <c r="C73" s="22"/>
      <c r="D73" s="22"/>
    </row>
    <row r="74" spans="3:4" s="13" customFormat="1" ht="12.95" customHeight="1" x14ac:dyDescent="0.2">
      <c r="C74" s="22"/>
      <c r="D74" s="22"/>
    </row>
    <row r="75" spans="3:4" s="13" customFormat="1" ht="12.95" customHeight="1" x14ac:dyDescent="0.2">
      <c r="C75" s="22"/>
      <c r="D75" s="22"/>
    </row>
    <row r="76" spans="3:4" s="13" customFormat="1" ht="12.95" customHeight="1" x14ac:dyDescent="0.2">
      <c r="C76" s="22"/>
      <c r="D76" s="22"/>
    </row>
    <row r="77" spans="3:4" s="13" customFormat="1" ht="12.95" customHeight="1" x14ac:dyDescent="0.2">
      <c r="C77" s="22"/>
      <c r="D77" s="22"/>
    </row>
    <row r="78" spans="3:4" s="13" customFormat="1" ht="12.95" customHeight="1" x14ac:dyDescent="0.2">
      <c r="C78" s="22"/>
      <c r="D78" s="22"/>
    </row>
    <row r="79" spans="3:4" s="13" customFormat="1" ht="12.95" customHeight="1" x14ac:dyDescent="0.2">
      <c r="C79" s="22"/>
      <c r="D79" s="22"/>
    </row>
    <row r="80" spans="3:4" s="13" customFormat="1" ht="12.95" customHeight="1" x14ac:dyDescent="0.2">
      <c r="C80" s="22"/>
      <c r="D80" s="22"/>
    </row>
    <row r="81" spans="3:4" s="13" customFormat="1" ht="12.95" customHeight="1" x14ac:dyDescent="0.2">
      <c r="C81" s="22"/>
      <c r="D81" s="22"/>
    </row>
    <row r="82" spans="3:4" s="13" customFormat="1" ht="12.95" customHeight="1" x14ac:dyDescent="0.2">
      <c r="C82" s="22"/>
      <c r="D82" s="22"/>
    </row>
    <row r="83" spans="3:4" s="13" customFormat="1" ht="12.95" customHeight="1" x14ac:dyDescent="0.2">
      <c r="C83" s="22"/>
      <c r="D83" s="22"/>
    </row>
    <row r="84" spans="3:4" s="13" customFormat="1" ht="12.95" customHeight="1" x14ac:dyDescent="0.2">
      <c r="C84" s="22"/>
      <c r="D84" s="22"/>
    </row>
    <row r="85" spans="3:4" s="13" customFormat="1" ht="12.95" customHeight="1" x14ac:dyDescent="0.2">
      <c r="C85" s="22"/>
      <c r="D85" s="22"/>
    </row>
    <row r="86" spans="3:4" s="13" customFormat="1" ht="12.95" customHeight="1" x14ac:dyDescent="0.2">
      <c r="C86" s="22"/>
      <c r="D86" s="22"/>
    </row>
    <row r="87" spans="3:4" s="13" customFormat="1" ht="12.95" customHeight="1" x14ac:dyDescent="0.2">
      <c r="C87" s="22"/>
      <c r="D87" s="22"/>
    </row>
    <row r="88" spans="3:4" s="13" customFormat="1" ht="12.95" customHeight="1" x14ac:dyDescent="0.2">
      <c r="C88" s="22"/>
      <c r="D88" s="22"/>
    </row>
    <row r="89" spans="3:4" s="13" customFormat="1" ht="12.95" customHeight="1" x14ac:dyDescent="0.2">
      <c r="C89" s="22"/>
      <c r="D89" s="22"/>
    </row>
    <row r="90" spans="3:4" s="13" customFormat="1" ht="12.95" customHeight="1" x14ac:dyDescent="0.2">
      <c r="C90" s="22"/>
      <c r="D90" s="22"/>
    </row>
    <row r="91" spans="3:4" s="13" customFormat="1" ht="12.95" customHeight="1" x14ac:dyDescent="0.2">
      <c r="C91" s="22"/>
      <c r="D91" s="22"/>
    </row>
    <row r="92" spans="3:4" s="13" customFormat="1" ht="12.95" customHeight="1" x14ac:dyDescent="0.2">
      <c r="C92" s="22"/>
      <c r="D92" s="22"/>
    </row>
    <row r="93" spans="3:4" s="13" customFormat="1" ht="12.95" customHeight="1" x14ac:dyDescent="0.2">
      <c r="C93" s="22"/>
      <c r="D93" s="22"/>
    </row>
    <row r="94" spans="3:4" s="13" customFormat="1" ht="12.95" customHeight="1" x14ac:dyDescent="0.2">
      <c r="C94" s="22"/>
      <c r="D94" s="22"/>
    </row>
    <row r="95" spans="3:4" s="13" customFormat="1" ht="12.95" customHeight="1" x14ac:dyDescent="0.2">
      <c r="C95" s="22"/>
      <c r="D95" s="22"/>
    </row>
    <row r="96" spans="3:4" s="13" customFormat="1" ht="12.95" customHeight="1" x14ac:dyDescent="0.2">
      <c r="C96" s="22"/>
      <c r="D96" s="22"/>
    </row>
    <row r="97" spans="3:4" s="13" customFormat="1" ht="12.95" customHeight="1" x14ac:dyDescent="0.2">
      <c r="C97" s="22"/>
      <c r="D97" s="22"/>
    </row>
    <row r="98" spans="3:4" s="13" customFormat="1" ht="12.95" customHeight="1" x14ac:dyDescent="0.2">
      <c r="C98" s="22"/>
      <c r="D98" s="22"/>
    </row>
    <row r="99" spans="3:4" s="13" customFormat="1" ht="12.95" customHeight="1" x14ac:dyDescent="0.2">
      <c r="C99" s="22"/>
      <c r="D99" s="22"/>
    </row>
    <row r="100" spans="3:4" s="13" customFormat="1" ht="12.95" customHeight="1" x14ac:dyDescent="0.2">
      <c r="C100" s="22"/>
      <c r="D100" s="22"/>
    </row>
    <row r="101" spans="3:4" s="13" customFormat="1" ht="12.95" customHeight="1" x14ac:dyDescent="0.2">
      <c r="C101" s="22"/>
      <c r="D101" s="22"/>
    </row>
    <row r="102" spans="3:4" s="13" customFormat="1" ht="12.95" customHeight="1" x14ac:dyDescent="0.2">
      <c r="C102" s="22"/>
      <c r="D102" s="22"/>
    </row>
    <row r="103" spans="3:4" s="13" customFormat="1" ht="12.95" customHeight="1" x14ac:dyDescent="0.2">
      <c r="C103" s="22"/>
      <c r="D103" s="22"/>
    </row>
    <row r="104" spans="3:4" s="13" customFormat="1" ht="12.95" customHeight="1" x14ac:dyDescent="0.2">
      <c r="C104" s="22"/>
      <c r="D104" s="22"/>
    </row>
    <row r="105" spans="3:4" s="13" customFormat="1" ht="12.95" customHeight="1" x14ac:dyDescent="0.2">
      <c r="C105" s="22"/>
      <c r="D105" s="22"/>
    </row>
    <row r="106" spans="3:4" s="13" customFormat="1" ht="12.95" customHeight="1" x14ac:dyDescent="0.2">
      <c r="C106" s="22"/>
      <c r="D106" s="22"/>
    </row>
    <row r="107" spans="3:4" s="13" customFormat="1" ht="12.95" customHeight="1" x14ac:dyDescent="0.2">
      <c r="C107" s="22"/>
      <c r="D107" s="22"/>
    </row>
    <row r="108" spans="3:4" s="13" customFormat="1" ht="12.95" customHeight="1" x14ac:dyDescent="0.2">
      <c r="C108" s="22"/>
      <c r="D108" s="22"/>
    </row>
    <row r="109" spans="3:4" s="13" customFormat="1" ht="12.95" customHeight="1" x14ac:dyDescent="0.2">
      <c r="C109" s="22"/>
      <c r="D109" s="22"/>
    </row>
    <row r="110" spans="3:4" s="13" customFormat="1" ht="12.95" customHeight="1" x14ac:dyDescent="0.2">
      <c r="C110" s="22"/>
      <c r="D110" s="22"/>
    </row>
    <row r="111" spans="3:4" s="13" customFormat="1" ht="12.95" customHeight="1" x14ac:dyDescent="0.2">
      <c r="C111" s="22"/>
      <c r="D111" s="22"/>
    </row>
    <row r="112" spans="3:4" s="13" customFormat="1" ht="12.95" customHeight="1" x14ac:dyDescent="0.2">
      <c r="C112" s="22"/>
      <c r="D112" s="22"/>
    </row>
    <row r="113" spans="3:4" s="13" customFormat="1" ht="12.95" customHeight="1" x14ac:dyDescent="0.2">
      <c r="C113" s="22"/>
      <c r="D113" s="22"/>
    </row>
    <row r="114" spans="3:4" s="13" customFormat="1" ht="12.95" customHeight="1" x14ac:dyDescent="0.2">
      <c r="C114" s="22"/>
      <c r="D114" s="22"/>
    </row>
    <row r="115" spans="3:4" s="13" customFormat="1" ht="12.95" customHeight="1" x14ac:dyDescent="0.2">
      <c r="C115" s="22"/>
      <c r="D115" s="22"/>
    </row>
    <row r="116" spans="3:4" s="13" customFormat="1" ht="12.95" customHeight="1" x14ac:dyDescent="0.2">
      <c r="C116" s="22"/>
      <c r="D116" s="22"/>
    </row>
    <row r="117" spans="3:4" s="13" customFormat="1" ht="12.95" customHeight="1" x14ac:dyDescent="0.2">
      <c r="C117" s="22"/>
      <c r="D117" s="22"/>
    </row>
    <row r="118" spans="3:4" s="13" customFormat="1" ht="12.95" customHeight="1" x14ac:dyDescent="0.2">
      <c r="C118" s="22"/>
      <c r="D118" s="22"/>
    </row>
    <row r="119" spans="3:4" s="13" customFormat="1" ht="12.95" customHeight="1" x14ac:dyDescent="0.2">
      <c r="C119" s="22"/>
      <c r="D119" s="22"/>
    </row>
    <row r="120" spans="3:4" s="13" customFormat="1" ht="12.95" customHeight="1" x14ac:dyDescent="0.2">
      <c r="C120" s="22"/>
      <c r="D120" s="22"/>
    </row>
    <row r="121" spans="3:4" s="13" customFormat="1" ht="12.95" customHeight="1" x14ac:dyDescent="0.2">
      <c r="C121" s="22"/>
      <c r="D121" s="22"/>
    </row>
    <row r="122" spans="3:4" s="13" customFormat="1" ht="12.95" customHeight="1" x14ac:dyDescent="0.2">
      <c r="C122" s="22"/>
      <c r="D122" s="22"/>
    </row>
    <row r="123" spans="3:4" s="13" customFormat="1" ht="12.95" customHeight="1" x14ac:dyDescent="0.2">
      <c r="C123" s="22"/>
      <c r="D123" s="22"/>
    </row>
    <row r="124" spans="3:4" s="13" customFormat="1" ht="12.95" customHeight="1" x14ac:dyDescent="0.2">
      <c r="C124" s="22"/>
      <c r="D124" s="22"/>
    </row>
    <row r="125" spans="3:4" s="13" customFormat="1" ht="12.95" customHeight="1" x14ac:dyDescent="0.2">
      <c r="C125" s="22"/>
      <c r="D125" s="22"/>
    </row>
    <row r="126" spans="3:4" s="13" customFormat="1" ht="12.95" customHeight="1" x14ac:dyDescent="0.2">
      <c r="C126" s="22"/>
      <c r="D126" s="22"/>
    </row>
    <row r="127" spans="3:4" s="13" customFormat="1" ht="12.95" customHeight="1" x14ac:dyDescent="0.2">
      <c r="C127" s="22"/>
      <c r="D127" s="22"/>
    </row>
    <row r="128" spans="3:4" s="13" customFormat="1" ht="12.95" customHeight="1" x14ac:dyDescent="0.2">
      <c r="C128" s="22"/>
      <c r="D128" s="22"/>
    </row>
    <row r="129" spans="3:4" s="13" customFormat="1" ht="12.95" customHeight="1" x14ac:dyDescent="0.2">
      <c r="C129" s="22"/>
      <c r="D129" s="22"/>
    </row>
    <row r="130" spans="3:4" s="13" customFormat="1" ht="12.95" customHeight="1" x14ac:dyDescent="0.2">
      <c r="C130" s="22"/>
      <c r="D130" s="22"/>
    </row>
    <row r="131" spans="3:4" s="13" customFormat="1" ht="12.95" customHeight="1" x14ac:dyDescent="0.2">
      <c r="C131" s="22"/>
      <c r="D131" s="22"/>
    </row>
    <row r="132" spans="3:4" s="13" customFormat="1" ht="12.95" customHeight="1" x14ac:dyDescent="0.2">
      <c r="C132" s="22"/>
      <c r="D132" s="22"/>
    </row>
    <row r="133" spans="3:4" s="13" customFormat="1" ht="12.95" customHeight="1" x14ac:dyDescent="0.2">
      <c r="C133" s="22"/>
      <c r="D133" s="22"/>
    </row>
    <row r="134" spans="3:4" s="13" customFormat="1" ht="12.95" customHeight="1" x14ac:dyDescent="0.2">
      <c r="C134" s="22"/>
      <c r="D134" s="22"/>
    </row>
    <row r="135" spans="3:4" s="13" customFormat="1" ht="12.95" customHeight="1" x14ac:dyDescent="0.2">
      <c r="C135" s="22"/>
      <c r="D135" s="22"/>
    </row>
    <row r="136" spans="3:4" s="13" customFormat="1" ht="12.95" customHeight="1" x14ac:dyDescent="0.2">
      <c r="C136" s="22"/>
      <c r="D136" s="22"/>
    </row>
    <row r="137" spans="3:4" s="13" customFormat="1" ht="12.95" customHeight="1" x14ac:dyDescent="0.2">
      <c r="C137" s="22"/>
      <c r="D137" s="22"/>
    </row>
    <row r="138" spans="3:4" s="13" customFormat="1" ht="12.95" customHeight="1" x14ac:dyDescent="0.2">
      <c r="C138" s="22"/>
      <c r="D138" s="22"/>
    </row>
    <row r="139" spans="3:4" s="13" customFormat="1" ht="12.95" customHeight="1" x14ac:dyDescent="0.2">
      <c r="C139" s="22"/>
      <c r="D139" s="22"/>
    </row>
    <row r="140" spans="3:4" s="13" customFormat="1" ht="12.95" customHeight="1" x14ac:dyDescent="0.2">
      <c r="C140" s="22"/>
      <c r="D140" s="22"/>
    </row>
    <row r="141" spans="3:4" s="13" customFormat="1" ht="12.95" customHeight="1" x14ac:dyDescent="0.2">
      <c r="C141" s="22"/>
      <c r="D141" s="22"/>
    </row>
    <row r="142" spans="3:4" s="13" customFormat="1" ht="12.95" customHeight="1" x14ac:dyDescent="0.2">
      <c r="C142" s="22"/>
      <c r="D142" s="22"/>
    </row>
    <row r="143" spans="3:4" s="13" customFormat="1" ht="12.95" customHeight="1" x14ac:dyDescent="0.2">
      <c r="C143" s="22"/>
      <c r="D143" s="22"/>
    </row>
    <row r="144" spans="3:4" s="13" customFormat="1" ht="12.95" customHeight="1" x14ac:dyDescent="0.2">
      <c r="C144" s="22"/>
      <c r="D144" s="22"/>
    </row>
    <row r="145" spans="3:4" s="13" customFormat="1" ht="12.95" customHeight="1" x14ac:dyDescent="0.2">
      <c r="C145" s="22"/>
      <c r="D145" s="22"/>
    </row>
    <row r="146" spans="3:4" s="13" customFormat="1" ht="12.95" customHeight="1" x14ac:dyDescent="0.2">
      <c r="C146" s="22"/>
      <c r="D146" s="22"/>
    </row>
    <row r="147" spans="3:4" s="13" customFormat="1" ht="12.95" customHeight="1" x14ac:dyDescent="0.2">
      <c r="C147" s="22"/>
      <c r="D147" s="22"/>
    </row>
    <row r="148" spans="3:4" s="13" customFormat="1" ht="12.95" customHeight="1" x14ac:dyDescent="0.2">
      <c r="C148" s="22"/>
      <c r="D148" s="22"/>
    </row>
    <row r="149" spans="3:4" s="13" customFormat="1" ht="12.95" customHeight="1" x14ac:dyDescent="0.2">
      <c r="C149" s="22"/>
      <c r="D149" s="22"/>
    </row>
    <row r="150" spans="3:4" s="13" customFormat="1" ht="12.95" customHeight="1" x14ac:dyDescent="0.2">
      <c r="C150" s="22"/>
      <c r="D150" s="22"/>
    </row>
    <row r="151" spans="3:4" s="13" customFormat="1" ht="12.95" customHeight="1" x14ac:dyDescent="0.2">
      <c r="C151" s="22"/>
      <c r="D151" s="22"/>
    </row>
    <row r="152" spans="3:4" s="13" customFormat="1" ht="12.95" customHeight="1" x14ac:dyDescent="0.2">
      <c r="C152" s="22"/>
      <c r="D152" s="22"/>
    </row>
    <row r="153" spans="3:4" s="13" customFormat="1" ht="12.95" customHeight="1" x14ac:dyDescent="0.2">
      <c r="C153" s="22"/>
      <c r="D153" s="22"/>
    </row>
    <row r="154" spans="3:4" s="13" customFormat="1" ht="12.95" customHeight="1" x14ac:dyDescent="0.2">
      <c r="C154" s="22"/>
      <c r="D154" s="22"/>
    </row>
    <row r="155" spans="3:4" s="13" customFormat="1" ht="12.95" customHeight="1" x14ac:dyDescent="0.2">
      <c r="C155" s="22"/>
      <c r="D155" s="22"/>
    </row>
    <row r="156" spans="3:4" s="13" customFormat="1" ht="12.95" customHeight="1" x14ac:dyDescent="0.2">
      <c r="C156" s="22"/>
      <c r="D156" s="22"/>
    </row>
    <row r="157" spans="3:4" s="13" customFormat="1" ht="12.95" customHeight="1" x14ac:dyDescent="0.2">
      <c r="C157" s="22"/>
      <c r="D157" s="22"/>
    </row>
    <row r="158" spans="3:4" s="13" customFormat="1" ht="12.95" customHeight="1" x14ac:dyDescent="0.2">
      <c r="C158" s="22"/>
      <c r="D158" s="22"/>
    </row>
    <row r="159" spans="3:4" s="13" customFormat="1" ht="12.95" customHeight="1" x14ac:dyDescent="0.2">
      <c r="C159" s="22"/>
      <c r="D159" s="22"/>
    </row>
    <row r="160" spans="3:4" s="13" customFormat="1" ht="12.95" customHeight="1" x14ac:dyDescent="0.2">
      <c r="C160" s="22"/>
      <c r="D160" s="22"/>
    </row>
    <row r="161" spans="3:4" s="13" customFormat="1" ht="12.95" customHeight="1" x14ac:dyDescent="0.2">
      <c r="C161" s="22"/>
      <c r="D161" s="22"/>
    </row>
    <row r="162" spans="3:4" s="13" customFormat="1" ht="12.95" customHeight="1" x14ac:dyDescent="0.2">
      <c r="C162" s="22"/>
      <c r="D162" s="22"/>
    </row>
    <row r="163" spans="3:4" s="13" customFormat="1" ht="12.95" customHeight="1" x14ac:dyDescent="0.2">
      <c r="C163" s="22"/>
      <c r="D163" s="22"/>
    </row>
    <row r="164" spans="3:4" s="13" customFormat="1" ht="12.95" customHeight="1" x14ac:dyDescent="0.2">
      <c r="C164" s="22"/>
      <c r="D164" s="22"/>
    </row>
    <row r="165" spans="3:4" s="13" customFormat="1" ht="12.95" customHeight="1" x14ac:dyDescent="0.2">
      <c r="C165" s="22"/>
      <c r="D165" s="22"/>
    </row>
    <row r="166" spans="3:4" s="13" customFormat="1" ht="12.95" customHeight="1" x14ac:dyDescent="0.2">
      <c r="C166" s="22"/>
      <c r="D166" s="22"/>
    </row>
    <row r="167" spans="3:4" s="13" customFormat="1" ht="12.95" customHeight="1" x14ac:dyDescent="0.2">
      <c r="C167" s="22"/>
      <c r="D167" s="22"/>
    </row>
    <row r="168" spans="3:4" s="13" customFormat="1" ht="12.95" customHeight="1" x14ac:dyDescent="0.2">
      <c r="C168" s="22"/>
      <c r="D168" s="22"/>
    </row>
    <row r="169" spans="3:4" s="13" customFormat="1" ht="12.95" customHeight="1" x14ac:dyDescent="0.2">
      <c r="C169" s="22"/>
      <c r="D169" s="22"/>
    </row>
    <row r="170" spans="3:4" s="13" customFormat="1" ht="12.95" customHeight="1" x14ac:dyDescent="0.2">
      <c r="C170" s="22"/>
      <c r="D170" s="22"/>
    </row>
    <row r="171" spans="3:4" s="13" customFormat="1" ht="12.95" customHeight="1" x14ac:dyDescent="0.2">
      <c r="C171" s="22"/>
      <c r="D171" s="22"/>
    </row>
    <row r="172" spans="3:4" s="13" customFormat="1" ht="12.95" customHeight="1" x14ac:dyDescent="0.2">
      <c r="C172" s="22"/>
      <c r="D172" s="22"/>
    </row>
    <row r="173" spans="3:4" s="13" customFormat="1" ht="12.95" customHeight="1" x14ac:dyDescent="0.2">
      <c r="C173" s="22"/>
      <c r="D173" s="22"/>
    </row>
    <row r="174" spans="3:4" s="13" customFormat="1" ht="12.95" customHeight="1" x14ac:dyDescent="0.2">
      <c r="C174" s="22"/>
      <c r="D174" s="22"/>
    </row>
    <row r="175" spans="3:4" s="13" customFormat="1" ht="12.95" customHeight="1" x14ac:dyDescent="0.2">
      <c r="C175" s="22"/>
      <c r="D175" s="22"/>
    </row>
    <row r="176" spans="3:4" s="13" customFormat="1" ht="12.95" customHeight="1" x14ac:dyDescent="0.2">
      <c r="C176" s="22"/>
      <c r="D176" s="22"/>
    </row>
    <row r="177" spans="3:4" s="13" customFormat="1" ht="12.95" customHeight="1" x14ac:dyDescent="0.2">
      <c r="C177" s="22"/>
      <c r="D177" s="22"/>
    </row>
    <row r="178" spans="3:4" s="13" customFormat="1" ht="12.95" customHeight="1" x14ac:dyDescent="0.2">
      <c r="C178" s="22"/>
      <c r="D178" s="22"/>
    </row>
    <row r="179" spans="3:4" s="13" customFormat="1" ht="12.95" customHeight="1" x14ac:dyDescent="0.2">
      <c r="C179" s="22"/>
      <c r="D179" s="22"/>
    </row>
    <row r="180" spans="3:4" s="13" customFormat="1" ht="12.95" customHeight="1" x14ac:dyDescent="0.2">
      <c r="C180" s="22"/>
      <c r="D180" s="22"/>
    </row>
    <row r="181" spans="3:4" s="13" customFormat="1" ht="12.95" customHeight="1" x14ac:dyDescent="0.2">
      <c r="C181" s="22"/>
      <c r="D181" s="22"/>
    </row>
    <row r="182" spans="3:4" s="13" customFormat="1" ht="12.95" customHeight="1" x14ac:dyDescent="0.2">
      <c r="C182" s="22"/>
      <c r="D182" s="22"/>
    </row>
    <row r="183" spans="3:4" s="13" customFormat="1" ht="12.95" customHeight="1" x14ac:dyDescent="0.2">
      <c r="C183" s="22"/>
      <c r="D183" s="22"/>
    </row>
    <row r="184" spans="3:4" s="13" customFormat="1" ht="12.95" customHeight="1" x14ac:dyDescent="0.2">
      <c r="C184" s="22"/>
      <c r="D184" s="22"/>
    </row>
    <row r="185" spans="3:4" s="13" customFormat="1" ht="12.95" customHeight="1" x14ac:dyDescent="0.2">
      <c r="C185" s="22"/>
      <c r="D185" s="22"/>
    </row>
    <row r="186" spans="3:4" s="13" customFormat="1" ht="12.95" customHeight="1" x14ac:dyDescent="0.2">
      <c r="C186" s="22"/>
      <c r="D186" s="22"/>
    </row>
    <row r="187" spans="3:4" s="13" customFormat="1" ht="12.95" customHeight="1" x14ac:dyDescent="0.2">
      <c r="C187" s="22"/>
      <c r="D187" s="22"/>
    </row>
    <row r="188" spans="3:4" s="13" customFormat="1" ht="12.95" customHeight="1" x14ac:dyDescent="0.2">
      <c r="C188" s="22"/>
      <c r="D188" s="22"/>
    </row>
    <row r="189" spans="3:4" s="13" customFormat="1" ht="12.95" customHeight="1" x14ac:dyDescent="0.2">
      <c r="C189" s="22"/>
      <c r="D189" s="22"/>
    </row>
    <row r="190" spans="3:4" s="13" customFormat="1" ht="12.95" customHeight="1" x14ac:dyDescent="0.2">
      <c r="C190" s="22"/>
      <c r="D190" s="22"/>
    </row>
    <row r="191" spans="3:4" s="13" customFormat="1" ht="12.95" customHeight="1" x14ac:dyDescent="0.2">
      <c r="C191" s="22"/>
      <c r="D191" s="22"/>
    </row>
    <row r="192" spans="3:4" s="13" customFormat="1" ht="12.95" customHeight="1" x14ac:dyDescent="0.2">
      <c r="C192" s="22"/>
      <c r="D192" s="22"/>
    </row>
    <row r="193" spans="3:4" s="13" customFormat="1" ht="12.95" customHeight="1" x14ac:dyDescent="0.2">
      <c r="C193" s="22"/>
      <c r="D193" s="22"/>
    </row>
    <row r="194" spans="3:4" s="13" customFormat="1" ht="12.95" customHeight="1" x14ac:dyDescent="0.2">
      <c r="C194" s="22"/>
      <c r="D194" s="22"/>
    </row>
    <row r="195" spans="3:4" s="13" customFormat="1" ht="12.95" customHeight="1" x14ac:dyDescent="0.2">
      <c r="C195" s="22"/>
      <c r="D195" s="22"/>
    </row>
    <row r="196" spans="3:4" s="13" customFormat="1" ht="12.95" customHeight="1" x14ac:dyDescent="0.2">
      <c r="C196" s="22"/>
      <c r="D196" s="22"/>
    </row>
    <row r="197" spans="3:4" s="13" customFormat="1" ht="12.95" customHeight="1" x14ac:dyDescent="0.2">
      <c r="C197" s="22"/>
      <c r="D197" s="22"/>
    </row>
    <row r="198" spans="3:4" s="13" customFormat="1" ht="12.95" customHeight="1" x14ac:dyDescent="0.2">
      <c r="C198" s="22"/>
      <c r="D198" s="22"/>
    </row>
    <row r="199" spans="3:4" s="13" customFormat="1" ht="12.95" customHeight="1" x14ac:dyDescent="0.2">
      <c r="C199" s="22"/>
      <c r="D199" s="22"/>
    </row>
    <row r="200" spans="3:4" s="13" customFormat="1" ht="12.95" customHeight="1" x14ac:dyDescent="0.2">
      <c r="C200" s="22"/>
      <c r="D200" s="22"/>
    </row>
    <row r="201" spans="3:4" s="13" customFormat="1" ht="12.95" customHeight="1" x14ac:dyDescent="0.2">
      <c r="C201" s="22"/>
      <c r="D201" s="22"/>
    </row>
    <row r="202" spans="3:4" s="13" customFormat="1" ht="12.95" customHeight="1" x14ac:dyDescent="0.2">
      <c r="C202" s="22"/>
      <c r="D202" s="22"/>
    </row>
    <row r="203" spans="3:4" s="13" customFormat="1" ht="12.95" customHeight="1" x14ac:dyDescent="0.2">
      <c r="C203" s="22"/>
      <c r="D203" s="22"/>
    </row>
    <row r="204" spans="3:4" s="13" customFormat="1" ht="12.95" customHeight="1" x14ac:dyDescent="0.2">
      <c r="C204" s="22"/>
      <c r="D204" s="22"/>
    </row>
    <row r="205" spans="3:4" s="13" customFormat="1" ht="12.95" customHeight="1" x14ac:dyDescent="0.2">
      <c r="C205" s="22"/>
      <c r="D205" s="22"/>
    </row>
    <row r="206" spans="3:4" s="13" customFormat="1" ht="12.95" customHeight="1" x14ac:dyDescent="0.2">
      <c r="C206" s="22"/>
      <c r="D206" s="22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2024-03-09T05:03:02Z</dcterms:modified>
</cp:coreProperties>
</file>