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ing star files\2023 Updated only\"/>
    </mc:Choice>
  </mc:AlternateContent>
  <xr:revisionPtr revIDLastSave="0" documentId="8_{8DE55B01-F35E-443A-A1B9-C920D14F127D}" xr6:coauthVersionLast="47" xr6:coauthVersionMax="47" xr10:uidLastSave="{00000000-0000-0000-0000-000000000000}"/>
  <bookViews>
    <workbookView xWindow="13575" yWindow="405" windowWidth="13410" windowHeight="14415" xr2:uid="{00000000-000D-0000-FFFF-FFFF00000000}"/>
  </bookViews>
  <sheets>
    <sheet name="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B2" i="1"/>
  <c r="E21" i="1"/>
  <c r="F21" i="1" s="1"/>
  <c r="G21" i="1" s="1"/>
  <c r="I21" i="1" s="1"/>
  <c r="C9" i="1"/>
  <c r="Q21" i="1"/>
  <c r="D9" i="1"/>
  <c r="F15" i="1"/>
  <c r="C17" i="1"/>
  <c r="C12" i="1"/>
  <c r="C11" i="1"/>
  <c r="O22" i="1" l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<sst xmlns="http://schemas.openxmlformats.org/spreadsheetml/2006/main" count="51" uniqueCount="48">
  <si>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</si>
  <si>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</si>
  <si>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</si>
  <si>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</si>
  <si>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</si>
  <si>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</si>
  <si>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</si>
  <si>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</si>
  <si>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</si>
  <si>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</si>
  <si>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</si>
  <si>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</si>
  <si>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</si>
  <si>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</si>
  <si>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</si>
  <si>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</si>
  <si>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</si>
  <si>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</si>
  <si>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</si>
  <si>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</si>
  <si>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</si>
  <si>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</si>
  <si>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</si>
  <si>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</si>
  <si>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</si>
  <si>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</si>
  <si>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</si>
  <si>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</si>
  <si>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</si>
  <si>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</si>
  <si>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</si>
  <si>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</si>
  <si>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</si>
  <si>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</si>
  <si>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</si>
  <si>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</si>
  <si>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</si>
  <si>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</si>
  <si>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</si>
  <si>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</si>
  <si>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</si>
  <si>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</si>
  <si>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</si>
  <si>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V0342 And</t>
  </si>
  <si>
    <t>G3246-0635</t>
  </si>
  <si>
    <t>EA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</si>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</sst>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1">
                    <c:v>5.1999999999999998E-3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0.196219999997993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0.196219999997993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0.10032000000000001</v>
      </c>
      <c r="L1" s="41">
        <v>46.232500000000002</v>
      </c>
      <c r="M1" s="42">
        <v>48500.692999999999</v>
      </c>
      <c r="N1" s="42">
        <v>2.6393399999999998</v>
      </c>
      <c r="O1" s="43" t="s">
        <v>45</v>
      </c>
    </row>
    <row r="2" spans="1:15" x14ac:dyDescent="0.2">
      <c r="A2" t="s">
        <v>23</v>
      </c>
      <c r="B2" t="str">
        <f>O1</f>
        <v>EA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48500.692999999999</v>
      </c>
      <c r="D7" s="29"/>
    </row>
    <row r="8" spans="1:15" x14ac:dyDescent="0.2">
      <c r="A8" t="s">
        <v>3</v>
      </c>
      <c r="C8" s="8">
        <v>2.6393399999999998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4.7259152215316234E-5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59459.428899999999</v>
      </c>
      <c r="E15" s="14" t="s">
        <v>30</v>
      </c>
      <c r="F15" s="32">
        <f ca="1">NOW()+15018.5+$C$5/24</f>
        <v>59912.722251273146</v>
      </c>
    </row>
    <row r="16" spans="1:15" x14ac:dyDescent="0.2">
      <c r="A16" s="16" t="s">
        <v>4</v>
      </c>
      <c r="B16" s="10"/>
      <c r="C16" s="17">
        <f ca="1">+C8+C12</f>
        <v>2.6393872591522149</v>
      </c>
      <c r="E16" s="14" t="s">
        <v>35</v>
      </c>
      <c r="F16" s="15">
        <f ca="1">ROUND(2*(F15-$C$7)/$C$8,0)/2+F14</f>
        <v>4325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172.5</v>
      </c>
    </row>
    <row r="18" spans="1:21" ht="14.25" thickTop="1" thickBot="1" x14ac:dyDescent="0.25">
      <c r="A18" s="16" t="s">
        <v>5</v>
      </c>
      <c r="B18" s="10"/>
      <c r="C18" s="19">
        <f ca="1">+C15</f>
        <v>59459.428899999999</v>
      </c>
      <c r="D18" s="20">
        <f ca="1">+C16</f>
        <v>2.6393872591522149</v>
      </c>
      <c r="E18" s="14" t="s">
        <v>31</v>
      </c>
      <c r="F18" s="18">
        <f ca="1">+$C$15+$C$16*F17-15018.5-$C$5/24</f>
        <v>44896.619035537093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48500.692999999999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4">
        <f>+C21-15018.5</f>
        <v>33482.192999999999</v>
      </c>
    </row>
    <row r="22" spans="1:21" x14ac:dyDescent="0.2">
      <c r="A22" s="44" t="s">
        <v>46</v>
      </c>
      <c r="B22" s="45" t="s">
        <v>47</v>
      </c>
      <c r="C22" s="44">
        <v>59459.428899999999</v>
      </c>
      <c r="D22" s="44">
        <v>5.1999999999999998E-3</v>
      </c>
      <c r="E22">
        <f>+(C22-C$7)/C$8</f>
        <v>4152.0743443436622</v>
      </c>
      <c r="F22">
        <f>ROUND(2*E22,0)/2</f>
        <v>4152</v>
      </c>
      <c r="G22">
        <f>+C22-(C$7+F22*C$8)</f>
        <v>0.196219999997993</v>
      </c>
      <c r="I22">
        <f>+G22</f>
        <v>0.196219999997993</v>
      </c>
      <c r="O22">
        <f ca="1">+C$11+C$12*$F22</f>
        <v>0.196219999997993</v>
      </c>
      <c r="Q22" s="34">
        <f>+C22-15018.5</f>
        <v>44440.928899999999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2022-11-29T04:20:02Z</dcterms:modified>
</cp:coreProperties>
</file>