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2BEC009A-E4FC-4C9E-8050-CBD8E518D3C2}" xr6:coauthVersionLast="47" xr6:coauthVersionMax="47" xr10:uidLastSave="{00000000-0000-0000-0000-000000000000}"/>
  <bookViews>
    <workbookView xWindow="735" yWindow="615" windowWidth="1410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6" i="1"/>
  <c r="O25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<sst xmlns="http://schemas.openxmlformats.org/spreadsheetml/2006/main" count="60" uniqueCount="49">
  <si>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</si>
  <si>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</si>
  <si>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</si>
  <si>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</si>
  <si>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</si>
  <si>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</si>
  <si>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</si>
  <si>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</si>
  <si>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</si>
  <si>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</si>
  <si>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</si>
  <si>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</si>
  <si>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</si>
  <si>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</si>
  <si>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</si>
  <si>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</si>
  <si>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</si>
  <si>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</si>
  <si>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</si>
  <si>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</si>
  <si>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</si>
  <si>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</si>
  <si>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</si>
  <si>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</si>
  <si>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</si>
  <si>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</si>
  <si>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</si>
  <si>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</si>
  <si>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</si>
  <si>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</si>
  <si>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</si>
  <si>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</si>
  <si>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</si>
  <si>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</si>
  <si>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</si>
  <si>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</si>
  <si>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</si>
  <si>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</si>
  <si>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</si>
  <si>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</si>
  <si>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</si>
  <si>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</si>
  <si>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</si>
  <si>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</si>
  <si>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V0513 Lac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</si>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</sst>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V0513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7.9999999943538569E-3</c:v>
                </c:pt>
                <c:pt idx="2">
                  <c:v>-6.0000000667059794E-4</c:v>
                </c:pt>
                <c:pt idx="3">
                  <c:v>-4.300000007788185E-3</c:v>
                </c:pt>
                <c:pt idx="4">
                  <c:v>-7.100000002537854E-3</c:v>
                </c:pt>
                <c:pt idx="5">
                  <c:v>4.59999999293359E-3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5.2931126971323272E-5</c:v>
                </c:pt>
                <c:pt idx="1">
                  <c:v>1.091558183910339E-4</c:v>
                </c:pt>
                <c:pt idx="2">
                  <c:v>1.0915848316658002E-4</c:v>
                </c:pt>
                <c:pt idx="3">
                  <c:v>1.0956175253255793E-4</c:v>
                </c:pt>
                <c:pt idx="4">
                  <c:v>1.095952102699702E-4</c:v>
                </c:pt>
                <c:pt idx="5">
                  <c:v>1.0959757895934452E-4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K22" sqref="K22:K2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56180.205000000002</v>
      </c>
      <c r="D7" s="29" t="s">
        <v>46</v>
      </c>
    </row>
    <row r="8" spans="1:15" x14ac:dyDescent="0.2">
      <c r="A8" t="s">
        <v>3</v>
      </c>
      <c r="C8" s="8">
        <v>3.5000000000000003E-2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5.2931126971323272E-5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5.9217234357991745E-10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59529.425109597287</v>
      </c>
      <c r="E15" s="14" t="s">
        <v>30</v>
      </c>
      <c r="F15" s="33">
        <f ca="1">NOW()+15018.5+$C$5/24</f>
        <v>59961.686432523144</v>
      </c>
    </row>
    <row r="16" spans="1:15" x14ac:dyDescent="0.2">
      <c r="A16" s="16" t="s">
        <v>4</v>
      </c>
      <c r="B16" s="10"/>
      <c r="C16" s="17">
        <f ca="1">+C8+C12</f>
        <v>3.5000000592172349E-2</v>
      </c>
      <c r="E16" s="14" t="s">
        <v>35</v>
      </c>
      <c r="F16" s="15">
        <f ca="1">ROUND(2*(F15-$C$7)/$C$8,0)/2+F14</f>
        <v>108043.5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12351.5</v>
      </c>
    </row>
    <row r="18" spans="1:21" ht="14.25" thickTop="1" thickBot="1" x14ac:dyDescent="0.25">
      <c r="A18" s="16" t="s">
        <v>5</v>
      </c>
      <c r="B18" s="10"/>
      <c r="C18" s="19">
        <f ca="1">+C15</f>
        <v>59529.425109597287</v>
      </c>
      <c r="D18" s="20">
        <f ca="1">+C16</f>
        <v>3.5000000592172349E-2</v>
      </c>
      <c r="E18" s="14" t="s">
        <v>31</v>
      </c>
      <c r="F18" s="18">
        <f ca="1">+$C$15+$C$16*F17-15018.5-$C$5/24</f>
        <v>44943.623450244842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56180.205000000002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5.2931126971323272E-5</v>
      </c>
      <c r="Q21" s="43">
        <f>+C21-15018.5</f>
        <v>41161.705000000002</v>
      </c>
    </row>
    <row r="22" spans="1:21" x14ac:dyDescent="0.2">
      <c r="A22" s="44" t="s">
        <v>47</v>
      </c>
      <c r="B22" s="45" t="s">
        <v>48</v>
      </c>
      <c r="C22" s="46">
        <v>59503.340499999998</v>
      </c>
      <c r="D22" s="44">
        <v>3.5000000000000001E-3</v>
      </c>
      <c r="E22">
        <f t="shared" ref="E22:E26" si="0">+(C22-C$7)/C$8</f>
        <v>94946.728571428466</v>
      </c>
      <c r="F22">
        <f t="shared" ref="F22:F26" si="1">ROUND(2*E22,0)/2</f>
        <v>94946.5</v>
      </c>
      <c r="G22">
        <f t="shared" ref="G22:G26" si="2">+C22-(C$7+F22*C$8)</f>
        <v>7.9999999943538569E-3</v>
      </c>
      <c r="K22">
        <f>+G22</f>
        <v>7.9999999943538569E-3</v>
      </c>
      <c r="O22">
        <f t="shared" ref="O22:O26" ca="1" si="3">+C$11+C$12*$F22</f>
        <v>1.091558183910339E-4</v>
      </c>
      <c r="Q22" s="43">
        <f t="shared" ref="Q22:Q26" si="4">+C22-15018.5</f>
        <v>44484.840499999998</v>
      </c>
    </row>
    <row r="23" spans="1:21" x14ac:dyDescent="0.2">
      <c r="A23" s="44" t="s">
        <v>47</v>
      </c>
      <c r="B23" s="45" t="s">
        <v>48</v>
      </c>
      <c r="C23" s="46">
        <v>59503.489399999999</v>
      </c>
      <c r="D23" s="44">
        <v>3.5000000000000001E-3</v>
      </c>
      <c r="E23">
        <f t="shared" si="0"/>
        <v>94950.982857142764</v>
      </c>
      <c r="F23">
        <f t="shared" si="1"/>
        <v>94951</v>
      </c>
      <c r="G23">
        <f t="shared" si="2"/>
        <v>-6.0000000667059794E-4</v>
      </c>
      <c r="K23">
        <f>+G23</f>
        <v>-6.0000000667059794E-4</v>
      </c>
      <c r="O23">
        <f t="shared" ca="1" si="3"/>
        <v>1.0915848316658002E-4</v>
      </c>
      <c r="Q23" s="43">
        <f t="shared" si="4"/>
        <v>44484.989399999999</v>
      </c>
    </row>
    <row r="24" spans="1:21" x14ac:dyDescent="0.2">
      <c r="A24" s="44" t="s">
        <v>47</v>
      </c>
      <c r="B24" s="45" t="s">
        <v>48</v>
      </c>
      <c r="C24" s="46">
        <v>59527.320699999997</v>
      </c>
      <c r="D24" s="44">
        <v>3.5000000000000001E-3</v>
      </c>
      <c r="E24">
        <f t="shared" si="0"/>
        <v>95631.877142856989</v>
      </c>
      <c r="F24">
        <f t="shared" si="1"/>
        <v>95632</v>
      </c>
      <c r="G24">
        <f t="shared" si="2"/>
        <v>-4.300000007788185E-3</v>
      </c>
      <c r="K24">
        <f>+G24</f>
        <v>-4.300000007788185E-3</v>
      </c>
      <c r="O24">
        <f t="shared" ca="1" si="3"/>
        <v>1.0956175253255793E-4</v>
      </c>
      <c r="Q24" s="43">
        <f t="shared" si="4"/>
        <v>44508.820699999997</v>
      </c>
    </row>
    <row r="25" spans="1:21" x14ac:dyDescent="0.2">
      <c r="A25" s="44" t="s">
        <v>47</v>
      </c>
      <c r="B25" s="45" t="s">
        <v>48</v>
      </c>
      <c r="C25" s="46">
        <v>59529.295400000003</v>
      </c>
      <c r="D25" s="44">
        <v>3.5000000000000001E-3</v>
      </c>
      <c r="E25">
        <f t="shared" si="0"/>
        <v>95688.297142857162</v>
      </c>
      <c r="F25">
        <f t="shared" si="1"/>
        <v>95688.5</v>
      </c>
      <c r="G25">
        <f t="shared" si="2"/>
        <v>-7.100000002537854E-3</v>
      </c>
      <c r="K25">
        <f>+G25</f>
        <v>-7.100000002537854E-3</v>
      </c>
      <c r="O25">
        <f t="shared" ca="1" si="3"/>
        <v>1.095952102699702E-4</v>
      </c>
      <c r="Q25" s="43">
        <f t="shared" si="4"/>
        <v>44510.795400000003</v>
      </c>
    </row>
    <row r="26" spans="1:21" x14ac:dyDescent="0.2">
      <c r="A26" s="44" t="s">
        <v>47</v>
      </c>
      <c r="B26" s="45" t="s">
        <v>48</v>
      </c>
      <c r="C26" s="46">
        <v>59529.447099999998</v>
      </c>
      <c r="D26" s="44">
        <v>3.5000000000000001E-3</v>
      </c>
      <c r="E26">
        <f t="shared" si="0"/>
        <v>95692.631428571302</v>
      </c>
      <c r="F26">
        <f t="shared" si="1"/>
        <v>95692.5</v>
      </c>
      <c r="G26">
        <f t="shared" si="2"/>
        <v>4.59999999293359E-3</v>
      </c>
      <c r="K26">
        <f>+G26</f>
        <v>4.59999999293359E-3</v>
      </c>
      <c r="O26">
        <f t="shared" ca="1" si="3"/>
        <v>1.0959757895934452E-4</v>
      </c>
      <c r="Q26" s="43">
        <f t="shared" si="4"/>
        <v>44510.947099999998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2023-01-17T03:28:27Z</dcterms:modified>
</cp:coreProperties>
</file>