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CF2C018-18DA-421E-BFD9-9003B9D00185}" xr6:coauthVersionLast="47" xr6:coauthVersionMax="47" xr10:uidLastSave="{00000000-0000-0000-0000-000000000000}"/>
  <bookViews>
    <workbookView xWindow="13335" yWindow="600" windowWidth="12150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I29" i="1" s="1"/>
  <c r="Q29" i="1"/>
  <c r="E30" i="1"/>
  <c r="F30" i="1" s="1"/>
  <c r="G30" i="1" s="1"/>
  <c r="I30" i="1" s="1"/>
  <c r="Q30" i="1"/>
  <c r="C17" i="1"/>
  <c r="D9" i="1"/>
  <c r="E9" i="1"/>
  <c r="F16" i="1"/>
  <c r="F17" i="1" s="1"/>
  <c r="E21" i="1"/>
  <c r="F21" i="1" s="1"/>
  <c r="G21" i="1" s="1"/>
  <c r="I21" i="1" s="1"/>
  <c r="Q21" i="1"/>
  <c r="E22" i="1"/>
  <c r="F22" i="1" s="1"/>
  <c r="G22" i="1" s="1"/>
  <c r="I22" i="1" s="1"/>
  <c r="Q22" i="1"/>
  <c r="E23" i="1"/>
  <c r="F23" i="1" s="1"/>
  <c r="G23" i="1" s="1"/>
  <c r="I23" i="1" s="1"/>
  <c r="Q23" i="1"/>
  <c r="E24" i="1"/>
  <c r="F24" i="1" s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 s="1"/>
  <c r="G28" i="1" s="1"/>
  <c r="I28" i="1" s="1"/>
  <c r="Q28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C38" i="2"/>
  <c r="D38" i="2"/>
  <c r="G38" i="2"/>
  <c r="H38" i="2"/>
  <c r="B38" i="2"/>
  <c r="A39" i="2"/>
  <c r="B39" i="2"/>
  <c r="D39" i="2"/>
  <c r="G39" i="2"/>
  <c r="C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D44" i="2"/>
  <c r="G44" i="2"/>
  <c r="C44" i="2"/>
  <c r="H44" i="2"/>
  <c r="B44" i="2"/>
  <c r="A45" i="2"/>
  <c r="D45" i="2"/>
  <c r="G45" i="2"/>
  <c r="C45" i="2"/>
  <c r="H45" i="2"/>
  <c r="B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D49" i="2"/>
  <c r="G49" i="2"/>
  <c r="C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C56" i="2"/>
  <c r="D56" i="2"/>
  <c r="G56" i="2"/>
  <c r="H56" i="2"/>
  <c r="B56" i="2"/>
  <c r="A57" i="2"/>
  <c r="D57" i="2"/>
  <c r="G57" i="2"/>
  <c r="C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C64" i="2"/>
  <c r="D64" i="2"/>
  <c r="G64" i="2"/>
  <c r="H64" i="2"/>
  <c r="B64" i="2"/>
  <c r="A65" i="2"/>
  <c r="D65" i="2"/>
  <c r="G65" i="2"/>
  <c r="C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D71" i="2"/>
  <c r="G71" i="2"/>
  <c r="C71" i="2"/>
  <c r="H71" i="2"/>
  <c r="A72" i="2"/>
  <c r="C72" i="2"/>
  <c r="D72" i="2"/>
  <c r="G72" i="2"/>
  <c r="H72" i="2"/>
  <c r="B72" i="2"/>
  <c r="A73" i="2"/>
  <c r="D73" i="2"/>
  <c r="G73" i="2"/>
  <c r="C73" i="2"/>
  <c r="H73" i="2"/>
  <c r="B73" i="2"/>
  <c r="A74" i="2"/>
  <c r="C74" i="2"/>
  <c r="D74" i="2"/>
  <c r="G74" i="2"/>
  <c r="H74" i="2"/>
  <c r="B74" i="2"/>
  <c r="A75" i="2"/>
  <c r="B75" i="2"/>
  <c r="D75" i="2"/>
  <c r="G75" i="2"/>
  <c r="C75" i="2"/>
  <c r="H75" i="2"/>
  <c r="A76" i="2"/>
  <c r="C76" i="2"/>
  <c r="D76" i="2"/>
  <c r="G76" i="2"/>
  <c r="H76" i="2"/>
  <c r="B76" i="2"/>
  <c r="A77" i="2"/>
  <c r="D77" i="2"/>
  <c r="G77" i="2"/>
  <c r="C77" i="2"/>
  <c r="H77" i="2"/>
  <c r="B77" i="2"/>
  <c r="A78" i="2"/>
  <c r="B78" i="2"/>
  <c r="D78" i="2"/>
  <c r="F78" i="2"/>
  <c r="G78" i="2"/>
  <c r="C78" i="2"/>
  <c r="H78" i="2"/>
  <c r="A79" i="2"/>
  <c r="C79" i="2"/>
  <c r="F79" i="2"/>
  <c r="D79" i="2"/>
  <c r="G79" i="2"/>
  <c r="H79" i="2"/>
  <c r="B79" i="2"/>
  <c r="A80" i="2"/>
  <c r="B80" i="2"/>
  <c r="D80" i="2"/>
  <c r="F80" i="2"/>
  <c r="G80" i="2"/>
  <c r="C80" i="2"/>
  <c r="H80" i="2"/>
  <c r="A81" i="2"/>
  <c r="C81" i="2"/>
  <c r="F81" i="2"/>
  <c r="D81" i="2"/>
  <c r="G81" i="2"/>
  <c r="H81" i="2"/>
  <c r="B81" i="2"/>
  <c r="A82" i="2"/>
  <c r="B82" i="2"/>
  <c r="D82" i="2"/>
  <c r="F82" i="2"/>
  <c r="G82" i="2"/>
  <c r="C82" i="2"/>
  <c r="H82" i="2"/>
  <c r="A83" i="2"/>
  <c r="B83" i="2"/>
  <c r="D83" i="2"/>
  <c r="G83" i="2"/>
  <c r="C83" i="2"/>
  <c r="H83" i="2"/>
  <c r="A84" i="2"/>
  <c r="C84" i="2"/>
  <c r="D84" i="2"/>
  <c r="G84" i="2"/>
  <c r="H84" i="2"/>
  <c r="B84" i="2"/>
  <c r="A85" i="2"/>
  <c r="D85" i="2"/>
  <c r="G85" i="2"/>
  <c r="C85" i="2"/>
  <c r="H85" i="2"/>
  <c r="B85" i="2"/>
  <c r="A86" i="2"/>
  <c r="C86" i="2"/>
  <c r="D86" i="2"/>
  <c r="G86" i="2"/>
  <c r="H86" i="2"/>
  <c r="B86" i="2"/>
  <c r="A87" i="2"/>
  <c r="B87" i="2"/>
  <c r="D87" i="2"/>
  <c r="G87" i="2"/>
  <c r="C87" i="2"/>
  <c r="H87" i="2"/>
  <c r="A88" i="2"/>
  <c r="B88" i="2"/>
  <c r="C88" i="2"/>
  <c r="D88" i="2"/>
  <c r="G88" i="2"/>
  <c r="H88" i="2"/>
  <c r="A89" i="2"/>
  <c r="D89" i="2"/>
  <c r="G89" i="2"/>
  <c r="C89" i="2"/>
  <c r="H89" i="2"/>
  <c r="B89" i="2"/>
  <c r="A90" i="2"/>
  <c r="C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D93" i="2"/>
  <c r="G93" i="2"/>
  <c r="C93" i="2"/>
  <c r="H93" i="2"/>
  <c r="B93" i="2"/>
  <c r="A94" i="2"/>
  <c r="C94" i="2"/>
  <c r="D94" i="2"/>
  <c r="G94" i="2"/>
  <c r="H94" i="2"/>
  <c r="B94" i="2"/>
  <c r="A95" i="2"/>
  <c r="B95" i="2"/>
  <c r="D95" i="2"/>
  <c r="G95" i="2"/>
  <c r="C95" i="2"/>
  <c r="H95" i="2"/>
  <c r="A96" i="2"/>
  <c r="B96" i="2"/>
  <c r="C96" i="2"/>
  <c r="D96" i="2"/>
  <c r="G96" i="2"/>
  <c r="H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B99" i="2"/>
  <c r="D99" i="2"/>
  <c r="G99" i="2"/>
  <c r="C99" i="2"/>
  <c r="H99" i="2"/>
  <c r="A100" i="2"/>
  <c r="B100" i="2"/>
  <c r="C100" i="2"/>
  <c r="D100" i="2"/>
  <c r="G100" i="2"/>
  <c r="H100" i="2"/>
  <c r="A101" i="2"/>
  <c r="D101" i="2"/>
  <c r="G101" i="2"/>
  <c r="C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D105" i="2"/>
  <c r="G105" i="2"/>
  <c r="C105" i="2"/>
  <c r="H105" i="2"/>
  <c r="B105" i="2"/>
  <c r="A106" i="2"/>
  <c r="C106" i="2"/>
  <c r="D106" i="2"/>
  <c r="G106" i="2"/>
  <c r="H106" i="2"/>
  <c r="B106" i="2"/>
  <c r="A107" i="2"/>
  <c r="B107" i="2"/>
  <c r="D107" i="2"/>
  <c r="G107" i="2"/>
  <c r="C107" i="2"/>
  <c r="H107" i="2"/>
  <c r="A108" i="2"/>
  <c r="B108" i="2"/>
  <c r="C108" i="2"/>
  <c r="D108" i="2"/>
  <c r="G108" i="2"/>
  <c r="H108" i="2"/>
  <c r="A109" i="2"/>
  <c r="D109" i="2"/>
  <c r="G109" i="2"/>
  <c r="C109" i="2"/>
  <c r="H109" i="2"/>
  <c r="B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B112" i="2"/>
  <c r="C112" i="2"/>
  <c r="D112" i="2"/>
  <c r="G112" i="2"/>
  <c r="H112" i="2"/>
  <c r="A113" i="2"/>
  <c r="D113" i="2"/>
  <c r="G113" i="2"/>
  <c r="C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G116" i="2"/>
  <c r="H116" i="2"/>
  <c r="A117" i="2"/>
  <c r="D117" i="2"/>
  <c r="G117" i="2"/>
  <c r="C117" i="2"/>
  <c r="H117" i="2"/>
  <c r="B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B120" i="2"/>
  <c r="C120" i="2"/>
  <c r="D120" i="2"/>
  <c r="G120" i="2"/>
  <c r="H120" i="2"/>
  <c r="A121" i="2"/>
  <c r="D121" i="2"/>
  <c r="G121" i="2"/>
  <c r="C121" i="2"/>
  <c r="H121" i="2"/>
  <c r="B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D128" i="2"/>
  <c r="G128" i="2"/>
  <c r="H128" i="2"/>
  <c r="A129" i="2"/>
  <c r="D129" i="2"/>
  <c r="G129" i="2"/>
  <c r="C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G132" i="2"/>
  <c r="H132" i="2"/>
  <c r="A133" i="2"/>
  <c r="D133" i="2"/>
  <c r="G133" i="2"/>
  <c r="C133" i="2"/>
  <c r="H133" i="2"/>
  <c r="B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D137" i="2"/>
  <c r="G137" i="2"/>
  <c r="C137" i="2"/>
  <c r="H137" i="2"/>
  <c r="B137" i="2"/>
  <c r="A138" i="2"/>
  <c r="C138" i="2"/>
  <c r="D138" i="2"/>
  <c r="G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G140" i="2"/>
  <c r="H140" i="2"/>
  <c r="A141" i="2"/>
  <c r="D141" i="2"/>
  <c r="G141" i="2"/>
  <c r="C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D145" i="2"/>
  <c r="G145" i="2"/>
  <c r="C145" i="2"/>
  <c r="H145" i="2"/>
  <c r="B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G148" i="2"/>
  <c r="H148" i="2"/>
  <c r="A149" i="2"/>
  <c r="D149" i="2"/>
  <c r="G149" i="2"/>
  <c r="C149" i="2"/>
  <c r="H149" i="2"/>
  <c r="B149" i="2"/>
  <c r="A150" i="2"/>
  <c r="C150" i="2"/>
  <c r="D150" i="2"/>
  <c r="G150" i="2"/>
  <c r="H150" i="2"/>
  <c r="B150" i="2"/>
  <c r="A151" i="2"/>
  <c r="B151" i="2"/>
  <c r="D151" i="2"/>
  <c r="G151" i="2"/>
  <c r="C151" i="2"/>
  <c r="H151" i="2"/>
  <c r="A152" i="2"/>
  <c r="B152" i="2"/>
  <c r="C152" i="2"/>
  <c r="D152" i="2"/>
  <c r="G152" i="2"/>
  <c r="H152" i="2"/>
  <c r="A153" i="2"/>
  <c r="D153" i="2"/>
  <c r="G153" i="2"/>
  <c r="C153" i="2"/>
  <c r="H153" i="2"/>
  <c r="B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G156" i="2"/>
  <c r="H156" i="2"/>
  <c r="A157" i="2"/>
  <c r="D157" i="2"/>
  <c r="G157" i="2"/>
  <c r="C157" i="2"/>
  <c r="H157" i="2"/>
  <c r="B157" i="2"/>
  <c r="A158" i="2"/>
  <c r="C158" i="2"/>
  <c r="D158" i="2"/>
  <c r="G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D161" i="2"/>
  <c r="G161" i="2"/>
  <c r="C161" i="2"/>
  <c r="H161" i="2"/>
  <c r="B161" i="2"/>
  <c r="A162" i="2"/>
  <c r="C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D165" i="2"/>
  <c r="G165" i="2"/>
  <c r="C165" i="2"/>
  <c r="H165" i="2"/>
  <c r="B165" i="2"/>
  <c r="A166" i="2"/>
  <c r="C166" i="2"/>
  <c r="D166" i="2"/>
  <c r="G166" i="2"/>
  <c r="H166" i="2"/>
  <c r="B166" i="2"/>
  <c r="A167" i="2"/>
  <c r="B167" i="2"/>
  <c r="D167" i="2"/>
  <c r="G167" i="2"/>
  <c r="C167" i="2"/>
  <c r="H167" i="2"/>
  <c r="A168" i="2"/>
  <c r="B168" i="2"/>
  <c r="C168" i="2"/>
  <c r="D168" i="2"/>
  <c r="G168" i="2"/>
  <c r="H168" i="2"/>
  <c r="A169" i="2"/>
  <c r="D169" i="2"/>
  <c r="G169" i="2"/>
  <c r="C169" i="2"/>
  <c r="H169" i="2"/>
  <c r="B169" i="2"/>
  <c r="A170" i="2"/>
  <c r="C170" i="2"/>
  <c r="D170" i="2"/>
  <c r="G170" i="2"/>
  <c r="H170" i="2"/>
  <c r="B170" i="2"/>
  <c r="A171" i="2"/>
  <c r="B171" i="2"/>
  <c r="D171" i="2"/>
  <c r="G171" i="2"/>
  <c r="C171" i="2"/>
  <c r="H171" i="2"/>
  <c r="A172" i="2"/>
  <c r="B172" i="2"/>
  <c r="C172" i="2"/>
  <c r="D172" i="2"/>
  <c r="G172" i="2"/>
  <c r="H172" i="2"/>
  <c r="A173" i="2"/>
  <c r="D173" i="2"/>
  <c r="G173" i="2"/>
  <c r="C173" i="2"/>
  <c r="H173" i="2"/>
  <c r="B173" i="2"/>
  <c r="A174" i="2"/>
  <c r="C174" i="2"/>
  <c r="D174" i="2"/>
  <c r="G174" i="2"/>
  <c r="H174" i="2"/>
  <c r="B174" i="2"/>
  <c r="A175" i="2"/>
  <c r="B175" i="2"/>
  <c r="D175" i="2"/>
  <c r="G175" i="2"/>
  <c r="C175" i="2"/>
  <c r="H175" i="2"/>
  <c r="A176" i="2"/>
  <c r="B176" i="2"/>
  <c r="C176" i="2"/>
  <c r="D176" i="2"/>
  <c r="G176" i="2"/>
  <c r="H176" i="2"/>
  <c r="A177" i="2"/>
  <c r="D177" i="2"/>
  <c r="G177" i="2"/>
  <c r="C177" i="2"/>
  <c r="H177" i="2"/>
  <c r="B177" i="2"/>
  <c r="A178" i="2"/>
  <c r="C178" i="2"/>
  <c r="D178" i="2"/>
  <c r="G178" i="2"/>
  <c r="H178" i="2"/>
  <c r="B178" i="2"/>
  <c r="A179" i="2"/>
  <c r="B179" i="2"/>
  <c r="D179" i="2"/>
  <c r="G179" i="2"/>
  <c r="C179" i="2"/>
  <c r="H179" i="2"/>
  <c r="A180" i="2"/>
  <c r="B180" i="2"/>
  <c r="C180" i="2"/>
  <c r="D180" i="2"/>
  <c r="G180" i="2"/>
  <c r="H180" i="2"/>
  <c r="A181" i="2"/>
  <c r="D181" i="2"/>
  <c r="G181" i="2"/>
  <c r="C181" i="2"/>
  <c r="H181" i="2"/>
  <c r="B181" i="2"/>
  <c r="A182" i="2"/>
  <c r="C182" i="2"/>
  <c r="D182" i="2"/>
  <c r="G182" i="2"/>
  <c r="H182" i="2"/>
  <c r="B182" i="2"/>
  <c r="A183" i="2"/>
  <c r="B183" i="2"/>
  <c r="D183" i="2"/>
  <c r="G183" i="2"/>
  <c r="C183" i="2"/>
  <c r="H183" i="2"/>
  <c r="A184" i="2"/>
  <c r="B184" i="2"/>
  <c r="C184" i="2"/>
  <c r="D184" i="2"/>
  <c r="G184" i="2"/>
  <c r="H184" i="2"/>
  <c r="A185" i="2"/>
  <c r="D185" i="2"/>
  <c r="G185" i="2"/>
  <c r="C185" i="2"/>
  <c r="H185" i="2"/>
  <c r="B185" i="2"/>
  <c r="A186" i="2"/>
  <c r="C186" i="2"/>
  <c r="D186" i="2"/>
  <c r="G186" i="2"/>
  <c r="H186" i="2"/>
  <c r="B186" i="2"/>
  <c r="A187" i="2"/>
  <c r="B187" i="2"/>
  <c r="D187" i="2"/>
  <c r="G187" i="2"/>
  <c r="C187" i="2"/>
  <c r="H187" i="2"/>
  <c r="A188" i="2"/>
  <c r="B188" i="2"/>
  <c r="C188" i="2"/>
  <c r="D188" i="2"/>
  <c r="G188" i="2"/>
  <c r="H188" i="2"/>
  <c r="C12" i="1"/>
  <c r="C11" i="1"/>
  <c r="O30" i="1" l="1"/>
  <c r="O29" i="1"/>
  <c r="O26" i="1"/>
  <c r="C15" i="1"/>
  <c r="O28" i="1"/>
  <c r="O21" i="1"/>
  <c r="O24" i="1"/>
  <c r="O23" i="1"/>
  <c r="O22" i="1"/>
  <c r="O27" i="1"/>
  <c r="O25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<sst xmlns="http://schemas.openxmlformats.org/spreadsheetml/2006/main" count="431" uniqueCount="65">
  <si>
    <t>BU Vel / GSC 52500.272</t>
  </si>
  <si>
    <t>BU Vel</t>
  </si>
  <si>
    <t>EW</t>
  </si>
  <si>
    <t>System Type:</t>
  </si>
  <si>
    <t>GCVS 4 Eph.</t>
  </si>
  <si>
    <t>My time zone &gt;&gt;&gt;&gt;&gt;</t>
  </si>
  <si>
    <t>(PST=8, PDT=MDT=7, MDT=CST=6, etc.)</t>
  </si>
  <si>
    <t>--- Working ----</t>
  </si>
  <si>
    <t>Epoch =</t>
  </si>
  <si>
    <t>GCVS 4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</si>
  <si>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</si>
  <si>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</si>
  <si>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</si>
  <si>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</si>
  <si>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</si>
  <si>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</si>
  <si>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</si>
  <si>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</si>
  <si>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</si>
  <si>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</si>
  <si>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</si>
  <si>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</si>
  <si>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</si>
  <si>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</si>
  <si>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</si>
  <si>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</si>
  <si>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</si>
  <si>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</si>
  <si>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</si>
  <si>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</si>
  <si>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</si>
  <si>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</si>
  <si>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</si>
  <si>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</si>
  <si>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</si>
  <si>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</si>
  <si>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</si>
  <si>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</si>
  <si>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</si>
  <si>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</si>
  <si>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</si>
  <si>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</si>
  <si>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</si>
  <si>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</si>
  <si>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</si>
  <si>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OEJV 0177</t>
  </si>
  <si>
    <t>OEJV 0211</t>
  </si>
  <si>
    <t>II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</si>
  <si>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</si>
  <si>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</si>
  <si>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</si>
  <si>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</si>
  <si>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</si>
  <si>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</si>
  <si>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</si>
  <si>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</si>
  <si>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</si>
  <si>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</si>
  <si>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</si>
  <si>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</si>
  <si>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</si>
  <si>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</si>
  <si>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I</t>
  </si>
  <si>
    <t>JAVSO, 48, 250</t>
  </si>
  <si>
    <t>JAVSO, 49,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</si>
</sst>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5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</cellStyleXfs>
  <cellXfs count="5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2" borderId="0" xfId="0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5" xfId="0" applyFont="1" applyBorder="1" applyAlignment="1">
      <alignment horizontal="center"/>
    </xf>
    <xf numFmtId="0" fontId="7" fillId="0" borderId="0" xfId="0" applyFont="1">
      <alignment vertical="top"/>
    </xf>
    <xf numFmtId="0" fontId="2" fillId="0" borderId="0" xfId="0" applyFont="1">
      <alignment vertical="top"/>
    </xf>
    <xf numFmtId="0" fontId="7" fillId="0" borderId="0" xfId="0" applyFont="1" applyAlignment="1">
      <alignment horizontal="center"/>
    </xf>
    <xf numFmtId="0" fontId="4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165" fontId="7" fillId="0" borderId="0" xfId="0" applyNumberFormat="1" applyFont="1">
      <alignment vertical="top"/>
    </xf>
    <xf numFmtId="0" fontId="2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12" fillId="0" borderId="0" xfId="5" applyNumberFormat="1" applyFont="1" applyFill="1" applyBorder="1" applyAlignment="1" applyProtection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3" fillId="4" borderId="12" xfId="0" applyFont="1" applyFill="1" applyBorder="1" applyAlignment="1">
      <alignment horizontal="left" vertical="top" wrapText="1" indent="1"/>
    </xf>
    <xf numFmtId="0" fontId="3" fillId="4" borderId="12" xfId="0" applyFont="1" applyFill="1" applyBorder="1" applyAlignment="1">
      <alignment horizontal="center" vertical="top" wrapText="1"/>
    </xf>
    <xf numFmtId="0" fontId="3" fillId="4" borderId="12" xfId="0" applyFont="1" applyFill="1" applyBorder="1" applyAlignment="1">
      <alignment horizontal="right" vertical="top" wrapText="1"/>
    </xf>
    <xf numFmtId="0" fontId="12" fillId="4" borderId="12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9" fontId="14" fillId="0" borderId="0" xfId="0" applyNumberFormat="1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BU Vel - O-C Diagr.</a:t>
            </a:r>
          </a:p>
        </c:rich>
      </c:tx>
      <c:layout>
        <c:manualLayout>
          <c:xMode val="edge"/>
          <c:yMode val="edge"/>
          <c:x val="0.3823091603804396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2739281779482"/>
          <c:y val="0.22822889753688513"/>
          <c:w val="0.803598789178742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Active!$H$21:$H$28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E-424E-A776-A79B8E0A87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Active!$I$21:$I$28</c:f>
              <c:numCache>
                <c:formatCode>General</c:formatCode>
                <c:ptCount val="8"/>
                <c:pt idx="0">
                  <c:v>2.5994008319685236E-4</c:v>
                </c:pt>
                <c:pt idx="1">
                  <c:v>-2.4067227350315079E-3</c:v>
                </c:pt>
                <c:pt idx="2">
                  <c:v>-7.5143538560951129E-4</c:v>
                </c:pt>
                <c:pt idx="3">
                  <c:v>2.472312145982869E-3</c:v>
                </c:pt>
                <c:pt idx="4">
                  <c:v>-5.8948800142388791E-4</c:v>
                </c:pt>
                <c:pt idx="5">
                  <c:v>8.7543411063961685E-4</c:v>
                </c:pt>
                <c:pt idx="6">
                  <c:v>1.3995979679748416E-4</c:v>
                </c:pt>
                <c:pt idx="7">
                  <c:v>-1.86498695256887E-3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E-424E-A776-A79B8E0A87D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Active!$J$21:$J$28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E-424E-A776-A79B8E0A87D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Active!$K$21:$K$28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E-424E-A776-A79B8E0A87D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Active!$L$21:$L$28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E-424E-A776-A79B8E0A87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Active!$M$21:$M$28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E-424E-A776-A79B8E0A87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Active!$N$21:$N$28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6E-424E-A776-A79B8E0A87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Active!$O$21:$O$28</c:f>
              <c:numCache>
                <c:formatCode>General</c:formatCode>
                <c:ptCount val="8"/>
                <c:pt idx="0">
                  <c:v>3.660948721922432E-4</c:v>
                </c:pt>
                <c:pt idx="1">
                  <c:v>-2.7919797399556683E-4</c:v>
                </c:pt>
                <c:pt idx="2">
                  <c:v>-3.2851644538538048E-4</c:v>
                </c:pt>
                <c:pt idx="3">
                  <c:v>-3.3310421016582829E-4</c:v>
                </c:pt>
                <c:pt idx="4">
                  <c:v>-3.3448844953923925E-4</c:v>
                </c:pt>
                <c:pt idx="5">
                  <c:v>-3.8167123732436165E-4</c:v>
                </c:pt>
                <c:pt idx="6">
                  <c:v>-3.8214583368095968E-4</c:v>
                </c:pt>
                <c:pt idx="7">
                  <c:v>-4.8964190845041718E-4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6E-424E-A776-A79B8E0A87D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Active!$F$21:$F$28</c:f>
              <c:numCache>
                <c:formatCode>General</c:formatCode>
                <c:ptCount val="8"/>
                <c:pt idx="0">
                  <c:v>-9459</c:v>
                </c:pt>
                <c:pt idx="1">
                  <c:v>-1301</c:v>
                </c:pt>
                <c:pt idx="2">
                  <c:v>-677.5</c:v>
                </c:pt>
                <c:pt idx="3">
                  <c:v>-619.5</c:v>
                </c:pt>
                <c:pt idx="4">
                  <c:v>-602</c:v>
                </c:pt>
                <c:pt idx="5">
                  <c:v>-5.5</c:v>
                </c:pt>
                <c:pt idx="6">
                  <c:v>0.5</c:v>
                </c:pt>
                <c:pt idx="7">
                  <c:v>1359.5</c:v>
                </c:pt>
              </c:numCache>
            </c:numRef>
          </c:xVal>
          <c:yVal>
            <c:numRef>
              <c:f>Active!$U$21:$U$28</c:f>
              <c:numCache>
                <c:formatCode>General</c:formatCode>
                <c:ptCount val="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6E-424E-A776-A79B8E0A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24019486319828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040495500281354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190500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4C3BC3B-9837-DC94-2E6E-CB316910A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5.1406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5" ht="20.25" x14ac:dyDescent="0.3">
      <c r="A1" s="2" t="s">
        <v>0</v>
      </c>
      <c r="F1" s="3" t="s">
        <v>1</v>
      </c>
      <c r="G1" s="4">
        <v>8.4006299999999996</v>
      </c>
      <c r="H1" s="5">
        <v>-42.494300000000003</v>
      </c>
      <c r="I1" s="6">
        <v>52500.271999999997</v>
      </c>
      <c r="J1" s="6">
        <v>0.51628644000000001</v>
      </c>
      <c r="K1" s="7" t="s">
        <v>2</v>
      </c>
      <c r="L1" s="5"/>
      <c r="M1" s="6">
        <v>57383.851715417208</v>
      </c>
      <c r="N1" s="6">
        <v>0.5162892457297068</v>
      </c>
      <c r="O1" s="8" t="s">
        <v>2</v>
      </c>
    </row>
    <row r="2" spans="1:15" x14ac:dyDescent="0.2">
      <c r="A2" s="1" t="s">
        <v>3</v>
      </c>
      <c r="B2" s="1" t="s">
        <v>2</v>
      </c>
      <c r="C2" s="9"/>
      <c r="D2" s="10"/>
    </row>
    <row r="4" spans="1:15" x14ac:dyDescent="0.2">
      <c r="A4" s="11" t="s">
        <v>4</v>
      </c>
      <c r="C4" s="12">
        <v>41013.385999999999</v>
      </c>
      <c r="D4" s="13">
        <v>0.51628560000000001</v>
      </c>
    </row>
    <row r="5" spans="1:15" x14ac:dyDescent="0.2">
      <c r="A5" s="14" t="s">
        <v>5</v>
      </c>
      <c r="B5"/>
      <c r="C5" s="15">
        <v>-9.5</v>
      </c>
      <c r="D5" t="s">
        <v>6</v>
      </c>
      <c r="E5"/>
    </row>
    <row r="6" spans="1:15" x14ac:dyDescent="0.2">
      <c r="A6" s="11" t="s">
        <v>7</v>
      </c>
    </row>
    <row r="7" spans="1:15" x14ac:dyDescent="0.2">
      <c r="A7" s="1" t="s">
        <v>8</v>
      </c>
      <c r="C7" s="16">
        <v>57383.851715417208</v>
      </c>
      <c r="D7" s="17" t="s">
        <v>9</v>
      </c>
    </row>
    <row r="8" spans="1:15" x14ac:dyDescent="0.2">
      <c r="A8" s="1" t="s">
        <v>10</v>
      </c>
      <c r="C8" s="16">
        <v>0.5162892457297068</v>
      </c>
      <c r="D8" s="17" t="s">
        <v>9</v>
      </c>
    </row>
    <row r="9" spans="1:15" x14ac:dyDescent="0.2">
      <c r="A9" s="18" t="s">
        <v>11</v>
      </c>
      <c r="C9" s="19">
        <v>21</v>
      </c>
      <c r="D9" s="20" t="str">
        <f>"F"&amp;C9</f>
        <v>F21</v>
      </c>
      <c r="E9" s="21" t="str">
        <f>"G"&amp;C9</f>
        <v>G21</v>
      </c>
    </row>
    <row r="10" spans="1:15" x14ac:dyDescent="0.2">
      <c r="A10"/>
      <c r="B10"/>
      <c r="C10" s="22" t="s">
        <v>12</v>
      </c>
      <c r="D10" s="22" t="s">
        <v>13</v>
      </c>
      <c r="E10"/>
    </row>
    <row r="11" spans="1:15" x14ac:dyDescent="0.2">
      <c r="A11" t="s">
        <v>14</v>
      </c>
      <c r="B11"/>
      <c r="C11" s="23">
        <f ca="1">INTERCEPT(INDIRECT($E$9):G991,INDIRECT($D$9):F991)</f>
        <v>-3.8210628398457653E-4</v>
      </c>
      <c r="D11" s="10"/>
      <c r="E11"/>
    </row>
    <row r="12" spans="1:15" x14ac:dyDescent="0.2">
      <c r="A12" t="s">
        <v>15</v>
      </c>
      <c r="B12"/>
      <c r="C12" s="23">
        <f ca="1">SLOPE(INDIRECT($E$9):G991,INDIRECT($D$9):F991)</f>
        <v>-7.909939276634102E-8</v>
      </c>
      <c r="D12" s="10"/>
      <c r="E12"/>
    </row>
    <row r="13" spans="1:15" x14ac:dyDescent="0.2">
      <c r="A13" t="s">
        <v>16</v>
      </c>
      <c r="B13"/>
      <c r="C13" s="10" t="s">
        <v>17</v>
      </c>
    </row>
    <row r="14" spans="1:15" x14ac:dyDescent="0.2">
      <c r="A14"/>
      <c r="B14"/>
      <c r="C14"/>
    </row>
    <row r="15" spans="1:15" x14ac:dyDescent="0.2">
      <c r="A15" s="24" t="s">
        <v>18</v>
      </c>
      <c r="B15"/>
      <c r="C15" s="25">
        <f ca="1">(C7+C11)+(C8+C12)*INT(MAX(F21:F3532))</f>
        <v>58918.779025702846</v>
      </c>
      <c r="E15" s="26" t="s">
        <v>19</v>
      </c>
      <c r="F15" s="27">
        <v>1</v>
      </c>
    </row>
    <row r="16" spans="1:15" x14ac:dyDescent="0.2">
      <c r="A16" s="24" t="s">
        <v>20</v>
      </c>
      <c r="B16"/>
      <c r="C16" s="25">
        <f ca="1">+C8+C12</f>
        <v>0.51628916663031399</v>
      </c>
      <c r="E16" s="26" t="s">
        <v>21</v>
      </c>
      <c r="F16" s="28">
        <f ca="1">NOW()+15018.5+$C$5/24</f>
        <v>59969.809712037037</v>
      </c>
    </row>
    <row r="17" spans="1:21" x14ac:dyDescent="0.2">
      <c r="A17" s="26" t="s">
        <v>22</v>
      </c>
      <c r="B17"/>
      <c r="C17">
        <f>COUNT(C21:C2190)</f>
        <v>10</v>
      </c>
      <c r="E17" s="26" t="s">
        <v>23</v>
      </c>
      <c r="F17" s="23">
        <f ca="1">ROUND(2*(F16-$C$7)/$C$8,0)/2+F15</f>
        <v>5009.5</v>
      </c>
    </row>
    <row r="18" spans="1:21" x14ac:dyDescent="0.2">
      <c r="A18" s="24" t="s">
        <v>24</v>
      </c>
      <c r="B18"/>
      <c r="C18" s="29">
        <f ca="1">+C15</f>
        <v>58918.779025702846</v>
      </c>
      <c r="D18" s="30">
        <f ca="1">+C16</f>
        <v>0.51628916663031399</v>
      </c>
      <c r="E18" s="26" t="s">
        <v>25</v>
      </c>
      <c r="F18" s="21">
        <f ca="1">ROUND(2*(F16-$C$15)/$C$16,0)/2+F15</f>
        <v>2036.5</v>
      </c>
    </row>
    <row r="19" spans="1:21" x14ac:dyDescent="0.2">
      <c r="E19" s="26" t="s">
        <v>26</v>
      </c>
      <c r="F19" s="31">
        <f ca="1">+$C$15+$C$16*F18-15018.5-$C$5/24</f>
        <v>44952.097746878819</v>
      </c>
    </row>
    <row r="20" spans="1:21" x14ac:dyDescent="0.2">
      <c r="A20" s="22" t="s">
        <v>27</v>
      </c>
      <c r="B20" s="22" t="s">
        <v>28</v>
      </c>
      <c r="C20" s="22" t="s">
        <v>29</v>
      </c>
      <c r="D20" s="22" t="s">
        <v>30</v>
      </c>
      <c r="E20" s="22" t="s">
        <v>31</v>
      </c>
      <c r="F20" s="22" t="s">
        <v>32</v>
      </c>
      <c r="G20" s="22" t="s">
        <v>33</v>
      </c>
      <c r="H20" s="32" t="s">
        <v>34</v>
      </c>
      <c r="I20" s="32" t="s">
        <v>35</v>
      </c>
      <c r="J20" s="32" t="s">
        <v>36</v>
      </c>
      <c r="K20" s="32" t="s">
        <v>37</v>
      </c>
      <c r="L20" s="32" t="s">
        <v>38</v>
      </c>
      <c r="M20" s="32" t="s">
        <v>39</v>
      </c>
      <c r="N20" s="32" t="s">
        <v>40</v>
      </c>
      <c r="O20" s="32" t="s">
        <v>41</v>
      </c>
      <c r="P20" s="32" t="s">
        <v>42</v>
      </c>
      <c r="Q20" s="22" t="s">
        <v>43</v>
      </c>
      <c r="U20" s="33" t="s">
        <v>44</v>
      </c>
    </row>
    <row r="21" spans="1:21" x14ac:dyDescent="0.2">
      <c r="A21" s="1" t="s">
        <v>9</v>
      </c>
      <c r="C21" s="16">
        <v>52500.271999999997</v>
      </c>
      <c r="D21" s="16" t="s">
        <v>17</v>
      </c>
      <c r="E21" s="1">
        <f>+(C21-C$7)/C$8</f>
        <v>-9458.9994965223686</v>
      </c>
      <c r="F21" s="1">
        <f>ROUND(2*E21,0)/2</f>
        <v>-9459</v>
      </c>
      <c r="G21" s="1">
        <f>+C21-(C$7+F21*C$8)</f>
        <v>2.5994008319685236E-4</v>
      </c>
      <c r="I21" s="1">
        <f>+G21</f>
        <v>2.5994008319685236E-4</v>
      </c>
      <c r="O21" s="1">
        <f ca="1">+C$11+C$12*$F21</f>
        <v>3.660948721922432E-4</v>
      </c>
      <c r="Q21" s="51">
        <f>+C21-15018.5</f>
        <v>37481.771999999997</v>
      </c>
    </row>
    <row r="22" spans="1:21" x14ac:dyDescent="0.2">
      <c r="A22" s="34" t="s">
        <v>45</v>
      </c>
      <c r="B22" s="35"/>
      <c r="C22" s="34">
        <v>56712.157000000123</v>
      </c>
      <c r="D22" s="34">
        <v>2E-3</v>
      </c>
      <c r="E22" s="1">
        <f>+(C22-C$7)/C$8</f>
        <v>-1301.0046615782842</v>
      </c>
      <c r="F22" s="1">
        <f>ROUND(2*E22,0)/2</f>
        <v>-1301</v>
      </c>
      <c r="G22" s="1">
        <f>+C22-(C$7+F22*C$8)</f>
        <v>-2.4067227350315079E-3</v>
      </c>
      <c r="I22" s="1">
        <f>+G22</f>
        <v>-2.4067227350315079E-3</v>
      </c>
      <c r="O22" s="1">
        <f ca="1">+C$11+C$12*$F22</f>
        <v>-2.7919797399556683E-4</v>
      </c>
      <c r="Q22" s="51">
        <f>+C22-15018.5</f>
        <v>41693.657000000123</v>
      </c>
    </row>
    <row r="23" spans="1:21" x14ac:dyDescent="0.2">
      <c r="A23" s="34" t="s">
        <v>45</v>
      </c>
      <c r="B23" s="35"/>
      <c r="C23" s="34">
        <v>57034.064999999944</v>
      </c>
      <c r="D23" s="34">
        <v>0</v>
      </c>
      <c r="E23" s="1">
        <f>+(C23-C$7)/C$8</f>
        <v>-677.50145545427006</v>
      </c>
      <c r="F23" s="1">
        <f>ROUND(2*E23,0)/2</f>
        <v>-677.5</v>
      </c>
      <c r="G23" s="1">
        <f>+C23-(C$7+F23*C$8)</f>
        <v>-7.5143538560951129E-4</v>
      </c>
      <c r="I23" s="1">
        <f>+G23</f>
        <v>-7.5143538560951129E-4</v>
      </c>
      <c r="O23" s="1">
        <f ca="1">+C$11+C$12*$F23</f>
        <v>-3.2851644538538048E-4</v>
      </c>
      <c r="Q23" s="51">
        <f>+C23-15018.5</f>
        <v>42015.564999999944</v>
      </c>
    </row>
    <row r="24" spans="1:21" x14ac:dyDescent="0.2">
      <c r="A24" s="34" t="s">
        <v>45</v>
      </c>
      <c r="B24" s="35"/>
      <c r="C24" s="34">
        <v>57064.012999999803</v>
      </c>
      <c r="D24" s="34">
        <v>3.0000000000000001E-3</v>
      </c>
      <c r="E24" s="1">
        <f>+(C24-C$7)/C$8</f>
        <v>-619.49521138166517</v>
      </c>
      <c r="F24" s="1">
        <f>ROUND(2*E24,0)/2</f>
        <v>-619.5</v>
      </c>
      <c r="G24" s="1">
        <f>+C24-(C$7+F24*C$8)</f>
        <v>2.472312145982869E-3</v>
      </c>
      <c r="I24" s="1">
        <f>+G24</f>
        <v>2.472312145982869E-3</v>
      </c>
      <c r="O24" s="1">
        <f ca="1">+C$11+C$12*$F24</f>
        <v>-3.3310421016582829E-4</v>
      </c>
      <c r="Q24" s="51">
        <f>+C24-15018.5</f>
        <v>42045.512999999803</v>
      </c>
    </row>
    <row r="25" spans="1:21" x14ac:dyDescent="0.2">
      <c r="A25" s="34" t="s">
        <v>45</v>
      </c>
      <c r="B25" s="35"/>
      <c r="C25" s="34">
        <v>57073.044999999925</v>
      </c>
      <c r="D25" s="34">
        <v>2E-3</v>
      </c>
      <c r="E25" s="1">
        <f>+(C25-C$7)/C$8</f>
        <v>-602.00114177857404</v>
      </c>
      <c r="F25" s="1">
        <f>ROUND(2*E25,0)/2</f>
        <v>-602</v>
      </c>
      <c r="G25" s="1">
        <f>+C25-(C$7+F25*C$8)</f>
        <v>-5.8948800142388791E-4</v>
      </c>
      <c r="I25" s="1">
        <f>+G25</f>
        <v>-5.8948800142388791E-4</v>
      </c>
      <c r="O25" s="1">
        <f ca="1">+C$11+C$12*$F25</f>
        <v>-3.3448844953923925E-4</v>
      </c>
      <c r="Q25" s="51">
        <f>+C25-15018.5</f>
        <v>42054.544999999925</v>
      </c>
    </row>
    <row r="26" spans="1:21" x14ac:dyDescent="0.2">
      <c r="A26" s="34" t="s">
        <v>45</v>
      </c>
      <c r="B26" s="35"/>
      <c r="C26" s="34">
        <v>57381.012999999803</v>
      </c>
      <c r="D26" s="34">
        <v>4.0000000000000001E-3</v>
      </c>
      <c r="E26" s="1">
        <f>+(C26-C$7)/C$8</f>
        <v>-5.4983043727611118</v>
      </c>
      <c r="F26" s="1">
        <f>ROUND(2*E26,0)/2</f>
        <v>-5.5</v>
      </c>
      <c r="G26" s="1">
        <f>+C26-(C$7+F26*C$8)</f>
        <v>8.7543411063961685E-4</v>
      </c>
      <c r="I26" s="1">
        <f>+G26</f>
        <v>8.7543411063961685E-4</v>
      </c>
      <c r="O26" s="1">
        <f ca="1">+C$11+C$12*$F26</f>
        <v>-3.8167123732436165E-4</v>
      </c>
      <c r="Q26" s="51">
        <f>+C26-15018.5</f>
        <v>42362.512999999803</v>
      </c>
    </row>
    <row r="27" spans="1:21" ht="12" customHeight="1" x14ac:dyDescent="0.2">
      <c r="A27" s="34" t="s">
        <v>45</v>
      </c>
      <c r="B27" s="35"/>
      <c r="C27" s="34">
        <v>57384.10999999987</v>
      </c>
      <c r="D27" s="34">
        <v>2E-3</v>
      </c>
      <c r="E27" s="1">
        <f>+(C27-C$7)/C$8</f>
        <v>0.50027108795733499</v>
      </c>
      <c r="F27" s="1">
        <f>ROUND(2*E27,0)/2</f>
        <v>0.5</v>
      </c>
      <c r="G27" s="1">
        <f>+C27-(C$7+F27*C$8)</f>
        <v>1.3995979679748416E-4</v>
      </c>
      <c r="I27" s="1">
        <f>+G27</f>
        <v>1.3995979679748416E-4</v>
      </c>
      <c r="O27" s="1">
        <f ca="1">+C$11+C$12*$F27</f>
        <v>-3.8214583368095968E-4</v>
      </c>
      <c r="Q27" s="51">
        <f>+C27-15018.5</f>
        <v>42365.60999999987</v>
      </c>
    </row>
    <row r="28" spans="1:21" ht="12" customHeight="1" x14ac:dyDescent="0.2">
      <c r="A28" s="36" t="s">
        <v>46</v>
      </c>
      <c r="B28" s="37" t="s">
        <v>47</v>
      </c>
      <c r="C28" s="38">
        <v>58085.74507999979</v>
      </c>
      <c r="D28" s="38">
        <v>5.0000000000000001E-4</v>
      </c>
      <c r="E28" s="1">
        <f>+(C28-C$7)/C$8</f>
        <v>1359.4963877090797</v>
      </c>
      <c r="F28" s="1">
        <f>ROUND(2*E28,0)/2</f>
        <v>1359.5</v>
      </c>
      <c r="G28" s="1">
        <f>+C28-(C$7+F28*C$8)</f>
        <v>-1.86498695256887E-3</v>
      </c>
      <c r="I28" s="1">
        <f>+G28</f>
        <v>-1.86498695256887E-3</v>
      </c>
      <c r="O28" s="1">
        <f ca="1">+C$11+C$12*$F28</f>
        <v>-4.8964190845041718E-4</v>
      </c>
      <c r="Q28" s="51">
        <f>+C28-15018.5</f>
        <v>43067.24507999979</v>
      </c>
    </row>
    <row r="29" spans="1:21" ht="12" customHeight="1" x14ac:dyDescent="0.2">
      <c r="A29" s="52" t="s">
        <v>63</v>
      </c>
      <c r="B29" s="53" t="s">
        <v>62</v>
      </c>
      <c r="C29" s="54">
        <v>58515.040529999882</v>
      </c>
      <c r="D29" s="52">
        <v>1.1999999999999999E-3</v>
      </c>
      <c r="E29" s="1">
        <f>+(C29-C$7)/C$8</f>
        <v>2190.9982126082987</v>
      </c>
      <c r="F29" s="1">
        <f>ROUND(2*E29,0)/2</f>
        <v>2191</v>
      </c>
      <c r="G29" s="1">
        <f>+C29-(C$7+F29*C$8)</f>
        <v>-9.2281111574266106E-4</v>
      </c>
      <c r="I29" s="1">
        <f>+G29</f>
        <v>-9.2281111574266106E-4</v>
      </c>
      <c r="O29" s="1">
        <f ca="1">+C$11+C$12*$F29</f>
        <v>-5.5541305353562975E-4</v>
      </c>
      <c r="Q29" s="51">
        <f>+C29-15018.5</f>
        <v>43496.540529999882</v>
      </c>
    </row>
    <row r="30" spans="1:21" ht="12" customHeight="1" x14ac:dyDescent="0.2">
      <c r="A30" s="52" t="s">
        <v>64</v>
      </c>
      <c r="B30" s="53" t="s">
        <v>47</v>
      </c>
      <c r="C30" s="54">
        <v>58919.037239999976</v>
      </c>
      <c r="D30" s="52">
        <v>1.91E-3</v>
      </c>
      <c r="E30" s="1">
        <f>+(C30-C$7)/C$8</f>
        <v>2973.498939364863</v>
      </c>
      <c r="F30" s="1">
        <f>ROUND(2*E30,0)/2</f>
        <v>2973.5</v>
      </c>
      <c r="G30" s="1">
        <f>+C30-(C$7+F30*C$8)</f>
        <v>-5.4759451450081542E-4</v>
      </c>
      <c r="I30" s="1">
        <f>+G30</f>
        <v>-5.4759451450081542E-4</v>
      </c>
      <c r="O30" s="1">
        <f ca="1">+C$11+C$12*$F30</f>
        <v>-6.1730832837529159E-4</v>
      </c>
      <c r="Q30" s="51">
        <f>+C30-15018.5</f>
        <v>43900.537239999976</v>
      </c>
    </row>
    <row r="31" spans="1:21" ht="12" customHeight="1" x14ac:dyDescent="0.2"/>
  </sheetData>
  <sheetProtection selectLockedCells="1" selectUnlockedCells="1"/>
  <sortState xmlns:xlrd2="http://schemas.microsoft.com/office/spreadsheetml/2017/richdata2" ref="A21:U30">
    <sortCondition ref="C21:C3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8"/>
  <sheetViews>
    <sheetView workbookViewId="0"/>
  </sheetViews>
  <sheetFormatPr defaultRowHeight="12.75" x14ac:dyDescent="0.2"/>
  <cols>
    <col min="1" max="1" width="19.7109375" style="16" customWidth="1"/>
    <col min="2" max="2" width="4.42578125" customWidth="1"/>
    <col min="3" max="3" width="12.7109375" style="16" customWidth="1"/>
    <col min="4" max="4" width="5.42578125" customWidth="1"/>
    <col min="5" max="5" width="14.85546875" customWidth="1"/>
    <col min="7" max="7" width="12" customWidth="1"/>
    <col min="8" max="8" width="14.140625" style="1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39" t="s">
        <v>48</v>
      </c>
      <c r="I1" s="40" t="s">
        <v>49</v>
      </c>
      <c r="J1" s="41" t="s">
        <v>37</v>
      </c>
    </row>
    <row r="2" spans="1:16" x14ac:dyDescent="0.2">
      <c r="I2" s="42" t="s">
        <v>50</v>
      </c>
      <c r="J2" s="43" t="s">
        <v>36</v>
      </c>
    </row>
    <row r="3" spans="1:16" x14ac:dyDescent="0.2">
      <c r="A3" s="44" t="s">
        <v>51</v>
      </c>
      <c r="I3" s="42" t="s">
        <v>52</v>
      </c>
      <c r="J3" s="43" t="s">
        <v>34</v>
      </c>
    </row>
    <row r="4" spans="1:16" x14ac:dyDescent="0.2">
      <c r="I4" s="42" t="s">
        <v>53</v>
      </c>
      <c r="J4" s="43" t="s">
        <v>34</v>
      </c>
    </row>
    <row r="5" spans="1:16" x14ac:dyDescent="0.2">
      <c r="I5" s="45" t="s">
        <v>54</v>
      </c>
      <c r="J5" s="46" t="s">
        <v>35</v>
      </c>
    </row>
    <row r="11" spans="1:16" ht="12.75" customHeight="1" x14ac:dyDescent="0.2">
      <c r="A11" s="16" t="str">
        <f t="shared" ref="A11:A74" si="0">P11</f>
        <v> AJ 67.462 </v>
      </c>
      <c r="B11" s="10" t="str">
        <f t="shared" ref="B11:B74" si="1">IF(H11=INT(H11),"I","II")</f>
        <v>I</v>
      </c>
      <c r="C11" s="16">
        <f t="shared" ref="C11:C74" si="2">1*G11</f>
        <v>34901.919000000002</v>
      </c>
      <c r="D11" t="str">
        <f t="shared" ref="D11:D74" si="3">VLOOKUP(F11,I$1:J$5,2,FALSE)</f>
        <v>vis</v>
      </c>
      <c r="E11" t="s">
        <v>55</v>
      </c>
      <c r="F11" s="10" t="s">
        <v>54</v>
      </c>
      <c r="G11" t="str">
        <f t="shared" ref="G11:G74" si="4">MID(I11,3,LEN(I11)-3)</f>
        <v>34901.919</v>
      </c>
      <c r="H11" s="16">
        <f t="shared" ref="H11:H74" si="5">1*K11</f>
        <v>-3273</v>
      </c>
      <c r="I11" s="47" t="s">
        <v>56</v>
      </c>
      <c r="J11" s="48" t="s">
        <v>57</v>
      </c>
      <c r="K11" s="47">
        <v>-3273</v>
      </c>
      <c r="L11" s="47" t="s">
        <v>58</v>
      </c>
      <c r="M11" s="48" t="s">
        <v>59</v>
      </c>
      <c r="N11" s="48"/>
      <c r="O11" s="49" t="s">
        <v>60</v>
      </c>
      <c r="P11" s="49" t="s">
        <v>61</v>
      </c>
    </row>
    <row r="12" spans="1:16" ht="12.75" customHeight="1" x14ac:dyDescent="0.2">
      <c r="A12" s="16">
        <f t="shared" si="0"/>
        <v>0</v>
      </c>
      <c r="B12" s="10" t="str">
        <f t="shared" si="1"/>
        <v>I</v>
      </c>
      <c r="C12" s="16" t="e">
        <f t="shared" si="2"/>
        <v>#VALUE!</v>
      </c>
      <c r="D12" t="str">
        <f t="shared" si="3"/>
        <v>vis</v>
      </c>
      <c r="E12" t="s">
        <v>55</v>
      </c>
      <c r="F12" s="10" t="s">
        <v>54</v>
      </c>
      <c r="G12" t="e">
        <f t="shared" si="4"/>
        <v>#VALUE!</v>
      </c>
      <c r="H12" s="16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x14ac:dyDescent="0.2">
      <c r="A13" s="16">
        <f t="shared" si="0"/>
        <v>0</v>
      </c>
      <c r="B13" s="10" t="str">
        <f t="shared" si="1"/>
        <v>I</v>
      </c>
      <c r="C13" s="16" t="e">
        <f t="shared" si="2"/>
        <v>#VALUE!</v>
      </c>
      <c r="D13" t="str">
        <f t="shared" si="3"/>
        <v>vis</v>
      </c>
      <c r="E13" t="s">
        <v>55</v>
      </c>
      <c r="F13" s="10" t="s">
        <v>54</v>
      </c>
      <c r="G13" t="e">
        <f t="shared" si="4"/>
        <v>#VALUE!</v>
      </c>
      <c r="H13" s="16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x14ac:dyDescent="0.2">
      <c r="A14" s="16">
        <f t="shared" si="0"/>
        <v>0</v>
      </c>
      <c r="B14" s="10" t="str">
        <f t="shared" si="1"/>
        <v>I</v>
      </c>
      <c r="C14" s="16" t="e">
        <f t="shared" si="2"/>
        <v>#VALUE!</v>
      </c>
      <c r="D14" t="str">
        <f t="shared" si="3"/>
        <v>vis</v>
      </c>
      <c r="E14" t="s">
        <v>55</v>
      </c>
      <c r="F14" s="10" t="s">
        <v>54</v>
      </c>
      <c r="G14" t="e">
        <f t="shared" si="4"/>
        <v>#VALUE!</v>
      </c>
      <c r="H14" s="16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x14ac:dyDescent="0.2">
      <c r="A15" s="16">
        <f t="shared" si="0"/>
        <v>0</v>
      </c>
      <c r="B15" s="10" t="str">
        <f t="shared" si="1"/>
        <v>I</v>
      </c>
      <c r="C15" s="16" t="e">
        <f t="shared" si="2"/>
        <v>#VALUE!</v>
      </c>
      <c r="D15" t="str">
        <f t="shared" si="3"/>
        <v>vis</v>
      </c>
      <c r="E15" t="s">
        <v>55</v>
      </c>
      <c r="F15" s="10" t="s">
        <v>54</v>
      </c>
      <c r="G15" t="e">
        <f t="shared" si="4"/>
        <v>#VALUE!</v>
      </c>
      <c r="H15" s="16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x14ac:dyDescent="0.2">
      <c r="A16" s="16">
        <f t="shared" si="0"/>
        <v>0</v>
      </c>
      <c r="B16" s="10" t="str">
        <f t="shared" si="1"/>
        <v>I</v>
      </c>
      <c r="C16" s="16" t="e">
        <f t="shared" si="2"/>
        <v>#VALUE!</v>
      </c>
      <c r="D16" t="str">
        <f t="shared" si="3"/>
        <v>vis</v>
      </c>
      <c r="E16" t="s">
        <v>55</v>
      </c>
      <c r="F16" s="10" t="s">
        <v>54</v>
      </c>
      <c r="G16" t="e">
        <f t="shared" si="4"/>
        <v>#VALUE!</v>
      </c>
      <c r="H16" s="16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x14ac:dyDescent="0.2">
      <c r="A17" s="16">
        <f t="shared" si="0"/>
        <v>0</v>
      </c>
      <c r="B17" s="10" t="str">
        <f t="shared" si="1"/>
        <v>I</v>
      </c>
      <c r="C17" s="16" t="e">
        <f t="shared" si="2"/>
        <v>#VALUE!</v>
      </c>
      <c r="D17" t="str">
        <f t="shared" si="3"/>
        <v>vis</v>
      </c>
      <c r="E17" t="s">
        <v>55</v>
      </c>
      <c r="F17" s="10" t="s">
        <v>54</v>
      </c>
      <c r="G17" t="e">
        <f t="shared" si="4"/>
        <v>#VALUE!</v>
      </c>
      <c r="H17" s="16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x14ac:dyDescent="0.2">
      <c r="A18" s="16">
        <f t="shared" si="0"/>
        <v>0</v>
      </c>
      <c r="B18" s="10" t="str">
        <f t="shared" si="1"/>
        <v>I</v>
      </c>
      <c r="C18" s="16" t="e">
        <f t="shared" si="2"/>
        <v>#VALUE!</v>
      </c>
      <c r="D18" t="str">
        <f t="shared" si="3"/>
        <v>vis</v>
      </c>
      <c r="E18" t="s">
        <v>55</v>
      </c>
      <c r="F18" s="10" t="s">
        <v>54</v>
      </c>
      <c r="G18" t="e">
        <f t="shared" si="4"/>
        <v>#VALUE!</v>
      </c>
      <c r="H18" s="16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x14ac:dyDescent="0.2">
      <c r="A19" s="16">
        <f t="shared" si="0"/>
        <v>0</v>
      </c>
      <c r="B19" s="10" t="str">
        <f t="shared" si="1"/>
        <v>I</v>
      </c>
      <c r="C19" s="16" t="e">
        <f t="shared" si="2"/>
        <v>#VALUE!</v>
      </c>
      <c r="D19" t="str">
        <f t="shared" si="3"/>
        <v>vis</v>
      </c>
      <c r="E19" t="s">
        <v>55</v>
      </c>
      <c r="F19" s="10" t="s">
        <v>54</v>
      </c>
      <c r="G19" t="e">
        <f t="shared" si="4"/>
        <v>#VALUE!</v>
      </c>
      <c r="H19" s="16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x14ac:dyDescent="0.2">
      <c r="A20" s="16">
        <f t="shared" si="0"/>
        <v>0</v>
      </c>
      <c r="B20" s="10" t="str">
        <f t="shared" si="1"/>
        <v>I</v>
      </c>
      <c r="C20" s="16" t="e">
        <f t="shared" si="2"/>
        <v>#VALUE!</v>
      </c>
      <c r="D20" t="str">
        <f t="shared" si="3"/>
        <v>vis</v>
      </c>
      <c r="E20" t="s">
        <v>55</v>
      </c>
      <c r="F20" s="10" t="s">
        <v>54</v>
      </c>
      <c r="G20" t="e">
        <f t="shared" si="4"/>
        <v>#VALUE!</v>
      </c>
      <c r="H20" s="16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x14ac:dyDescent="0.2">
      <c r="A21" s="16">
        <f t="shared" si="0"/>
        <v>0</v>
      </c>
      <c r="B21" s="10" t="str">
        <f t="shared" si="1"/>
        <v>I</v>
      </c>
      <c r="C21" s="16" t="e">
        <f t="shared" si="2"/>
        <v>#VALUE!</v>
      </c>
      <c r="D21" t="str">
        <f t="shared" si="3"/>
        <v>vis</v>
      </c>
      <c r="E21" t="s">
        <v>55</v>
      </c>
      <c r="F21" s="10" t="s">
        <v>54</v>
      </c>
      <c r="G21" t="e">
        <f t="shared" si="4"/>
        <v>#VALUE!</v>
      </c>
      <c r="H21" s="16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x14ac:dyDescent="0.2">
      <c r="A22" s="16">
        <f t="shared" si="0"/>
        <v>0</v>
      </c>
      <c r="B22" s="10" t="str">
        <f t="shared" si="1"/>
        <v>I</v>
      </c>
      <c r="C22" s="16" t="e">
        <f t="shared" si="2"/>
        <v>#VALUE!</v>
      </c>
      <c r="D22" t="str">
        <f t="shared" si="3"/>
        <v>vis</v>
      </c>
      <c r="E22" t="s">
        <v>55</v>
      </c>
      <c r="F22" s="10" t="s">
        <v>54</v>
      </c>
      <c r="G22" t="e">
        <f t="shared" si="4"/>
        <v>#VALUE!</v>
      </c>
      <c r="H22" s="16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x14ac:dyDescent="0.2">
      <c r="A23" s="16">
        <f t="shared" si="0"/>
        <v>0</v>
      </c>
      <c r="B23" s="10" t="str">
        <f t="shared" si="1"/>
        <v>I</v>
      </c>
      <c r="C23" s="16" t="e">
        <f t="shared" si="2"/>
        <v>#VALUE!</v>
      </c>
      <c r="D23" t="str">
        <f t="shared" si="3"/>
        <v>vis</v>
      </c>
      <c r="E23" t="s">
        <v>55</v>
      </c>
      <c r="F23" s="10" t="s">
        <v>54</v>
      </c>
      <c r="G23" t="e">
        <f t="shared" si="4"/>
        <v>#VALUE!</v>
      </c>
      <c r="H23" s="16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x14ac:dyDescent="0.2">
      <c r="A24" s="16">
        <f t="shared" si="0"/>
        <v>0</v>
      </c>
      <c r="B24" s="10" t="str">
        <f t="shared" si="1"/>
        <v>I</v>
      </c>
      <c r="C24" s="16" t="e">
        <f t="shared" si="2"/>
        <v>#VALUE!</v>
      </c>
      <c r="D24" t="str">
        <f t="shared" si="3"/>
        <v>vis</v>
      </c>
      <c r="E24" t="s">
        <v>55</v>
      </c>
      <c r="F24" s="10" t="s">
        <v>54</v>
      </c>
      <c r="G24" t="e">
        <f t="shared" si="4"/>
        <v>#VALUE!</v>
      </c>
      <c r="H24" s="16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x14ac:dyDescent="0.2">
      <c r="A25" s="16">
        <f t="shared" si="0"/>
        <v>0</v>
      </c>
      <c r="B25" s="10" t="str">
        <f t="shared" si="1"/>
        <v>I</v>
      </c>
      <c r="C25" s="16" t="e">
        <f t="shared" si="2"/>
        <v>#VALUE!</v>
      </c>
      <c r="D25" t="str">
        <f t="shared" si="3"/>
        <v>vis</v>
      </c>
      <c r="E25" t="s">
        <v>55</v>
      </c>
      <c r="F25" s="10" t="s">
        <v>54</v>
      </c>
      <c r="G25" t="e">
        <f t="shared" si="4"/>
        <v>#VALUE!</v>
      </c>
      <c r="H25" s="16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x14ac:dyDescent="0.2">
      <c r="A26" s="16">
        <f t="shared" si="0"/>
        <v>0</v>
      </c>
      <c r="B26" s="10" t="str">
        <f t="shared" si="1"/>
        <v>I</v>
      </c>
      <c r="C26" s="16" t="e">
        <f t="shared" si="2"/>
        <v>#VALUE!</v>
      </c>
      <c r="D26" t="str">
        <f t="shared" si="3"/>
        <v>vis</v>
      </c>
      <c r="E26" t="s">
        <v>55</v>
      </c>
      <c r="F26" s="10" t="s">
        <v>54</v>
      </c>
      <c r="G26" t="e">
        <f t="shared" si="4"/>
        <v>#VALUE!</v>
      </c>
      <c r="H26" s="16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x14ac:dyDescent="0.2">
      <c r="A27" s="16">
        <f t="shared" si="0"/>
        <v>0</v>
      </c>
      <c r="B27" s="10" t="str">
        <f t="shared" si="1"/>
        <v>I</v>
      </c>
      <c r="C27" s="16" t="e">
        <f t="shared" si="2"/>
        <v>#VALUE!</v>
      </c>
      <c r="D27" t="str">
        <f t="shared" si="3"/>
        <v>vis</v>
      </c>
      <c r="E27" t="s">
        <v>55</v>
      </c>
      <c r="F27" s="10" t="s">
        <v>54</v>
      </c>
      <c r="G27" t="e">
        <f t="shared" si="4"/>
        <v>#VALUE!</v>
      </c>
      <c r="H27" s="16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x14ac:dyDescent="0.2">
      <c r="A28" s="16">
        <f t="shared" si="0"/>
        <v>0</v>
      </c>
      <c r="B28" s="10" t="str">
        <f t="shared" si="1"/>
        <v>I</v>
      </c>
      <c r="C28" s="16" t="e">
        <f t="shared" si="2"/>
        <v>#VALUE!</v>
      </c>
      <c r="D28" t="str">
        <f t="shared" si="3"/>
        <v>vis</v>
      </c>
      <c r="E28" t="s">
        <v>55</v>
      </c>
      <c r="F28" s="10" t="s">
        <v>54</v>
      </c>
      <c r="G28" t="e">
        <f t="shared" si="4"/>
        <v>#VALUE!</v>
      </c>
      <c r="H28" s="16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x14ac:dyDescent="0.2">
      <c r="A29" s="16">
        <f t="shared" si="0"/>
        <v>0</v>
      </c>
      <c r="B29" s="10" t="str">
        <f t="shared" si="1"/>
        <v>I</v>
      </c>
      <c r="C29" s="16" t="e">
        <f t="shared" si="2"/>
        <v>#VALUE!</v>
      </c>
      <c r="D29" t="str">
        <f t="shared" si="3"/>
        <v>vis</v>
      </c>
      <c r="E29" t="s">
        <v>55</v>
      </c>
      <c r="F29" s="10" t="s">
        <v>54</v>
      </c>
      <c r="G29" t="e">
        <f t="shared" si="4"/>
        <v>#VALUE!</v>
      </c>
      <c r="H29" s="16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x14ac:dyDescent="0.2">
      <c r="A30" s="16">
        <f t="shared" si="0"/>
        <v>0</v>
      </c>
      <c r="B30" s="10" t="str">
        <f t="shared" si="1"/>
        <v>I</v>
      </c>
      <c r="C30" s="16" t="e">
        <f t="shared" si="2"/>
        <v>#VALUE!</v>
      </c>
      <c r="D30" t="str">
        <f t="shared" si="3"/>
        <v>vis</v>
      </c>
      <c r="E30" t="s">
        <v>55</v>
      </c>
      <c r="F30" s="10" t="s">
        <v>54</v>
      </c>
      <c r="G30" t="e">
        <f t="shared" si="4"/>
        <v>#VALUE!</v>
      </c>
      <c r="H30" s="16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x14ac:dyDescent="0.2">
      <c r="A31" s="16">
        <f t="shared" si="0"/>
        <v>0</v>
      </c>
      <c r="B31" s="10" t="str">
        <f t="shared" si="1"/>
        <v>I</v>
      </c>
      <c r="C31" s="16" t="e">
        <f t="shared" si="2"/>
        <v>#VALUE!</v>
      </c>
      <c r="D31" t="str">
        <f t="shared" si="3"/>
        <v>vis</v>
      </c>
      <c r="E31" t="s">
        <v>55</v>
      </c>
      <c r="F31" s="10" t="s">
        <v>54</v>
      </c>
      <c r="G31" t="e">
        <f t="shared" si="4"/>
        <v>#VALUE!</v>
      </c>
      <c r="H31" s="16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x14ac:dyDescent="0.2">
      <c r="A32" s="16">
        <f t="shared" si="0"/>
        <v>0</v>
      </c>
      <c r="B32" s="10" t="str">
        <f t="shared" si="1"/>
        <v>I</v>
      </c>
      <c r="C32" s="16" t="e">
        <f t="shared" si="2"/>
        <v>#VALUE!</v>
      </c>
      <c r="D32" t="str">
        <f t="shared" si="3"/>
        <v>vis</v>
      </c>
      <c r="E32" t="s">
        <v>55</v>
      </c>
      <c r="F32" s="10" t="s">
        <v>54</v>
      </c>
      <c r="G32" t="e">
        <f t="shared" si="4"/>
        <v>#VALUE!</v>
      </c>
      <c r="H32" s="16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x14ac:dyDescent="0.2">
      <c r="A33" s="16">
        <f t="shared" si="0"/>
        <v>0</v>
      </c>
      <c r="B33" s="10" t="str">
        <f t="shared" si="1"/>
        <v>I</v>
      </c>
      <c r="C33" s="16" t="e">
        <f t="shared" si="2"/>
        <v>#VALUE!</v>
      </c>
      <c r="D33" t="str">
        <f t="shared" si="3"/>
        <v>vis</v>
      </c>
      <c r="E33" t="s">
        <v>55</v>
      </c>
      <c r="F33" s="10" t="s">
        <v>54</v>
      </c>
      <c r="G33" t="e">
        <f t="shared" si="4"/>
        <v>#VALUE!</v>
      </c>
      <c r="H33" s="16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x14ac:dyDescent="0.2">
      <c r="A34" s="16">
        <f t="shared" si="0"/>
        <v>0</v>
      </c>
      <c r="B34" s="10" t="str">
        <f t="shared" si="1"/>
        <v>I</v>
      </c>
      <c r="C34" s="16" t="e">
        <f t="shared" si="2"/>
        <v>#VALUE!</v>
      </c>
      <c r="D34" t="str">
        <f t="shared" si="3"/>
        <v>vis</v>
      </c>
      <c r="E34" t="s">
        <v>55</v>
      </c>
      <c r="F34" s="10" t="s">
        <v>54</v>
      </c>
      <c r="G34" t="e">
        <f t="shared" si="4"/>
        <v>#VALUE!</v>
      </c>
      <c r="H34" s="16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x14ac:dyDescent="0.2">
      <c r="A35" s="16">
        <f t="shared" si="0"/>
        <v>0</v>
      </c>
      <c r="B35" s="10" t="str">
        <f t="shared" si="1"/>
        <v>I</v>
      </c>
      <c r="C35" s="16" t="e">
        <f t="shared" si="2"/>
        <v>#VALUE!</v>
      </c>
      <c r="D35" t="str">
        <f t="shared" si="3"/>
        <v>vis</v>
      </c>
      <c r="E35" t="s">
        <v>55</v>
      </c>
      <c r="F35" s="10" t="s">
        <v>54</v>
      </c>
      <c r="G35" t="e">
        <f t="shared" si="4"/>
        <v>#VALUE!</v>
      </c>
      <c r="H35" s="16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x14ac:dyDescent="0.2">
      <c r="A36" s="16">
        <f t="shared" si="0"/>
        <v>0</v>
      </c>
      <c r="B36" s="10" t="str">
        <f t="shared" si="1"/>
        <v>I</v>
      </c>
      <c r="C36" s="16" t="e">
        <f t="shared" si="2"/>
        <v>#VALUE!</v>
      </c>
      <c r="D36" t="str">
        <f t="shared" si="3"/>
        <v>vis</v>
      </c>
      <c r="E36" t="s">
        <v>55</v>
      </c>
      <c r="F36" s="10" t="s">
        <v>54</v>
      </c>
      <c r="G36" t="e">
        <f t="shared" si="4"/>
        <v>#VALUE!</v>
      </c>
      <c r="H36" s="16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x14ac:dyDescent="0.2">
      <c r="A37" s="16">
        <f t="shared" si="0"/>
        <v>0</v>
      </c>
      <c r="B37" s="10" t="str">
        <f t="shared" si="1"/>
        <v>I</v>
      </c>
      <c r="C37" s="16" t="e">
        <f t="shared" si="2"/>
        <v>#VALUE!</v>
      </c>
      <c r="D37" t="str">
        <f t="shared" si="3"/>
        <v>vis</v>
      </c>
      <c r="E37" t="s">
        <v>55</v>
      </c>
      <c r="F37" s="10" t="s">
        <v>54</v>
      </c>
      <c r="G37" t="e">
        <f t="shared" si="4"/>
        <v>#VALUE!</v>
      </c>
      <c r="H37" s="16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x14ac:dyDescent="0.2">
      <c r="A38" s="16">
        <f t="shared" si="0"/>
        <v>0</v>
      </c>
      <c r="B38" s="10" t="str">
        <f t="shared" si="1"/>
        <v>I</v>
      </c>
      <c r="C38" s="16" t="e">
        <f t="shared" si="2"/>
        <v>#VALUE!</v>
      </c>
      <c r="D38" t="str">
        <f t="shared" si="3"/>
        <v>vis</v>
      </c>
      <c r="E38" t="s">
        <v>55</v>
      </c>
      <c r="F38" s="10" t="s">
        <v>54</v>
      </c>
      <c r="G38" t="e">
        <f t="shared" si="4"/>
        <v>#VALUE!</v>
      </c>
      <c r="H38" s="16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x14ac:dyDescent="0.2">
      <c r="A39" s="16">
        <f t="shared" si="0"/>
        <v>0</v>
      </c>
      <c r="B39" s="10" t="str">
        <f t="shared" si="1"/>
        <v>I</v>
      </c>
      <c r="C39" s="16" t="e">
        <f t="shared" si="2"/>
        <v>#VALUE!</v>
      </c>
      <c r="D39" t="str">
        <f t="shared" si="3"/>
        <v>vis</v>
      </c>
      <c r="E39" t="s">
        <v>55</v>
      </c>
      <c r="F39" s="10" t="s">
        <v>54</v>
      </c>
      <c r="G39" t="e">
        <f t="shared" si="4"/>
        <v>#VALUE!</v>
      </c>
      <c r="H39" s="16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x14ac:dyDescent="0.2">
      <c r="A40" s="16">
        <f t="shared" si="0"/>
        <v>0</v>
      </c>
      <c r="B40" s="10" t="str">
        <f t="shared" si="1"/>
        <v>I</v>
      </c>
      <c r="C40" s="16" t="e">
        <f t="shared" si="2"/>
        <v>#VALUE!</v>
      </c>
      <c r="D40" t="str">
        <f t="shared" si="3"/>
        <v>vis</v>
      </c>
      <c r="E40" t="s">
        <v>55</v>
      </c>
      <c r="F40" s="10" t="s">
        <v>54</v>
      </c>
      <c r="G40" t="e">
        <f t="shared" si="4"/>
        <v>#VALUE!</v>
      </c>
      <c r="H40" s="16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x14ac:dyDescent="0.2">
      <c r="A41" s="16">
        <f t="shared" si="0"/>
        <v>0</v>
      </c>
      <c r="B41" s="10" t="str">
        <f t="shared" si="1"/>
        <v>I</v>
      </c>
      <c r="C41" s="16" t="e">
        <f t="shared" si="2"/>
        <v>#VALUE!</v>
      </c>
      <c r="D41" t="str">
        <f t="shared" si="3"/>
        <v>vis</v>
      </c>
      <c r="E41" t="s">
        <v>55</v>
      </c>
      <c r="F41" s="10" t="s">
        <v>54</v>
      </c>
      <c r="G41" t="e">
        <f t="shared" si="4"/>
        <v>#VALUE!</v>
      </c>
      <c r="H41" s="16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x14ac:dyDescent="0.2">
      <c r="A42" s="16">
        <f t="shared" si="0"/>
        <v>0</v>
      </c>
      <c r="B42" s="10" t="str">
        <f t="shared" si="1"/>
        <v>I</v>
      </c>
      <c r="C42" s="16" t="e">
        <f t="shared" si="2"/>
        <v>#VALUE!</v>
      </c>
      <c r="D42" t="str">
        <f t="shared" si="3"/>
        <v>vis</v>
      </c>
      <c r="E42" t="s">
        <v>55</v>
      </c>
      <c r="F42" s="10" t="s">
        <v>54</v>
      </c>
      <c r="G42" t="e">
        <f t="shared" si="4"/>
        <v>#VALUE!</v>
      </c>
      <c r="H42" s="16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x14ac:dyDescent="0.2">
      <c r="A43" s="16">
        <f t="shared" si="0"/>
        <v>0</v>
      </c>
      <c r="B43" s="10" t="str">
        <f t="shared" si="1"/>
        <v>I</v>
      </c>
      <c r="C43" s="16" t="e">
        <f t="shared" si="2"/>
        <v>#VALUE!</v>
      </c>
      <c r="D43" t="str">
        <f t="shared" si="3"/>
        <v>vis</v>
      </c>
      <c r="E43" t="s">
        <v>55</v>
      </c>
      <c r="F43" s="10" t="s">
        <v>54</v>
      </c>
      <c r="G43" t="e">
        <f t="shared" si="4"/>
        <v>#VALUE!</v>
      </c>
      <c r="H43" s="16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x14ac:dyDescent="0.2">
      <c r="A44" s="16">
        <f t="shared" si="0"/>
        <v>0</v>
      </c>
      <c r="B44" s="10" t="str">
        <f t="shared" si="1"/>
        <v>I</v>
      </c>
      <c r="C44" s="16" t="e">
        <f t="shared" si="2"/>
        <v>#VALUE!</v>
      </c>
      <c r="D44" t="str">
        <f t="shared" si="3"/>
        <v>vis</v>
      </c>
      <c r="E44" t="s">
        <v>55</v>
      </c>
      <c r="F44" s="10" t="s">
        <v>54</v>
      </c>
      <c r="G44" t="e">
        <f t="shared" si="4"/>
        <v>#VALUE!</v>
      </c>
      <c r="H44" s="16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x14ac:dyDescent="0.2">
      <c r="A45" s="16">
        <f t="shared" si="0"/>
        <v>0</v>
      </c>
      <c r="B45" s="10" t="str">
        <f t="shared" si="1"/>
        <v>I</v>
      </c>
      <c r="C45" s="16" t="e">
        <f t="shared" si="2"/>
        <v>#VALUE!</v>
      </c>
      <c r="D45" t="str">
        <f t="shared" si="3"/>
        <v>vis</v>
      </c>
      <c r="E45" t="s">
        <v>55</v>
      </c>
      <c r="F45" s="10" t="s">
        <v>54</v>
      </c>
      <c r="G45" t="e">
        <f t="shared" si="4"/>
        <v>#VALUE!</v>
      </c>
      <c r="H45" s="16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x14ac:dyDescent="0.2">
      <c r="A46" s="16">
        <f t="shared" si="0"/>
        <v>0</v>
      </c>
      <c r="B46" s="10" t="str">
        <f t="shared" si="1"/>
        <v>I</v>
      </c>
      <c r="C46" s="16" t="e">
        <f t="shared" si="2"/>
        <v>#VALUE!</v>
      </c>
      <c r="D46" t="str">
        <f t="shared" si="3"/>
        <v>vis</v>
      </c>
      <c r="E46" t="s">
        <v>55</v>
      </c>
      <c r="F46" s="10" t="s">
        <v>54</v>
      </c>
      <c r="G46" t="e">
        <f t="shared" si="4"/>
        <v>#VALUE!</v>
      </c>
      <c r="H46" s="16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x14ac:dyDescent="0.2">
      <c r="A47" s="16">
        <f t="shared" si="0"/>
        <v>0</v>
      </c>
      <c r="B47" s="10" t="str">
        <f t="shared" si="1"/>
        <v>I</v>
      </c>
      <c r="C47" s="16" t="e">
        <f t="shared" si="2"/>
        <v>#VALUE!</v>
      </c>
      <c r="D47" t="str">
        <f t="shared" si="3"/>
        <v>vis</v>
      </c>
      <c r="E47" t="s">
        <v>55</v>
      </c>
      <c r="F47" s="10" t="s">
        <v>54</v>
      </c>
      <c r="G47" t="e">
        <f t="shared" si="4"/>
        <v>#VALUE!</v>
      </c>
      <c r="H47" s="16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x14ac:dyDescent="0.2">
      <c r="A48" s="16">
        <f t="shared" si="0"/>
        <v>0</v>
      </c>
      <c r="B48" s="10" t="str">
        <f t="shared" si="1"/>
        <v>I</v>
      </c>
      <c r="C48" s="16" t="e">
        <f t="shared" si="2"/>
        <v>#VALUE!</v>
      </c>
      <c r="D48" t="str">
        <f t="shared" si="3"/>
        <v>vis</v>
      </c>
      <c r="E48" t="s">
        <v>55</v>
      </c>
      <c r="F48" s="10" t="s">
        <v>54</v>
      </c>
      <c r="G48" t="e">
        <f t="shared" si="4"/>
        <v>#VALUE!</v>
      </c>
      <c r="H48" s="16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x14ac:dyDescent="0.2">
      <c r="A49" s="16">
        <f t="shared" si="0"/>
        <v>0</v>
      </c>
      <c r="B49" s="10" t="str">
        <f t="shared" si="1"/>
        <v>I</v>
      </c>
      <c r="C49" s="16" t="e">
        <f t="shared" si="2"/>
        <v>#VALUE!</v>
      </c>
      <c r="D49" t="str">
        <f t="shared" si="3"/>
        <v>vis</v>
      </c>
      <c r="E49" t="s">
        <v>55</v>
      </c>
      <c r="F49" s="10" t="s">
        <v>54</v>
      </c>
      <c r="G49" t="e">
        <f t="shared" si="4"/>
        <v>#VALUE!</v>
      </c>
      <c r="H49" s="16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x14ac:dyDescent="0.2">
      <c r="A50" s="16">
        <f t="shared" si="0"/>
        <v>0</v>
      </c>
      <c r="B50" s="10" t="str">
        <f t="shared" si="1"/>
        <v>I</v>
      </c>
      <c r="C50" s="16" t="e">
        <f t="shared" si="2"/>
        <v>#VALUE!</v>
      </c>
      <c r="D50" t="str">
        <f t="shared" si="3"/>
        <v>vis</v>
      </c>
      <c r="E50" t="s">
        <v>55</v>
      </c>
      <c r="F50" s="10" t="s">
        <v>54</v>
      </c>
      <c r="G50" t="e">
        <f t="shared" si="4"/>
        <v>#VALUE!</v>
      </c>
      <c r="H50" s="16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x14ac:dyDescent="0.2">
      <c r="A51" s="16">
        <f t="shared" si="0"/>
        <v>0</v>
      </c>
      <c r="B51" s="10" t="str">
        <f t="shared" si="1"/>
        <v>I</v>
      </c>
      <c r="C51" s="16" t="e">
        <f t="shared" si="2"/>
        <v>#VALUE!</v>
      </c>
      <c r="D51" t="str">
        <f t="shared" si="3"/>
        <v>vis</v>
      </c>
      <c r="E51" t="s">
        <v>55</v>
      </c>
      <c r="F51" s="10" t="s">
        <v>54</v>
      </c>
      <c r="G51" t="e">
        <f t="shared" si="4"/>
        <v>#VALUE!</v>
      </c>
      <c r="H51" s="16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x14ac:dyDescent="0.2">
      <c r="A52" s="16">
        <f t="shared" si="0"/>
        <v>0</v>
      </c>
      <c r="B52" s="10" t="str">
        <f t="shared" si="1"/>
        <v>I</v>
      </c>
      <c r="C52" s="16" t="e">
        <f t="shared" si="2"/>
        <v>#VALUE!</v>
      </c>
      <c r="D52" t="str">
        <f t="shared" si="3"/>
        <v>vis</v>
      </c>
      <c r="E52" t="s">
        <v>55</v>
      </c>
      <c r="F52" s="10" t="s">
        <v>54</v>
      </c>
      <c r="G52" t="e">
        <f t="shared" si="4"/>
        <v>#VALUE!</v>
      </c>
      <c r="H52" s="16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x14ac:dyDescent="0.2">
      <c r="A53" s="16">
        <f t="shared" si="0"/>
        <v>0</v>
      </c>
      <c r="B53" s="10" t="str">
        <f t="shared" si="1"/>
        <v>I</v>
      </c>
      <c r="C53" s="16" t="e">
        <f t="shared" si="2"/>
        <v>#VALUE!</v>
      </c>
      <c r="D53" t="str">
        <f t="shared" si="3"/>
        <v>vis</v>
      </c>
      <c r="E53" t="s">
        <v>55</v>
      </c>
      <c r="F53" s="10" t="s">
        <v>54</v>
      </c>
      <c r="G53" t="e">
        <f t="shared" si="4"/>
        <v>#VALUE!</v>
      </c>
      <c r="H53" s="16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x14ac:dyDescent="0.2">
      <c r="A54" s="16">
        <f t="shared" si="0"/>
        <v>0</v>
      </c>
      <c r="B54" s="10" t="str">
        <f t="shared" si="1"/>
        <v>I</v>
      </c>
      <c r="C54" s="16" t="e">
        <f t="shared" si="2"/>
        <v>#VALUE!</v>
      </c>
      <c r="D54" t="str">
        <f t="shared" si="3"/>
        <v>vis</v>
      </c>
      <c r="E54" t="s">
        <v>55</v>
      </c>
      <c r="F54" s="10" t="s">
        <v>54</v>
      </c>
      <c r="G54" t="e">
        <f t="shared" si="4"/>
        <v>#VALUE!</v>
      </c>
      <c r="H54" s="16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x14ac:dyDescent="0.2">
      <c r="A55" s="16">
        <f t="shared" si="0"/>
        <v>0</v>
      </c>
      <c r="B55" s="10" t="str">
        <f t="shared" si="1"/>
        <v>I</v>
      </c>
      <c r="C55" s="16" t="e">
        <f t="shared" si="2"/>
        <v>#VALUE!</v>
      </c>
      <c r="D55" t="str">
        <f t="shared" si="3"/>
        <v>vis</v>
      </c>
      <c r="E55" t="s">
        <v>55</v>
      </c>
      <c r="F55" s="10" t="s">
        <v>54</v>
      </c>
      <c r="G55" t="e">
        <f t="shared" si="4"/>
        <v>#VALUE!</v>
      </c>
      <c r="H55" s="16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x14ac:dyDescent="0.2">
      <c r="A56" s="16">
        <f t="shared" si="0"/>
        <v>0</v>
      </c>
      <c r="B56" s="10" t="str">
        <f t="shared" si="1"/>
        <v>I</v>
      </c>
      <c r="C56" s="16" t="e">
        <f t="shared" si="2"/>
        <v>#VALUE!</v>
      </c>
      <c r="D56" t="str">
        <f t="shared" si="3"/>
        <v>vis</v>
      </c>
      <c r="E56" t="s">
        <v>55</v>
      </c>
      <c r="F56" s="10" t="s">
        <v>54</v>
      </c>
      <c r="G56" t="e">
        <f t="shared" si="4"/>
        <v>#VALUE!</v>
      </c>
      <c r="H56" s="16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x14ac:dyDescent="0.2">
      <c r="A57" s="16">
        <f t="shared" si="0"/>
        <v>0</v>
      </c>
      <c r="B57" s="10" t="str">
        <f t="shared" si="1"/>
        <v>I</v>
      </c>
      <c r="C57" s="16" t="e">
        <f t="shared" si="2"/>
        <v>#VALUE!</v>
      </c>
      <c r="D57" t="str">
        <f t="shared" si="3"/>
        <v>vis</v>
      </c>
      <c r="E57" t="s">
        <v>55</v>
      </c>
      <c r="F57" s="10" t="s">
        <v>54</v>
      </c>
      <c r="G57" t="e">
        <f t="shared" si="4"/>
        <v>#VALUE!</v>
      </c>
      <c r="H57" s="16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x14ac:dyDescent="0.2">
      <c r="A58" s="16">
        <f t="shared" si="0"/>
        <v>0</v>
      </c>
      <c r="B58" s="10" t="str">
        <f t="shared" si="1"/>
        <v>I</v>
      </c>
      <c r="C58" s="16" t="e">
        <f t="shared" si="2"/>
        <v>#VALUE!</v>
      </c>
      <c r="D58" t="str">
        <f t="shared" si="3"/>
        <v>vis</v>
      </c>
      <c r="E58" t="s">
        <v>55</v>
      </c>
      <c r="F58" s="10" t="s">
        <v>54</v>
      </c>
      <c r="G58" t="e">
        <f t="shared" si="4"/>
        <v>#VALUE!</v>
      </c>
      <c r="H58" s="16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x14ac:dyDescent="0.2">
      <c r="A59" s="16">
        <f t="shared" si="0"/>
        <v>0</v>
      </c>
      <c r="B59" s="10" t="str">
        <f t="shared" si="1"/>
        <v>I</v>
      </c>
      <c r="C59" s="16" t="e">
        <f t="shared" si="2"/>
        <v>#VALUE!</v>
      </c>
      <c r="D59" t="str">
        <f t="shared" si="3"/>
        <v>vis</v>
      </c>
      <c r="E59" t="s">
        <v>55</v>
      </c>
      <c r="F59" s="10" t="s">
        <v>54</v>
      </c>
      <c r="G59" t="e">
        <f t="shared" si="4"/>
        <v>#VALUE!</v>
      </c>
      <c r="H59" s="16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x14ac:dyDescent="0.2">
      <c r="A60" s="16">
        <f t="shared" si="0"/>
        <v>0</v>
      </c>
      <c r="B60" s="10" t="str">
        <f t="shared" si="1"/>
        <v>I</v>
      </c>
      <c r="C60" s="16" t="e">
        <f t="shared" si="2"/>
        <v>#VALUE!</v>
      </c>
      <c r="D60" t="str">
        <f t="shared" si="3"/>
        <v>vis</v>
      </c>
      <c r="E60" t="s">
        <v>55</v>
      </c>
      <c r="F60" s="10" t="s">
        <v>54</v>
      </c>
      <c r="G60" t="e">
        <f t="shared" si="4"/>
        <v>#VALUE!</v>
      </c>
      <c r="H60" s="16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x14ac:dyDescent="0.2">
      <c r="A61" s="16">
        <f t="shared" si="0"/>
        <v>0</v>
      </c>
      <c r="B61" s="10" t="str">
        <f t="shared" si="1"/>
        <v>I</v>
      </c>
      <c r="C61" s="16" t="e">
        <f t="shared" si="2"/>
        <v>#VALUE!</v>
      </c>
      <c r="D61" t="str">
        <f t="shared" si="3"/>
        <v>vis</v>
      </c>
      <c r="E61" t="s">
        <v>55</v>
      </c>
      <c r="F61" s="10" t="s">
        <v>54</v>
      </c>
      <c r="G61" t="e">
        <f t="shared" si="4"/>
        <v>#VALUE!</v>
      </c>
      <c r="H61" s="16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x14ac:dyDescent="0.2">
      <c r="A62" s="16">
        <f t="shared" si="0"/>
        <v>0</v>
      </c>
      <c r="B62" s="10" t="str">
        <f t="shared" si="1"/>
        <v>I</v>
      </c>
      <c r="C62" s="16" t="e">
        <f t="shared" si="2"/>
        <v>#VALUE!</v>
      </c>
      <c r="D62" t="str">
        <f t="shared" si="3"/>
        <v>vis</v>
      </c>
      <c r="E62" t="s">
        <v>55</v>
      </c>
      <c r="F62" s="10" t="s">
        <v>54</v>
      </c>
      <c r="G62" t="e">
        <f t="shared" si="4"/>
        <v>#VALUE!</v>
      </c>
      <c r="H62" s="16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x14ac:dyDescent="0.2">
      <c r="A63" s="16">
        <f t="shared" si="0"/>
        <v>0</v>
      </c>
      <c r="B63" s="10" t="str">
        <f t="shared" si="1"/>
        <v>I</v>
      </c>
      <c r="C63" s="16" t="e">
        <f t="shared" si="2"/>
        <v>#VALUE!</v>
      </c>
      <c r="D63" t="str">
        <f t="shared" si="3"/>
        <v>vis</v>
      </c>
      <c r="E63" t="s">
        <v>55</v>
      </c>
      <c r="F63" s="10" t="s">
        <v>54</v>
      </c>
      <c r="G63" t="e">
        <f t="shared" si="4"/>
        <v>#VALUE!</v>
      </c>
      <c r="H63" s="16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x14ac:dyDescent="0.2">
      <c r="A64" s="16">
        <f t="shared" si="0"/>
        <v>0</v>
      </c>
      <c r="B64" s="10" t="str">
        <f t="shared" si="1"/>
        <v>I</v>
      </c>
      <c r="C64" s="16" t="e">
        <f t="shared" si="2"/>
        <v>#VALUE!</v>
      </c>
      <c r="D64" t="str">
        <f t="shared" si="3"/>
        <v>vis</v>
      </c>
      <c r="E64" t="s">
        <v>55</v>
      </c>
      <c r="F64" s="10" t="s">
        <v>54</v>
      </c>
      <c r="G64" t="e">
        <f t="shared" si="4"/>
        <v>#VALUE!</v>
      </c>
      <c r="H64" s="16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x14ac:dyDescent="0.2">
      <c r="A65" s="16">
        <f t="shared" si="0"/>
        <v>0</v>
      </c>
      <c r="B65" s="10" t="str">
        <f t="shared" si="1"/>
        <v>I</v>
      </c>
      <c r="C65" s="16" t="e">
        <f t="shared" si="2"/>
        <v>#VALUE!</v>
      </c>
      <c r="D65" t="str">
        <f t="shared" si="3"/>
        <v>vis</v>
      </c>
      <c r="E65" t="s">
        <v>55</v>
      </c>
      <c r="F65" s="10" t="s">
        <v>54</v>
      </c>
      <c r="G65" t="e">
        <f t="shared" si="4"/>
        <v>#VALUE!</v>
      </c>
      <c r="H65" s="16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x14ac:dyDescent="0.2">
      <c r="A66" s="16">
        <f t="shared" si="0"/>
        <v>0</v>
      </c>
      <c r="B66" s="10" t="str">
        <f t="shared" si="1"/>
        <v>I</v>
      </c>
      <c r="C66" s="16" t="e">
        <f t="shared" si="2"/>
        <v>#VALUE!</v>
      </c>
      <c r="D66" t="str">
        <f t="shared" si="3"/>
        <v>vis</v>
      </c>
      <c r="E66" t="s">
        <v>55</v>
      </c>
      <c r="F66" s="10" t="s">
        <v>54</v>
      </c>
      <c r="G66" t="e">
        <f t="shared" si="4"/>
        <v>#VALUE!</v>
      </c>
      <c r="H66" s="16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x14ac:dyDescent="0.2">
      <c r="A67" s="16">
        <f t="shared" si="0"/>
        <v>0</v>
      </c>
      <c r="B67" s="10" t="str">
        <f t="shared" si="1"/>
        <v>I</v>
      </c>
      <c r="C67" s="16" t="e">
        <f t="shared" si="2"/>
        <v>#VALUE!</v>
      </c>
      <c r="D67" t="str">
        <f t="shared" si="3"/>
        <v>vis</v>
      </c>
      <c r="E67" t="s">
        <v>55</v>
      </c>
      <c r="F67" s="10" t="s">
        <v>54</v>
      </c>
      <c r="G67" t="e">
        <f t="shared" si="4"/>
        <v>#VALUE!</v>
      </c>
      <c r="H67" s="16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x14ac:dyDescent="0.2">
      <c r="A68" s="16">
        <f t="shared" si="0"/>
        <v>0</v>
      </c>
      <c r="B68" s="10" t="str">
        <f t="shared" si="1"/>
        <v>I</v>
      </c>
      <c r="C68" s="16" t="e">
        <f t="shared" si="2"/>
        <v>#VALUE!</v>
      </c>
      <c r="D68" t="str">
        <f t="shared" si="3"/>
        <v>vis</v>
      </c>
      <c r="E68" t="s">
        <v>55</v>
      </c>
      <c r="F68" s="10" t="s">
        <v>54</v>
      </c>
      <c r="G68" t="e">
        <f t="shared" si="4"/>
        <v>#VALUE!</v>
      </c>
      <c r="H68" s="16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x14ac:dyDescent="0.2">
      <c r="A69" s="16">
        <f t="shared" si="0"/>
        <v>0</v>
      </c>
      <c r="B69" s="10" t="str">
        <f t="shared" si="1"/>
        <v>I</v>
      </c>
      <c r="C69" s="16" t="e">
        <f t="shared" si="2"/>
        <v>#VALUE!</v>
      </c>
      <c r="D69" t="str">
        <f t="shared" si="3"/>
        <v>vis</v>
      </c>
      <c r="E69" t="s">
        <v>55</v>
      </c>
      <c r="F69" s="10" t="s">
        <v>54</v>
      </c>
      <c r="G69" t="e">
        <f t="shared" si="4"/>
        <v>#VALUE!</v>
      </c>
      <c r="H69" s="16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x14ac:dyDescent="0.2">
      <c r="A70" s="16">
        <f t="shared" si="0"/>
        <v>0</v>
      </c>
      <c r="B70" s="10" t="str">
        <f t="shared" si="1"/>
        <v>I</v>
      </c>
      <c r="C70" s="16" t="e">
        <f t="shared" si="2"/>
        <v>#VALUE!</v>
      </c>
      <c r="D70" t="str">
        <f t="shared" si="3"/>
        <v>vis</v>
      </c>
      <c r="E70" t="s">
        <v>55</v>
      </c>
      <c r="F70" s="10" t="s">
        <v>54</v>
      </c>
      <c r="G70" t="e">
        <f t="shared" si="4"/>
        <v>#VALUE!</v>
      </c>
      <c r="H70" s="16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x14ac:dyDescent="0.2">
      <c r="A71" s="16">
        <f t="shared" si="0"/>
        <v>0</v>
      </c>
      <c r="B71" s="10" t="str">
        <f t="shared" si="1"/>
        <v>I</v>
      </c>
      <c r="C71" s="16" t="e">
        <f t="shared" si="2"/>
        <v>#VALUE!</v>
      </c>
      <c r="D71" t="str">
        <f t="shared" si="3"/>
        <v>vis</v>
      </c>
      <c r="E71" t="s">
        <v>55</v>
      </c>
      <c r="F71" s="10" t="s">
        <v>54</v>
      </c>
      <c r="G71" t="e">
        <f t="shared" si="4"/>
        <v>#VALUE!</v>
      </c>
      <c r="H71" s="16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x14ac:dyDescent="0.2">
      <c r="A72" s="16">
        <f t="shared" si="0"/>
        <v>0</v>
      </c>
      <c r="B72" s="10" t="str">
        <f t="shared" si="1"/>
        <v>I</v>
      </c>
      <c r="C72" s="16" t="e">
        <f t="shared" si="2"/>
        <v>#VALUE!</v>
      </c>
      <c r="D72" t="str">
        <f t="shared" si="3"/>
        <v>vis</v>
      </c>
      <c r="E72" t="s">
        <v>55</v>
      </c>
      <c r="F72" s="10" t="s">
        <v>54</v>
      </c>
      <c r="G72" t="e">
        <f t="shared" si="4"/>
        <v>#VALUE!</v>
      </c>
      <c r="H72" s="16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x14ac:dyDescent="0.2">
      <c r="A73" s="16">
        <f t="shared" si="0"/>
        <v>0</v>
      </c>
      <c r="B73" s="10" t="str">
        <f t="shared" si="1"/>
        <v>I</v>
      </c>
      <c r="C73" s="16" t="e">
        <f t="shared" si="2"/>
        <v>#VALUE!</v>
      </c>
      <c r="D73" t="str">
        <f t="shared" si="3"/>
        <v>vis</v>
      </c>
      <c r="E73" t="s">
        <v>55</v>
      </c>
      <c r="F73" s="10" t="s">
        <v>54</v>
      </c>
      <c r="G73" t="e">
        <f t="shared" si="4"/>
        <v>#VALUE!</v>
      </c>
      <c r="H73" s="16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x14ac:dyDescent="0.2">
      <c r="A74" s="16">
        <f t="shared" si="0"/>
        <v>0</v>
      </c>
      <c r="B74" s="10" t="str">
        <f t="shared" si="1"/>
        <v>I</v>
      </c>
      <c r="C74" s="16" t="e">
        <f t="shared" si="2"/>
        <v>#VALUE!</v>
      </c>
      <c r="D74" t="str">
        <f t="shared" si="3"/>
        <v>vis</v>
      </c>
      <c r="E74" t="s">
        <v>55</v>
      </c>
      <c r="F74" s="10" t="s">
        <v>54</v>
      </c>
      <c r="G74" t="e">
        <f t="shared" si="4"/>
        <v>#VALUE!</v>
      </c>
      <c r="H74" s="16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x14ac:dyDescent="0.2">
      <c r="A75" s="16">
        <f t="shared" ref="A75:A138" si="6">P75</f>
        <v>0</v>
      </c>
      <c r="B75" s="10" t="str">
        <f t="shared" ref="B75:B138" si="7">IF(H75=INT(H75),"I","II")</f>
        <v>I</v>
      </c>
      <c r="C75" s="16" t="e">
        <f t="shared" ref="C75:C138" si="8">1*G75</f>
        <v>#VALUE!</v>
      </c>
      <c r="D75" t="str">
        <f t="shared" ref="D75:D138" si="9">VLOOKUP(F75,I$1:J$5,2,FALSE)</f>
        <v>vis</v>
      </c>
      <c r="E75" t="s">
        <v>55</v>
      </c>
      <c r="F75" s="10" t="s">
        <v>54</v>
      </c>
      <c r="G75" t="e">
        <f t="shared" ref="G75:G138" si="10">MID(I75,3,LEN(I75)-3)</f>
        <v>#VALUE!</v>
      </c>
      <c r="H75" s="16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x14ac:dyDescent="0.2">
      <c r="A76" s="16">
        <f t="shared" si="6"/>
        <v>0</v>
      </c>
      <c r="B76" s="10" t="str">
        <f t="shared" si="7"/>
        <v>I</v>
      </c>
      <c r="C76" s="16" t="e">
        <f t="shared" si="8"/>
        <v>#VALUE!</v>
      </c>
      <c r="D76" t="str">
        <f t="shared" si="9"/>
        <v>vis</v>
      </c>
      <c r="E76" t="s">
        <v>55</v>
      </c>
      <c r="F76" s="10" t="s">
        <v>54</v>
      </c>
      <c r="G76" t="e">
        <f t="shared" si="10"/>
        <v>#VALUE!</v>
      </c>
      <c r="H76" s="16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x14ac:dyDescent="0.2">
      <c r="A77" s="16">
        <f t="shared" si="6"/>
        <v>0</v>
      </c>
      <c r="B77" s="10" t="str">
        <f t="shared" si="7"/>
        <v>I</v>
      </c>
      <c r="C77" s="16" t="e">
        <f t="shared" si="8"/>
        <v>#VALUE!</v>
      </c>
      <c r="D77" t="str">
        <f t="shared" si="9"/>
        <v>vis</v>
      </c>
      <c r="E77" t="s">
        <v>55</v>
      </c>
      <c r="F77" s="10" t="s">
        <v>54</v>
      </c>
      <c r="G77" t="e">
        <f t="shared" si="10"/>
        <v>#VALUE!</v>
      </c>
      <c r="H77" s="16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x14ac:dyDescent="0.2">
      <c r="A78" s="16">
        <f t="shared" si="6"/>
        <v>0</v>
      </c>
      <c r="B78" s="10" t="str">
        <f t="shared" si="7"/>
        <v>I</v>
      </c>
      <c r="C78" s="16" t="e">
        <f t="shared" si="8"/>
        <v>#VALUE!</v>
      </c>
      <c r="D78" t="e">
        <f t="shared" si="9"/>
        <v>#N/A</v>
      </c>
      <c r="E78" t="s">
        <v>55</v>
      </c>
      <c r="F78" s="10" t="str">
        <f>LEFT(M78,1)</f>
        <v/>
      </c>
      <c r="G78" t="e">
        <f t="shared" si="10"/>
        <v>#VALUE!</v>
      </c>
      <c r="H78" s="16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x14ac:dyDescent="0.2">
      <c r="A79" s="16">
        <f t="shared" si="6"/>
        <v>0</v>
      </c>
      <c r="B79" s="10" t="str">
        <f t="shared" si="7"/>
        <v>I</v>
      </c>
      <c r="C79" s="16" t="e">
        <f t="shared" si="8"/>
        <v>#VALUE!</v>
      </c>
      <c r="D79" t="e">
        <f t="shared" si="9"/>
        <v>#N/A</v>
      </c>
      <c r="E79" t="s">
        <v>55</v>
      </c>
      <c r="F79" s="10" t="str">
        <f>LEFT(M79,1)</f>
        <v/>
      </c>
      <c r="G79" t="e">
        <f t="shared" si="10"/>
        <v>#VALUE!</v>
      </c>
      <c r="H79" s="16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x14ac:dyDescent="0.2">
      <c r="A80" s="16">
        <f t="shared" si="6"/>
        <v>0</v>
      </c>
      <c r="B80" s="10" t="str">
        <f t="shared" si="7"/>
        <v>I</v>
      </c>
      <c r="C80" s="16" t="e">
        <f t="shared" si="8"/>
        <v>#VALUE!</v>
      </c>
      <c r="D80" t="e">
        <f t="shared" si="9"/>
        <v>#N/A</v>
      </c>
      <c r="E80" t="s">
        <v>55</v>
      </c>
      <c r="F80" s="10" t="str">
        <f>LEFT(M80,1)</f>
        <v/>
      </c>
      <c r="G80" t="e">
        <f t="shared" si="10"/>
        <v>#VALUE!</v>
      </c>
      <c r="H80" s="16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x14ac:dyDescent="0.2">
      <c r="A81" s="16">
        <f t="shared" si="6"/>
        <v>0</v>
      </c>
      <c r="B81" s="10" t="str">
        <f t="shared" si="7"/>
        <v>I</v>
      </c>
      <c r="C81" s="16" t="e">
        <f t="shared" si="8"/>
        <v>#VALUE!</v>
      </c>
      <c r="D81" t="e">
        <f t="shared" si="9"/>
        <v>#N/A</v>
      </c>
      <c r="E81" t="s">
        <v>55</v>
      </c>
      <c r="F81" s="10" t="str">
        <f>LEFT(M81,1)</f>
        <v/>
      </c>
      <c r="G81" t="e">
        <f t="shared" si="10"/>
        <v>#VALUE!</v>
      </c>
      <c r="H81" s="16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x14ac:dyDescent="0.2">
      <c r="A82" s="16">
        <f t="shared" si="6"/>
        <v>0</v>
      </c>
      <c r="B82" s="10" t="str">
        <f t="shared" si="7"/>
        <v>I</v>
      </c>
      <c r="C82" s="16" t="e">
        <f t="shared" si="8"/>
        <v>#VALUE!</v>
      </c>
      <c r="D82" t="e">
        <f t="shared" si="9"/>
        <v>#N/A</v>
      </c>
      <c r="E82" t="s">
        <v>55</v>
      </c>
      <c r="F82" s="10" t="str">
        <f>LEFT(M82,1)</f>
        <v/>
      </c>
      <c r="G82" t="e">
        <f t="shared" si="10"/>
        <v>#VALUE!</v>
      </c>
      <c r="H82" s="16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x14ac:dyDescent="0.2">
      <c r="A83" s="16">
        <f t="shared" si="6"/>
        <v>0</v>
      </c>
      <c r="B83" s="10" t="str">
        <f t="shared" si="7"/>
        <v>I</v>
      </c>
      <c r="C83" s="16" t="e">
        <f t="shared" si="8"/>
        <v>#VALUE!</v>
      </c>
      <c r="D83" t="str">
        <f t="shared" si="9"/>
        <v>vis</v>
      </c>
      <c r="E83" t="s">
        <v>55</v>
      </c>
      <c r="F83" s="10" t="s">
        <v>54</v>
      </c>
      <c r="G83" t="e">
        <f t="shared" si="10"/>
        <v>#VALUE!</v>
      </c>
      <c r="H83" s="16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x14ac:dyDescent="0.2">
      <c r="A84" s="16">
        <f t="shared" si="6"/>
        <v>0</v>
      </c>
      <c r="B84" s="10" t="str">
        <f t="shared" si="7"/>
        <v>I</v>
      </c>
      <c r="C84" s="16" t="e">
        <f t="shared" si="8"/>
        <v>#VALUE!</v>
      </c>
      <c r="D84" t="str">
        <f t="shared" si="9"/>
        <v>vis</v>
      </c>
      <c r="E84" t="s">
        <v>55</v>
      </c>
      <c r="F84" s="10" t="s">
        <v>54</v>
      </c>
      <c r="G84" t="e">
        <f t="shared" si="10"/>
        <v>#VALUE!</v>
      </c>
      <c r="H84" s="16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x14ac:dyDescent="0.2">
      <c r="A85" s="16">
        <f t="shared" si="6"/>
        <v>0</v>
      </c>
      <c r="B85" s="10" t="str">
        <f t="shared" si="7"/>
        <v>I</v>
      </c>
      <c r="C85" s="16" t="e">
        <f t="shared" si="8"/>
        <v>#VALUE!</v>
      </c>
      <c r="D85" t="str">
        <f t="shared" si="9"/>
        <v>vis</v>
      </c>
      <c r="E85" t="s">
        <v>55</v>
      </c>
      <c r="F85" s="10" t="s">
        <v>54</v>
      </c>
      <c r="G85" t="e">
        <f t="shared" si="10"/>
        <v>#VALUE!</v>
      </c>
      <c r="H85" s="16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x14ac:dyDescent="0.2">
      <c r="A86" s="16">
        <f t="shared" si="6"/>
        <v>0</v>
      </c>
      <c r="B86" s="10" t="str">
        <f t="shared" si="7"/>
        <v>I</v>
      </c>
      <c r="C86" s="16" t="e">
        <f t="shared" si="8"/>
        <v>#VALUE!</v>
      </c>
      <c r="D86" t="str">
        <f t="shared" si="9"/>
        <v>vis</v>
      </c>
      <c r="E86" t="s">
        <v>55</v>
      </c>
      <c r="F86" s="10" t="s">
        <v>54</v>
      </c>
      <c r="G86" t="e">
        <f t="shared" si="10"/>
        <v>#VALUE!</v>
      </c>
      <c r="H86" s="16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x14ac:dyDescent="0.2">
      <c r="A87" s="16">
        <f t="shared" si="6"/>
        <v>0</v>
      </c>
      <c r="B87" s="10" t="str">
        <f t="shared" si="7"/>
        <v>I</v>
      </c>
      <c r="C87" s="16" t="e">
        <f t="shared" si="8"/>
        <v>#VALUE!</v>
      </c>
      <c r="D87" t="str">
        <f t="shared" si="9"/>
        <v>vis</v>
      </c>
      <c r="E87" t="s">
        <v>55</v>
      </c>
      <c r="F87" s="10" t="s">
        <v>54</v>
      </c>
      <c r="G87" t="e">
        <f t="shared" si="10"/>
        <v>#VALUE!</v>
      </c>
      <c r="H87" s="16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x14ac:dyDescent="0.2">
      <c r="A88" s="16">
        <f t="shared" si="6"/>
        <v>0</v>
      </c>
      <c r="B88" s="10" t="str">
        <f t="shared" si="7"/>
        <v>I</v>
      </c>
      <c r="C88" s="16" t="e">
        <f t="shared" si="8"/>
        <v>#VALUE!</v>
      </c>
      <c r="D88" t="str">
        <f t="shared" si="9"/>
        <v>vis</v>
      </c>
      <c r="E88" t="s">
        <v>55</v>
      </c>
      <c r="F88" s="10" t="s">
        <v>54</v>
      </c>
      <c r="G88" t="e">
        <f t="shared" si="10"/>
        <v>#VALUE!</v>
      </c>
      <c r="H88" s="16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x14ac:dyDescent="0.2">
      <c r="A89" s="16">
        <f t="shared" si="6"/>
        <v>0</v>
      </c>
      <c r="B89" s="10" t="str">
        <f t="shared" si="7"/>
        <v>I</v>
      </c>
      <c r="C89" s="16" t="e">
        <f t="shared" si="8"/>
        <v>#VALUE!</v>
      </c>
      <c r="D89" t="str">
        <f t="shared" si="9"/>
        <v>vis</v>
      </c>
      <c r="E89" t="s">
        <v>55</v>
      </c>
      <c r="F89" s="10" t="s">
        <v>54</v>
      </c>
      <c r="G89" t="e">
        <f t="shared" si="10"/>
        <v>#VALUE!</v>
      </c>
      <c r="H89" s="16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x14ac:dyDescent="0.2">
      <c r="A90" s="16">
        <f t="shared" si="6"/>
        <v>0</v>
      </c>
      <c r="B90" s="10" t="str">
        <f t="shared" si="7"/>
        <v>I</v>
      </c>
      <c r="C90" s="16" t="e">
        <f t="shared" si="8"/>
        <v>#VALUE!</v>
      </c>
      <c r="D90" t="str">
        <f t="shared" si="9"/>
        <v>vis</v>
      </c>
      <c r="E90" t="s">
        <v>55</v>
      </c>
      <c r="F90" s="10" t="s">
        <v>54</v>
      </c>
      <c r="G90" t="e">
        <f t="shared" si="10"/>
        <v>#VALUE!</v>
      </c>
      <c r="H90" s="16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x14ac:dyDescent="0.2">
      <c r="A91" s="16">
        <f t="shared" si="6"/>
        <v>0</v>
      </c>
      <c r="B91" s="10" t="str">
        <f t="shared" si="7"/>
        <v>I</v>
      </c>
      <c r="C91" s="16" t="e">
        <f t="shared" si="8"/>
        <v>#VALUE!</v>
      </c>
      <c r="D91" t="str">
        <f t="shared" si="9"/>
        <v>vis</v>
      </c>
      <c r="E91" t="s">
        <v>55</v>
      </c>
      <c r="F91" s="10" t="s">
        <v>54</v>
      </c>
      <c r="G91" t="e">
        <f t="shared" si="10"/>
        <v>#VALUE!</v>
      </c>
      <c r="H91" s="16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x14ac:dyDescent="0.2">
      <c r="A92" s="16">
        <f t="shared" si="6"/>
        <v>0</v>
      </c>
      <c r="B92" s="10" t="str">
        <f t="shared" si="7"/>
        <v>I</v>
      </c>
      <c r="C92" s="16" t="e">
        <f t="shared" si="8"/>
        <v>#VALUE!</v>
      </c>
      <c r="D92" t="str">
        <f t="shared" si="9"/>
        <v>vis</v>
      </c>
      <c r="E92" t="s">
        <v>55</v>
      </c>
      <c r="F92" s="10" t="s">
        <v>54</v>
      </c>
      <c r="G92" t="e">
        <f t="shared" si="10"/>
        <v>#VALUE!</v>
      </c>
      <c r="H92" s="16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x14ac:dyDescent="0.2">
      <c r="A93" s="16">
        <f t="shared" si="6"/>
        <v>0</v>
      </c>
      <c r="B93" s="10" t="str">
        <f t="shared" si="7"/>
        <v>I</v>
      </c>
      <c r="C93" s="16" t="e">
        <f t="shared" si="8"/>
        <v>#VALUE!</v>
      </c>
      <c r="D93" t="str">
        <f t="shared" si="9"/>
        <v>vis</v>
      </c>
      <c r="E93" t="s">
        <v>55</v>
      </c>
      <c r="F93" s="10" t="s">
        <v>54</v>
      </c>
      <c r="G93" t="e">
        <f t="shared" si="10"/>
        <v>#VALUE!</v>
      </c>
      <c r="H93" s="16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x14ac:dyDescent="0.2">
      <c r="A94" s="16">
        <f t="shared" si="6"/>
        <v>0</v>
      </c>
      <c r="B94" s="10" t="str">
        <f t="shared" si="7"/>
        <v>I</v>
      </c>
      <c r="C94" s="16" t="e">
        <f t="shared" si="8"/>
        <v>#VALUE!</v>
      </c>
      <c r="D94" t="str">
        <f t="shared" si="9"/>
        <v>vis</v>
      </c>
      <c r="E94" t="s">
        <v>55</v>
      </c>
      <c r="F94" s="10" t="s">
        <v>54</v>
      </c>
      <c r="G94" t="e">
        <f t="shared" si="10"/>
        <v>#VALUE!</v>
      </c>
      <c r="H94" s="16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x14ac:dyDescent="0.2">
      <c r="A95" s="16">
        <f t="shared" si="6"/>
        <v>0</v>
      </c>
      <c r="B95" s="10" t="str">
        <f t="shared" si="7"/>
        <v>I</v>
      </c>
      <c r="C95" s="16" t="e">
        <f t="shared" si="8"/>
        <v>#VALUE!</v>
      </c>
      <c r="D95" t="str">
        <f t="shared" si="9"/>
        <v>vis</v>
      </c>
      <c r="E95" t="s">
        <v>55</v>
      </c>
      <c r="F95" s="10" t="s">
        <v>54</v>
      </c>
      <c r="G95" t="e">
        <f t="shared" si="10"/>
        <v>#VALUE!</v>
      </c>
      <c r="H95" s="16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x14ac:dyDescent="0.2">
      <c r="A96" s="16">
        <f t="shared" si="6"/>
        <v>0</v>
      </c>
      <c r="B96" s="10" t="str">
        <f t="shared" si="7"/>
        <v>I</v>
      </c>
      <c r="C96" s="16" t="e">
        <f t="shared" si="8"/>
        <v>#VALUE!</v>
      </c>
      <c r="D96" t="str">
        <f t="shared" si="9"/>
        <v>vis</v>
      </c>
      <c r="E96" t="s">
        <v>55</v>
      </c>
      <c r="F96" s="10" t="s">
        <v>54</v>
      </c>
      <c r="G96" t="e">
        <f t="shared" si="10"/>
        <v>#VALUE!</v>
      </c>
      <c r="H96" s="16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x14ac:dyDescent="0.2">
      <c r="A97" s="16">
        <f t="shared" si="6"/>
        <v>0</v>
      </c>
      <c r="B97" s="10" t="str">
        <f t="shared" si="7"/>
        <v>I</v>
      </c>
      <c r="C97" s="16" t="e">
        <f t="shared" si="8"/>
        <v>#VALUE!</v>
      </c>
      <c r="D97" t="str">
        <f t="shared" si="9"/>
        <v>vis</v>
      </c>
      <c r="E97" t="s">
        <v>55</v>
      </c>
      <c r="F97" s="10" t="s">
        <v>54</v>
      </c>
      <c r="G97" t="e">
        <f t="shared" si="10"/>
        <v>#VALUE!</v>
      </c>
      <c r="H97" s="16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x14ac:dyDescent="0.2">
      <c r="A98" s="16">
        <f t="shared" si="6"/>
        <v>0</v>
      </c>
      <c r="B98" s="10" t="str">
        <f t="shared" si="7"/>
        <v>I</v>
      </c>
      <c r="C98" s="16" t="e">
        <f t="shared" si="8"/>
        <v>#VALUE!</v>
      </c>
      <c r="D98" t="str">
        <f t="shared" si="9"/>
        <v>vis</v>
      </c>
      <c r="E98" t="s">
        <v>55</v>
      </c>
      <c r="F98" s="10" t="s">
        <v>54</v>
      </c>
      <c r="G98" t="e">
        <f t="shared" si="10"/>
        <v>#VALUE!</v>
      </c>
      <c r="H98" s="16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x14ac:dyDescent="0.2">
      <c r="A99" s="16">
        <f t="shared" si="6"/>
        <v>0</v>
      </c>
      <c r="B99" s="10" t="str">
        <f t="shared" si="7"/>
        <v>I</v>
      </c>
      <c r="C99" s="16" t="e">
        <f t="shared" si="8"/>
        <v>#VALUE!</v>
      </c>
      <c r="D99" t="str">
        <f t="shared" si="9"/>
        <v>vis</v>
      </c>
      <c r="E99" t="s">
        <v>55</v>
      </c>
      <c r="F99" s="10" t="s">
        <v>54</v>
      </c>
      <c r="G99" t="e">
        <f t="shared" si="10"/>
        <v>#VALUE!</v>
      </c>
      <c r="H99" s="16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x14ac:dyDescent="0.2">
      <c r="A100" s="16">
        <f t="shared" si="6"/>
        <v>0</v>
      </c>
      <c r="B100" s="10" t="str">
        <f t="shared" si="7"/>
        <v>I</v>
      </c>
      <c r="C100" s="16" t="e">
        <f t="shared" si="8"/>
        <v>#VALUE!</v>
      </c>
      <c r="D100" t="str">
        <f t="shared" si="9"/>
        <v>vis</v>
      </c>
      <c r="E100" t="s">
        <v>55</v>
      </c>
      <c r="F100" s="10" t="s">
        <v>54</v>
      </c>
      <c r="G100" t="e">
        <f t="shared" si="10"/>
        <v>#VALUE!</v>
      </c>
      <c r="H100" s="16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x14ac:dyDescent="0.2">
      <c r="A101" s="16">
        <f t="shared" si="6"/>
        <v>0</v>
      </c>
      <c r="B101" s="10" t="str">
        <f t="shared" si="7"/>
        <v>I</v>
      </c>
      <c r="C101" s="16" t="e">
        <f t="shared" si="8"/>
        <v>#VALUE!</v>
      </c>
      <c r="D101" t="str">
        <f t="shared" si="9"/>
        <v>vis</v>
      </c>
      <c r="E101" t="s">
        <v>55</v>
      </c>
      <c r="F101" s="10" t="s">
        <v>54</v>
      </c>
      <c r="G101" t="e">
        <f t="shared" si="10"/>
        <v>#VALUE!</v>
      </c>
      <c r="H101" s="16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x14ac:dyDescent="0.2">
      <c r="A102" s="16">
        <f t="shared" si="6"/>
        <v>0</v>
      </c>
      <c r="B102" s="10" t="str">
        <f t="shared" si="7"/>
        <v>I</v>
      </c>
      <c r="C102" s="16" t="e">
        <f t="shared" si="8"/>
        <v>#VALUE!</v>
      </c>
      <c r="D102" t="str">
        <f t="shared" si="9"/>
        <v>vis</v>
      </c>
      <c r="E102" t="s">
        <v>55</v>
      </c>
      <c r="F102" s="10" t="s">
        <v>54</v>
      </c>
      <c r="G102" t="e">
        <f t="shared" si="10"/>
        <v>#VALUE!</v>
      </c>
      <c r="H102" s="16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x14ac:dyDescent="0.2">
      <c r="A103" s="16">
        <f t="shared" si="6"/>
        <v>0</v>
      </c>
      <c r="B103" s="10" t="str">
        <f t="shared" si="7"/>
        <v>I</v>
      </c>
      <c r="C103" s="16" t="e">
        <f t="shared" si="8"/>
        <v>#VALUE!</v>
      </c>
      <c r="D103" t="str">
        <f t="shared" si="9"/>
        <v>vis</v>
      </c>
      <c r="E103" t="s">
        <v>55</v>
      </c>
      <c r="F103" s="10" t="s">
        <v>54</v>
      </c>
      <c r="G103" t="e">
        <f t="shared" si="10"/>
        <v>#VALUE!</v>
      </c>
      <c r="H103" s="16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x14ac:dyDescent="0.2">
      <c r="A104" s="16">
        <f t="shared" si="6"/>
        <v>0</v>
      </c>
      <c r="B104" s="10" t="str">
        <f t="shared" si="7"/>
        <v>I</v>
      </c>
      <c r="C104" s="16" t="e">
        <f t="shared" si="8"/>
        <v>#VALUE!</v>
      </c>
      <c r="D104" t="str">
        <f t="shared" si="9"/>
        <v>vis</v>
      </c>
      <c r="E104" t="s">
        <v>55</v>
      </c>
      <c r="F104" s="10" t="s">
        <v>54</v>
      </c>
      <c r="G104" t="e">
        <f t="shared" si="10"/>
        <v>#VALUE!</v>
      </c>
      <c r="H104" s="16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x14ac:dyDescent="0.2">
      <c r="A105" s="16">
        <f t="shared" si="6"/>
        <v>0</v>
      </c>
      <c r="B105" s="10" t="str">
        <f t="shared" si="7"/>
        <v>I</v>
      </c>
      <c r="C105" s="16" t="e">
        <f t="shared" si="8"/>
        <v>#VALUE!</v>
      </c>
      <c r="D105" t="str">
        <f t="shared" si="9"/>
        <v>vis</v>
      </c>
      <c r="E105" t="s">
        <v>55</v>
      </c>
      <c r="F105" s="10" t="s">
        <v>54</v>
      </c>
      <c r="G105" t="e">
        <f t="shared" si="10"/>
        <v>#VALUE!</v>
      </c>
      <c r="H105" s="16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x14ac:dyDescent="0.2">
      <c r="A106" s="16">
        <f t="shared" si="6"/>
        <v>0</v>
      </c>
      <c r="B106" s="10" t="str">
        <f t="shared" si="7"/>
        <v>I</v>
      </c>
      <c r="C106" s="16" t="e">
        <f t="shared" si="8"/>
        <v>#VALUE!</v>
      </c>
      <c r="D106" t="str">
        <f t="shared" si="9"/>
        <v>vis</v>
      </c>
      <c r="E106" t="s">
        <v>55</v>
      </c>
      <c r="F106" s="10" t="s">
        <v>54</v>
      </c>
      <c r="G106" t="e">
        <f t="shared" si="10"/>
        <v>#VALUE!</v>
      </c>
      <c r="H106" s="16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x14ac:dyDescent="0.2">
      <c r="A107" s="16">
        <f t="shared" si="6"/>
        <v>0</v>
      </c>
      <c r="B107" s="10" t="str">
        <f t="shared" si="7"/>
        <v>I</v>
      </c>
      <c r="C107" s="16" t="e">
        <f t="shared" si="8"/>
        <v>#VALUE!</v>
      </c>
      <c r="D107" t="str">
        <f t="shared" si="9"/>
        <v>vis</v>
      </c>
      <c r="E107" t="s">
        <v>55</v>
      </c>
      <c r="F107" s="10" t="s">
        <v>54</v>
      </c>
      <c r="G107" t="e">
        <f t="shared" si="10"/>
        <v>#VALUE!</v>
      </c>
      <c r="H107" s="16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x14ac:dyDescent="0.2">
      <c r="A108" s="16">
        <f t="shared" si="6"/>
        <v>0</v>
      </c>
      <c r="B108" s="10" t="str">
        <f t="shared" si="7"/>
        <v>I</v>
      </c>
      <c r="C108" s="16" t="e">
        <f t="shared" si="8"/>
        <v>#VALUE!</v>
      </c>
      <c r="D108" t="str">
        <f t="shared" si="9"/>
        <v>vis</v>
      </c>
      <c r="E108" t="s">
        <v>55</v>
      </c>
      <c r="F108" s="10" t="s">
        <v>54</v>
      </c>
      <c r="G108" t="e">
        <f t="shared" si="10"/>
        <v>#VALUE!</v>
      </c>
      <c r="H108" s="16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x14ac:dyDescent="0.2">
      <c r="A109" s="16">
        <f t="shared" si="6"/>
        <v>0</v>
      </c>
      <c r="B109" s="10" t="str">
        <f t="shared" si="7"/>
        <v>I</v>
      </c>
      <c r="C109" s="16" t="e">
        <f t="shared" si="8"/>
        <v>#VALUE!</v>
      </c>
      <c r="D109" t="str">
        <f t="shared" si="9"/>
        <v>vis</v>
      </c>
      <c r="E109" t="s">
        <v>55</v>
      </c>
      <c r="F109" s="10" t="s">
        <v>54</v>
      </c>
      <c r="G109" t="e">
        <f t="shared" si="10"/>
        <v>#VALUE!</v>
      </c>
      <c r="H109" s="16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x14ac:dyDescent="0.2">
      <c r="A110" s="16">
        <f t="shared" si="6"/>
        <v>0</v>
      </c>
      <c r="B110" s="10" t="str">
        <f t="shared" si="7"/>
        <v>I</v>
      </c>
      <c r="C110" s="16" t="e">
        <f t="shared" si="8"/>
        <v>#VALUE!</v>
      </c>
      <c r="D110" t="str">
        <f t="shared" si="9"/>
        <v>vis</v>
      </c>
      <c r="E110" t="s">
        <v>55</v>
      </c>
      <c r="F110" s="10" t="s">
        <v>54</v>
      </c>
      <c r="G110" t="e">
        <f t="shared" si="10"/>
        <v>#VALUE!</v>
      </c>
      <c r="H110" s="16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x14ac:dyDescent="0.2">
      <c r="A111" s="16">
        <f t="shared" si="6"/>
        <v>0</v>
      </c>
      <c r="B111" s="10" t="str">
        <f t="shared" si="7"/>
        <v>I</v>
      </c>
      <c r="C111" s="16" t="e">
        <f t="shared" si="8"/>
        <v>#VALUE!</v>
      </c>
      <c r="D111" t="str">
        <f t="shared" si="9"/>
        <v>vis</v>
      </c>
      <c r="E111" t="s">
        <v>55</v>
      </c>
      <c r="F111" s="10" t="s">
        <v>54</v>
      </c>
      <c r="G111" t="e">
        <f t="shared" si="10"/>
        <v>#VALUE!</v>
      </c>
      <c r="H111" s="16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x14ac:dyDescent="0.2">
      <c r="A112" s="16">
        <f t="shared" si="6"/>
        <v>0</v>
      </c>
      <c r="B112" s="10" t="str">
        <f t="shared" si="7"/>
        <v>I</v>
      </c>
      <c r="C112" s="16" t="e">
        <f t="shared" si="8"/>
        <v>#VALUE!</v>
      </c>
      <c r="D112" t="str">
        <f t="shared" si="9"/>
        <v>vis</v>
      </c>
      <c r="E112" t="s">
        <v>55</v>
      </c>
      <c r="F112" s="10" t="s">
        <v>54</v>
      </c>
      <c r="G112" t="e">
        <f t="shared" si="10"/>
        <v>#VALUE!</v>
      </c>
      <c r="H112" s="16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x14ac:dyDescent="0.2">
      <c r="A113" s="16">
        <f t="shared" si="6"/>
        <v>0</v>
      </c>
      <c r="B113" s="10" t="str">
        <f t="shared" si="7"/>
        <v>I</v>
      </c>
      <c r="C113" s="16" t="e">
        <f t="shared" si="8"/>
        <v>#VALUE!</v>
      </c>
      <c r="D113" t="str">
        <f t="shared" si="9"/>
        <v>vis</v>
      </c>
      <c r="E113" t="s">
        <v>55</v>
      </c>
      <c r="F113" s="10" t="s">
        <v>54</v>
      </c>
      <c r="G113" t="e">
        <f t="shared" si="10"/>
        <v>#VALUE!</v>
      </c>
      <c r="H113" s="16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x14ac:dyDescent="0.2">
      <c r="A114" s="16">
        <f t="shared" si="6"/>
        <v>0</v>
      </c>
      <c r="B114" s="10" t="str">
        <f t="shared" si="7"/>
        <v>I</v>
      </c>
      <c r="C114" s="16" t="e">
        <f t="shared" si="8"/>
        <v>#VALUE!</v>
      </c>
      <c r="D114" t="str">
        <f t="shared" si="9"/>
        <v>vis</v>
      </c>
      <c r="E114" t="s">
        <v>55</v>
      </c>
      <c r="F114" s="10" t="s">
        <v>54</v>
      </c>
      <c r="G114" t="e">
        <f t="shared" si="10"/>
        <v>#VALUE!</v>
      </c>
      <c r="H114" s="16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x14ac:dyDescent="0.2">
      <c r="A115" s="16">
        <f t="shared" si="6"/>
        <v>0</v>
      </c>
      <c r="B115" s="10" t="str">
        <f t="shared" si="7"/>
        <v>I</v>
      </c>
      <c r="C115" s="16" t="e">
        <f t="shared" si="8"/>
        <v>#VALUE!</v>
      </c>
      <c r="D115" t="str">
        <f t="shared" si="9"/>
        <v>vis</v>
      </c>
      <c r="E115" t="s">
        <v>55</v>
      </c>
      <c r="F115" s="10" t="s">
        <v>54</v>
      </c>
      <c r="G115" t="e">
        <f t="shared" si="10"/>
        <v>#VALUE!</v>
      </c>
      <c r="H115" s="16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x14ac:dyDescent="0.2">
      <c r="A116" s="16">
        <f t="shared" si="6"/>
        <v>0</v>
      </c>
      <c r="B116" s="10" t="str">
        <f t="shared" si="7"/>
        <v>I</v>
      </c>
      <c r="C116" s="16" t="e">
        <f t="shared" si="8"/>
        <v>#VALUE!</v>
      </c>
      <c r="D116" t="str">
        <f t="shared" si="9"/>
        <v>vis</v>
      </c>
      <c r="E116" t="s">
        <v>55</v>
      </c>
      <c r="F116" s="10" t="s">
        <v>54</v>
      </c>
      <c r="G116" t="e">
        <f t="shared" si="10"/>
        <v>#VALUE!</v>
      </c>
      <c r="H116" s="16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x14ac:dyDescent="0.2">
      <c r="A117" s="16">
        <f t="shared" si="6"/>
        <v>0</v>
      </c>
      <c r="B117" s="10" t="str">
        <f t="shared" si="7"/>
        <v>I</v>
      </c>
      <c r="C117" s="16" t="e">
        <f t="shared" si="8"/>
        <v>#VALUE!</v>
      </c>
      <c r="D117" t="str">
        <f t="shared" si="9"/>
        <v>vis</v>
      </c>
      <c r="E117" t="s">
        <v>55</v>
      </c>
      <c r="F117" s="10" t="s">
        <v>54</v>
      </c>
      <c r="G117" t="e">
        <f t="shared" si="10"/>
        <v>#VALUE!</v>
      </c>
      <c r="H117" s="16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x14ac:dyDescent="0.2">
      <c r="A118" s="16">
        <f t="shared" si="6"/>
        <v>0</v>
      </c>
      <c r="B118" s="10" t="str">
        <f t="shared" si="7"/>
        <v>I</v>
      </c>
      <c r="C118" s="16" t="e">
        <f t="shared" si="8"/>
        <v>#VALUE!</v>
      </c>
      <c r="D118" t="str">
        <f t="shared" si="9"/>
        <v>vis</v>
      </c>
      <c r="E118" t="s">
        <v>55</v>
      </c>
      <c r="F118" s="10" t="s">
        <v>54</v>
      </c>
      <c r="G118" t="e">
        <f t="shared" si="10"/>
        <v>#VALUE!</v>
      </c>
      <c r="H118" s="16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x14ac:dyDescent="0.2">
      <c r="A119" s="16">
        <f t="shared" si="6"/>
        <v>0</v>
      </c>
      <c r="B119" s="10" t="str">
        <f t="shared" si="7"/>
        <v>I</v>
      </c>
      <c r="C119" s="16" t="e">
        <f t="shared" si="8"/>
        <v>#VALUE!</v>
      </c>
      <c r="D119" t="str">
        <f t="shared" si="9"/>
        <v>vis</v>
      </c>
      <c r="E119" t="s">
        <v>55</v>
      </c>
      <c r="F119" s="10" t="s">
        <v>54</v>
      </c>
      <c r="G119" t="e">
        <f t="shared" si="10"/>
        <v>#VALUE!</v>
      </c>
      <c r="H119" s="16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x14ac:dyDescent="0.2">
      <c r="A120" s="16">
        <f t="shared" si="6"/>
        <v>0</v>
      </c>
      <c r="B120" s="10" t="str">
        <f t="shared" si="7"/>
        <v>I</v>
      </c>
      <c r="C120" s="16" t="e">
        <f t="shared" si="8"/>
        <v>#VALUE!</v>
      </c>
      <c r="D120" t="str">
        <f t="shared" si="9"/>
        <v>vis</v>
      </c>
      <c r="E120" t="s">
        <v>55</v>
      </c>
      <c r="F120" s="10" t="s">
        <v>54</v>
      </c>
      <c r="G120" t="e">
        <f t="shared" si="10"/>
        <v>#VALUE!</v>
      </c>
      <c r="H120" s="16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x14ac:dyDescent="0.2">
      <c r="A121" s="16">
        <f t="shared" si="6"/>
        <v>0</v>
      </c>
      <c r="B121" s="10" t="str">
        <f t="shared" si="7"/>
        <v>I</v>
      </c>
      <c r="C121" s="16" t="e">
        <f t="shared" si="8"/>
        <v>#VALUE!</v>
      </c>
      <c r="D121" t="str">
        <f t="shared" si="9"/>
        <v>vis</v>
      </c>
      <c r="E121" t="s">
        <v>55</v>
      </c>
      <c r="F121" s="10" t="s">
        <v>54</v>
      </c>
      <c r="G121" t="e">
        <f t="shared" si="10"/>
        <v>#VALUE!</v>
      </c>
      <c r="H121" s="16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x14ac:dyDescent="0.2">
      <c r="A122" s="16">
        <f t="shared" si="6"/>
        <v>0</v>
      </c>
      <c r="B122" s="10" t="str">
        <f t="shared" si="7"/>
        <v>I</v>
      </c>
      <c r="C122" s="16" t="e">
        <f t="shared" si="8"/>
        <v>#VALUE!</v>
      </c>
      <c r="D122" t="str">
        <f t="shared" si="9"/>
        <v>vis</v>
      </c>
      <c r="E122" t="s">
        <v>55</v>
      </c>
      <c r="F122" s="10" t="s">
        <v>54</v>
      </c>
      <c r="G122" t="e">
        <f t="shared" si="10"/>
        <v>#VALUE!</v>
      </c>
      <c r="H122" s="16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x14ac:dyDescent="0.2">
      <c r="A123" s="16">
        <f t="shared" si="6"/>
        <v>0</v>
      </c>
      <c r="B123" s="10" t="str">
        <f t="shared" si="7"/>
        <v>I</v>
      </c>
      <c r="C123" s="16" t="e">
        <f t="shared" si="8"/>
        <v>#VALUE!</v>
      </c>
      <c r="D123" t="str">
        <f t="shared" si="9"/>
        <v>vis</v>
      </c>
      <c r="E123" t="s">
        <v>55</v>
      </c>
      <c r="F123" s="10" t="s">
        <v>54</v>
      </c>
      <c r="G123" t="e">
        <f t="shared" si="10"/>
        <v>#VALUE!</v>
      </c>
      <c r="H123" s="16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x14ac:dyDescent="0.2">
      <c r="A124" s="16">
        <f t="shared" si="6"/>
        <v>0</v>
      </c>
      <c r="B124" s="10" t="str">
        <f t="shared" si="7"/>
        <v>I</v>
      </c>
      <c r="C124" s="16" t="e">
        <f t="shared" si="8"/>
        <v>#VALUE!</v>
      </c>
      <c r="D124" t="str">
        <f t="shared" si="9"/>
        <v>vis</v>
      </c>
      <c r="E124" t="s">
        <v>55</v>
      </c>
      <c r="F124" s="10" t="s">
        <v>54</v>
      </c>
      <c r="G124" t="e">
        <f t="shared" si="10"/>
        <v>#VALUE!</v>
      </c>
      <c r="H124" s="16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x14ac:dyDescent="0.2">
      <c r="A125" s="16">
        <f t="shared" si="6"/>
        <v>0</v>
      </c>
      <c r="B125" s="10" t="str">
        <f t="shared" si="7"/>
        <v>I</v>
      </c>
      <c r="C125" s="16" t="e">
        <f t="shared" si="8"/>
        <v>#VALUE!</v>
      </c>
      <c r="D125" t="str">
        <f t="shared" si="9"/>
        <v>vis</v>
      </c>
      <c r="E125" t="s">
        <v>55</v>
      </c>
      <c r="F125" s="10" t="s">
        <v>54</v>
      </c>
      <c r="G125" t="e">
        <f t="shared" si="10"/>
        <v>#VALUE!</v>
      </c>
      <c r="H125" s="16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x14ac:dyDescent="0.2">
      <c r="A126" s="16">
        <f t="shared" si="6"/>
        <v>0</v>
      </c>
      <c r="B126" s="10" t="str">
        <f t="shared" si="7"/>
        <v>I</v>
      </c>
      <c r="C126" s="16" t="e">
        <f t="shared" si="8"/>
        <v>#VALUE!</v>
      </c>
      <c r="D126" t="str">
        <f t="shared" si="9"/>
        <v>vis</v>
      </c>
      <c r="E126" t="s">
        <v>55</v>
      </c>
      <c r="F126" s="10" t="s">
        <v>54</v>
      </c>
      <c r="G126" t="e">
        <f t="shared" si="10"/>
        <v>#VALUE!</v>
      </c>
      <c r="H126" s="16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x14ac:dyDescent="0.2">
      <c r="A127" s="16">
        <f t="shared" si="6"/>
        <v>0</v>
      </c>
      <c r="B127" s="10" t="str">
        <f t="shared" si="7"/>
        <v>I</v>
      </c>
      <c r="C127" s="16" t="e">
        <f t="shared" si="8"/>
        <v>#VALUE!</v>
      </c>
      <c r="D127" t="str">
        <f t="shared" si="9"/>
        <v>vis</v>
      </c>
      <c r="E127" t="s">
        <v>55</v>
      </c>
      <c r="F127" s="10" t="s">
        <v>54</v>
      </c>
      <c r="G127" t="e">
        <f t="shared" si="10"/>
        <v>#VALUE!</v>
      </c>
      <c r="H127" s="16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x14ac:dyDescent="0.2">
      <c r="A128" s="16">
        <f t="shared" si="6"/>
        <v>0</v>
      </c>
      <c r="B128" s="10" t="str">
        <f t="shared" si="7"/>
        <v>I</v>
      </c>
      <c r="C128" s="16" t="e">
        <f t="shared" si="8"/>
        <v>#VALUE!</v>
      </c>
      <c r="D128" t="str">
        <f t="shared" si="9"/>
        <v>vis</v>
      </c>
      <c r="E128" t="s">
        <v>55</v>
      </c>
      <c r="F128" s="10" t="s">
        <v>54</v>
      </c>
      <c r="G128" t="e">
        <f t="shared" si="10"/>
        <v>#VALUE!</v>
      </c>
      <c r="H128" s="16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x14ac:dyDescent="0.2">
      <c r="A129" s="16">
        <f t="shared" si="6"/>
        <v>0</v>
      </c>
      <c r="B129" s="10" t="str">
        <f t="shared" si="7"/>
        <v>I</v>
      </c>
      <c r="C129" s="16" t="e">
        <f t="shared" si="8"/>
        <v>#VALUE!</v>
      </c>
      <c r="D129" t="str">
        <f t="shared" si="9"/>
        <v>vis</v>
      </c>
      <c r="E129" t="s">
        <v>55</v>
      </c>
      <c r="F129" s="10" t="s">
        <v>54</v>
      </c>
      <c r="G129" t="e">
        <f t="shared" si="10"/>
        <v>#VALUE!</v>
      </c>
      <c r="H129" s="16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x14ac:dyDescent="0.2">
      <c r="A130" s="16">
        <f t="shared" si="6"/>
        <v>0</v>
      </c>
      <c r="B130" s="10" t="str">
        <f t="shared" si="7"/>
        <v>I</v>
      </c>
      <c r="C130" s="16" t="e">
        <f t="shared" si="8"/>
        <v>#VALUE!</v>
      </c>
      <c r="D130" t="str">
        <f t="shared" si="9"/>
        <v>vis</v>
      </c>
      <c r="E130" t="s">
        <v>55</v>
      </c>
      <c r="F130" s="10" t="s">
        <v>54</v>
      </c>
      <c r="G130" t="e">
        <f t="shared" si="10"/>
        <v>#VALUE!</v>
      </c>
      <c r="H130" s="16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x14ac:dyDescent="0.2">
      <c r="A131" s="16">
        <f t="shared" si="6"/>
        <v>0</v>
      </c>
      <c r="B131" s="10" t="str">
        <f t="shared" si="7"/>
        <v>I</v>
      </c>
      <c r="C131" s="16" t="e">
        <f t="shared" si="8"/>
        <v>#VALUE!</v>
      </c>
      <c r="D131" t="str">
        <f t="shared" si="9"/>
        <v>vis</v>
      </c>
      <c r="E131" t="s">
        <v>55</v>
      </c>
      <c r="F131" s="10" t="s">
        <v>54</v>
      </c>
      <c r="G131" t="e">
        <f t="shared" si="10"/>
        <v>#VALUE!</v>
      </c>
      <c r="H131" s="16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x14ac:dyDescent="0.2">
      <c r="A132" s="16">
        <f t="shared" si="6"/>
        <v>0</v>
      </c>
      <c r="B132" s="10" t="str">
        <f t="shared" si="7"/>
        <v>I</v>
      </c>
      <c r="C132" s="16" t="e">
        <f t="shared" si="8"/>
        <v>#VALUE!</v>
      </c>
      <c r="D132" t="str">
        <f t="shared" si="9"/>
        <v>vis</v>
      </c>
      <c r="E132" t="s">
        <v>55</v>
      </c>
      <c r="F132" s="10" t="s">
        <v>54</v>
      </c>
      <c r="G132" t="e">
        <f t="shared" si="10"/>
        <v>#VALUE!</v>
      </c>
      <c r="H132" s="16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x14ac:dyDescent="0.2">
      <c r="A133" s="16">
        <f t="shared" si="6"/>
        <v>0</v>
      </c>
      <c r="B133" s="10" t="str">
        <f t="shared" si="7"/>
        <v>I</v>
      </c>
      <c r="C133" s="16" t="e">
        <f t="shared" si="8"/>
        <v>#VALUE!</v>
      </c>
      <c r="D133" t="str">
        <f t="shared" si="9"/>
        <v>vis</v>
      </c>
      <c r="E133" t="s">
        <v>55</v>
      </c>
      <c r="F133" s="10" t="s">
        <v>54</v>
      </c>
      <c r="G133" t="e">
        <f t="shared" si="10"/>
        <v>#VALUE!</v>
      </c>
      <c r="H133" s="16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x14ac:dyDescent="0.2">
      <c r="A134" s="16">
        <f t="shared" si="6"/>
        <v>0</v>
      </c>
      <c r="B134" s="10" t="str">
        <f t="shared" si="7"/>
        <v>I</v>
      </c>
      <c r="C134" s="16" t="e">
        <f t="shared" si="8"/>
        <v>#VALUE!</v>
      </c>
      <c r="D134" t="str">
        <f t="shared" si="9"/>
        <v>vis</v>
      </c>
      <c r="E134" t="s">
        <v>55</v>
      </c>
      <c r="F134" s="10" t="s">
        <v>54</v>
      </c>
      <c r="G134" t="e">
        <f t="shared" si="10"/>
        <v>#VALUE!</v>
      </c>
      <c r="H134" s="16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x14ac:dyDescent="0.2">
      <c r="A135" s="16">
        <f t="shared" si="6"/>
        <v>0</v>
      </c>
      <c r="B135" s="10" t="str">
        <f t="shared" si="7"/>
        <v>I</v>
      </c>
      <c r="C135" s="16" t="e">
        <f t="shared" si="8"/>
        <v>#VALUE!</v>
      </c>
      <c r="D135" t="str">
        <f t="shared" si="9"/>
        <v>vis</v>
      </c>
      <c r="E135" t="s">
        <v>55</v>
      </c>
      <c r="F135" s="10" t="s">
        <v>54</v>
      </c>
      <c r="G135" t="e">
        <f t="shared" si="10"/>
        <v>#VALUE!</v>
      </c>
      <c r="H135" s="16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x14ac:dyDescent="0.2">
      <c r="A136" s="16">
        <f t="shared" si="6"/>
        <v>0</v>
      </c>
      <c r="B136" s="10" t="str">
        <f t="shared" si="7"/>
        <v>I</v>
      </c>
      <c r="C136" s="16" t="e">
        <f t="shared" si="8"/>
        <v>#VALUE!</v>
      </c>
      <c r="D136" t="str">
        <f t="shared" si="9"/>
        <v>vis</v>
      </c>
      <c r="E136" t="s">
        <v>55</v>
      </c>
      <c r="F136" s="10" t="s">
        <v>54</v>
      </c>
      <c r="G136" t="e">
        <f t="shared" si="10"/>
        <v>#VALUE!</v>
      </c>
      <c r="H136" s="16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x14ac:dyDescent="0.2">
      <c r="A137" s="16">
        <f t="shared" si="6"/>
        <v>0</v>
      </c>
      <c r="B137" s="10" t="str">
        <f t="shared" si="7"/>
        <v>I</v>
      </c>
      <c r="C137" s="16" t="e">
        <f t="shared" si="8"/>
        <v>#VALUE!</v>
      </c>
      <c r="D137" t="str">
        <f t="shared" si="9"/>
        <v>vis</v>
      </c>
      <c r="E137" t="s">
        <v>55</v>
      </c>
      <c r="F137" s="10" t="s">
        <v>54</v>
      </c>
      <c r="G137" t="e">
        <f t="shared" si="10"/>
        <v>#VALUE!</v>
      </c>
      <c r="H137" s="16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x14ac:dyDescent="0.2">
      <c r="A138" s="16">
        <f t="shared" si="6"/>
        <v>0</v>
      </c>
      <c r="B138" s="10" t="str">
        <f t="shared" si="7"/>
        <v>I</v>
      </c>
      <c r="C138" s="16" t="e">
        <f t="shared" si="8"/>
        <v>#VALUE!</v>
      </c>
      <c r="D138" t="str">
        <f t="shared" si="9"/>
        <v>vis</v>
      </c>
      <c r="E138" t="s">
        <v>55</v>
      </c>
      <c r="F138" s="10" t="s">
        <v>54</v>
      </c>
      <c r="G138" t="e">
        <f t="shared" si="10"/>
        <v>#VALUE!</v>
      </c>
      <c r="H138" s="16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x14ac:dyDescent="0.2">
      <c r="A139" s="16">
        <f t="shared" ref="A139:A188" si="12">P139</f>
        <v>0</v>
      </c>
      <c r="B139" s="10" t="str">
        <f t="shared" ref="B139:B188" si="13">IF(H139=INT(H139),"I","II")</f>
        <v>I</v>
      </c>
      <c r="C139" s="16" t="e">
        <f t="shared" ref="C139:C188" si="14">1*G139</f>
        <v>#VALUE!</v>
      </c>
      <c r="D139" t="str">
        <f t="shared" ref="D139:D188" si="15">VLOOKUP(F139,I$1:J$5,2,FALSE)</f>
        <v>vis</v>
      </c>
      <c r="E139" t="s">
        <v>55</v>
      </c>
      <c r="F139" s="10" t="s">
        <v>54</v>
      </c>
      <c r="G139" t="e">
        <f t="shared" ref="G139:G188" si="16">MID(I139,3,LEN(I139)-3)</f>
        <v>#VALUE!</v>
      </c>
      <c r="H139" s="16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x14ac:dyDescent="0.2">
      <c r="A140" s="16">
        <f t="shared" si="12"/>
        <v>0</v>
      </c>
      <c r="B140" s="10" t="str">
        <f t="shared" si="13"/>
        <v>I</v>
      </c>
      <c r="C140" s="16" t="e">
        <f t="shared" si="14"/>
        <v>#VALUE!</v>
      </c>
      <c r="D140" t="str">
        <f t="shared" si="15"/>
        <v>vis</v>
      </c>
      <c r="E140" t="s">
        <v>55</v>
      </c>
      <c r="F140" s="10" t="s">
        <v>54</v>
      </c>
      <c r="G140" t="e">
        <f t="shared" si="16"/>
        <v>#VALUE!</v>
      </c>
      <c r="H140" s="16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x14ac:dyDescent="0.2">
      <c r="A141" s="16">
        <f t="shared" si="12"/>
        <v>0</v>
      </c>
      <c r="B141" s="10" t="str">
        <f t="shared" si="13"/>
        <v>I</v>
      </c>
      <c r="C141" s="16" t="e">
        <f t="shared" si="14"/>
        <v>#VALUE!</v>
      </c>
      <c r="D141" t="str">
        <f t="shared" si="15"/>
        <v>vis</v>
      </c>
      <c r="E141" t="s">
        <v>55</v>
      </c>
      <c r="F141" s="10" t="s">
        <v>54</v>
      </c>
      <c r="G141" t="e">
        <f t="shared" si="16"/>
        <v>#VALUE!</v>
      </c>
      <c r="H141" s="16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x14ac:dyDescent="0.2">
      <c r="A142" s="16">
        <f t="shared" si="12"/>
        <v>0</v>
      </c>
      <c r="B142" s="10" t="str">
        <f t="shared" si="13"/>
        <v>I</v>
      </c>
      <c r="C142" s="16" t="e">
        <f t="shared" si="14"/>
        <v>#VALUE!</v>
      </c>
      <c r="D142" t="str">
        <f t="shared" si="15"/>
        <v>vis</v>
      </c>
      <c r="E142" t="s">
        <v>55</v>
      </c>
      <c r="F142" s="10" t="s">
        <v>54</v>
      </c>
      <c r="G142" t="e">
        <f t="shared" si="16"/>
        <v>#VALUE!</v>
      </c>
      <c r="H142" s="16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x14ac:dyDescent="0.2">
      <c r="A143" s="16">
        <f t="shared" si="12"/>
        <v>0</v>
      </c>
      <c r="B143" s="10" t="str">
        <f t="shared" si="13"/>
        <v>I</v>
      </c>
      <c r="C143" s="16" t="e">
        <f t="shared" si="14"/>
        <v>#VALUE!</v>
      </c>
      <c r="D143" t="str">
        <f t="shared" si="15"/>
        <v>vis</v>
      </c>
      <c r="E143" t="s">
        <v>55</v>
      </c>
      <c r="F143" s="10" t="s">
        <v>54</v>
      </c>
      <c r="G143" t="e">
        <f t="shared" si="16"/>
        <v>#VALUE!</v>
      </c>
      <c r="H143" s="16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x14ac:dyDescent="0.2">
      <c r="A144" s="16">
        <f t="shared" si="12"/>
        <v>0</v>
      </c>
      <c r="B144" s="10" t="str">
        <f t="shared" si="13"/>
        <v>I</v>
      </c>
      <c r="C144" s="16" t="e">
        <f t="shared" si="14"/>
        <v>#VALUE!</v>
      </c>
      <c r="D144" t="str">
        <f t="shared" si="15"/>
        <v>vis</v>
      </c>
      <c r="E144" t="s">
        <v>55</v>
      </c>
      <c r="F144" s="10" t="s">
        <v>54</v>
      </c>
      <c r="G144" t="e">
        <f t="shared" si="16"/>
        <v>#VALUE!</v>
      </c>
      <c r="H144" s="16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x14ac:dyDescent="0.2">
      <c r="A145" s="16">
        <f t="shared" si="12"/>
        <v>0</v>
      </c>
      <c r="B145" s="10" t="str">
        <f t="shared" si="13"/>
        <v>I</v>
      </c>
      <c r="C145" s="16" t="e">
        <f t="shared" si="14"/>
        <v>#VALUE!</v>
      </c>
      <c r="D145" t="str">
        <f t="shared" si="15"/>
        <v>vis</v>
      </c>
      <c r="E145" t="s">
        <v>55</v>
      </c>
      <c r="F145" s="10" t="s">
        <v>54</v>
      </c>
      <c r="G145" t="e">
        <f t="shared" si="16"/>
        <v>#VALUE!</v>
      </c>
      <c r="H145" s="16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x14ac:dyDescent="0.2">
      <c r="A146" s="16">
        <f t="shared" si="12"/>
        <v>0</v>
      </c>
      <c r="B146" s="10" t="str">
        <f t="shared" si="13"/>
        <v>I</v>
      </c>
      <c r="C146" s="16" t="e">
        <f t="shared" si="14"/>
        <v>#VALUE!</v>
      </c>
      <c r="D146" t="str">
        <f t="shared" si="15"/>
        <v>vis</v>
      </c>
      <c r="E146" t="s">
        <v>55</v>
      </c>
      <c r="F146" s="10" t="s">
        <v>54</v>
      </c>
      <c r="G146" t="e">
        <f t="shared" si="16"/>
        <v>#VALUE!</v>
      </c>
      <c r="H146" s="16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x14ac:dyDescent="0.2">
      <c r="A147" s="16">
        <f t="shared" si="12"/>
        <v>0</v>
      </c>
      <c r="B147" s="10" t="str">
        <f t="shared" si="13"/>
        <v>I</v>
      </c>
      <c r="C147" s="16" t="e">
        <f t="shared" si="14"/>
        <v>#VALUE!</v>
      </c>
      <c r="D147" t="str">
        <f t="shared" si="15"/>
        <v>vis</v>
      </c>
      <c r="E147" t="s">
        <v>55</v>
      </c>
      <c r="F147" s="10" t="s">
        <v>54</v>
      </c>
      <c r="G147" t="e">
        <f t="shared" si="16"/>
        <v>#VALUE!</v>
      </c>
      <c r="H147" s="16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x14ac:dyDescent="0.2">
      <c r="A148" s="16">
        <f t="shared" si="12"/>
        <v>0</v>
      </c>
      <c r="B148" s="10" t="str">
        <f t="shared" si="13"/>
        <v>I</v>
      </c>
      <c r="C148" s="16" t="e">
        <f t="shared" si="14"/>
        <v>#VALUE!</v>
      </c>
      <c r="D148" t="str">
        <f t="shared" si="15"/>
        <v>vis</v>
      </c>
      <c r="E148" t="s">
        <v>55</v>
      </c>
      <c r="F148" s="10" t="s">
        <v>54</v>
      </c>
      <c r="G148" t="e">
        <f t="shared" si="16"/>
        <v>#VALUE!</v>
      </c>
      <c r="H148" s="16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x14ac:dyDescent="0.2">
      <c r="A149" s="16">
        <f t="shared" si="12"/>
        <v>0</v>
      </c>
      <c r="B149" s="10" t="str">
        <f t="shared" si="13"/>
        <v>I</v>
      </c>
      <c r="C149" s="16" t="e">
        <f t="shared" si="14"/>
        <v>#VALUE!</v>
      </c>
      <c r="D149" t="str">
        <f t="shared" si="15"/>
        <v>vis</v>
      </c>
      <c r="E149" t="s">
        <v>55</v>
      </c>
      <c r="F149" s="10" t="s">
        <v>54</v>
      </c>
      <c r="G149" t="e">
        <f t="shared" si="16"/>
        <v>#VALUE!</v>
      </c>
      <c r="H149" s="16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x14ac:dyDescent="0.2">
      <c r="A150" s="16">
        <f t="shared" si="12"/>
        <v>0</v>
      </c>
      <c r="B150" s="10" t="str">
        <f t="shared" si="13"/>
        <v>I</v>
      </c>
      <c r="C150" s="16" t="e">
        <f t="shared" si="14"/>
        <v>#VALUE!</v>
      </c>
      <c r="D150" t="str">
        <f t="shared" si="15"/>
        <v>vis</v>
      </c>
      <c r="E150" t="s">
        <v>55</v>
      </c>
      <c r="F150" s="10" t="s">
        <v>54</v>
      </c>
      <c r="G150" t="e">
        <f t="shared" si="16"/>
        <v>#VALUE!</v>
      </c>
      <c r="H150" s="16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x14ac:dyDescent="0.2">
      <c r="A151" s="16">
        <f t="shared" si="12"/>
        <v>0</v>
      </c>
      <c r="B151" s="10" t="str">
        <f t="shared" si="13"/>
        <v>I</v>
      </c>
      <c r="C151" s="16" t="e">
        <f t="shared" si="14"/>
        <v>#VALUE!</v>
      </c>
      <c r="D151" t="str">
        <f t="shared" si="15"/>
        <v>vis</v>
      </c>
      <c r="E151" t="s">
        <v>55</v>
      </c>
      <c r="F151" s="10" t="s">
        <v>54</v>
      </c>
      <c r="G151" t="e">
        <f t="shared" si="16"/>
        <v>#VALUE!</v>
      </c>
      <c r="H151" s="16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x14ac:dyDescent="0.2">
      <c r="A152" s="16">
        <f t="shared" si="12"/>
        <v>0</v>
      </c>
      <c r="B152" s="10" t="str">
        <f t="shared" si="13"/>
        <v>I</v>
      </c>
      <c r="C152" s="16" t="e">
        <f t="shared" si="14"/>
        <v>#VALUE!</v>
      </c>
      <c r="D152" t="str">
        <f t="shared" si="15"/>
        <v>vis</v>
      </c>
      <c r="E152" t="s">
        <v>55</v>
      </c>
      <c r="F152" s="10" t="s">
        <v>54</v>
      </c>
      <c r="G152" t="e">
        <f t="shared" si="16"/>
        <v>#VALUE!</v>
      </c>
      <c r="H152" s="16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x14ac:dyDescent="0.2">
      <c r="A153" s="16">
        <f t="shared" si="12"/>
        <v>0</v>
      </c>
      <c r="B153" s="10" t="str">
        <f t="shared" si="13"/>
        <v>I</v>
      </c>
      <c r="C153" s="16" t="e">
        <f t="shared" si="14"/>
        <v>#VALUE!</v>
      </c>
      <c r="D153" t="str">
        <f t="shared" si="15"/>
        <v>vis</v>
      </c>
      <c r="E153" t="s">
        <v>55</v>
      </c>
      <c r="F153" s="10" t="s">
        <v>54</v>
      </c>
      <c r="G153" t="e">
        <f t="shared" si="16"/>
        <v>#VALUE!</v>
      </c>
      <c r="H153" s="16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x14ac:dyDescent="0.2">
      <c r="A154" s="16">
        <f t="shared" si="12"/>
        <v>0</v>
      </c>
      <c r="B154" s="10" t="str">
        <f t="shared" si="13"/>
        <v>I</v>
      </c>
      <c r="C154" s="16" t="e">
        <f t="shared" si="14"/>
        <v>#VALUE!</v>
      </c>
      <c r="D154" t="str">
        <f t="shared" si="15"/>
        <v>vis</v>
      </c>
      <c r="E154" t="s">
        <v>55</v>
      </c>
      <c r="F154" s="10" t="s">
        <v>54</v>
      </c>
      <c r="G154" t="e">
        <f t="shared" si="16"/>
        <v>#VALUE!</v>
      </c>
      <c r="H154" s="16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x14ac:dyDescent="0.2">
      <c r="A155" s="16">
        <f t="shared" si="12"/>
        <v>0</v>
      </c>
      <c r="B155" s="10" t="str">
        <f t="shared" si="13"/>
        <v>I</v>
      </c>
      <c r="C155" s="16" t="e">
        <f t="shared" si="14"/>
        <v>#VALUE!</v>
      </c>
      <c r="D155" t="str">
        <f t="shared" si="15"/>
        <v>vis</v>
      </c>
      <c r="E155" t="s">
        <v>55</v>
      </c>
      <c r="F155" s="10" t="s">
        <v>54</v>
      </c>
      <c r="G155" t="e">
        <f t="shared" si="16"/>
        <v>#VALUE!</v>
      </c>
      <c r="H155" s="16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x14ac:dyDescent="0.2">
      <c r="A156" s="16">
        <f t="shared" si="12"/>
        <v>0</v>
      </c>
      <c r="B156" s="10" t="str">
        <f t="shared" si="13"/>
        <v>I</v>
      </c>
      <c r="C156" s="16" t="e">
        <f t="shared" si="14"/>
        <v>#VALUE!</v>
      </c>
      <c r="D156" t="str">
        <f t="shared" si="15"/>
        <v>vis</v>
      </c>
      <c r="E156" t="s">
        <v>55</v>
      </c>
      <c r="F156" s="10" t="s">
        <v>54</v>
      </c>
      <c r="G156" t="e">
        <f t="shared" si="16"/>
        <v>#VALUE!</v>
      </c>
      <c r="H156" s="16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x14ac:dyDescent="0.2">
      <c r="A157" s="16">
        <f t="shared" si="12"/>
        <v>0</v>
      </c>
      <c r="B157" s="10" t="str">
        <f t="shared" si="13"/>
        <v>I</v>
      </c>
      <c r="C157" s="16" t="e">
        <f t="shared" si="14"/>
        <v>#VALUE!</v>
      </c>
      <c r="D157" t="str">
        <f t="shared" si="15"/>
        <v>vis</v>
      </c>
      <c r="E157" t="s">
        <v>55</v>
      </c>
      <c r="F157" s="10" t="s">
        <v>54</v>
      </c>
      <c r="G157" t="e">
        <f t="shared" si="16"/>
        <v>#VALUE!</v>
      </c>
      <c r="H157" s="16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x14ac:dyDescent="0.2">
      <c r="A158" s="16">
        <f t="shared" si="12"/>
        <v>0</v>
      </c>
      <c r="B158" s="10" t="str">
        <f t="shared" si="13"/>
        <v>I</v>
      </c>
      <c r="C158" s="16" t="e">
        <f t="shared" si="14"/>
        <v>#VALUE!</v>
      </c>
      <c r="D158" t="str">
        <f t="shared" si="15"/>
        <v>vis</v>
      </c>
      <c r="E158" t="s">
        <v>55</v>
      </c>
      <c r="F158" s="10" t="s">
        <v>54</v>
      </c>
      <c r="G158" t="e">
        <f t="shared" si="16"/>
        <v>#VALUE!</v>
      </c>
      <c r="H158" s="16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x14ac:dyDescent="0.2">
      <c r="A159" s="16">
        <f t="shared" si="12"/>
        <v>0</v>
      </c>
      <c r="B159" s="10" t="str">
        <f t="shared" si="13"/>
        <v>I</v>
      </c>
      <c r="C159" s="16" t="e">
        <f t="shared" si="14"/>
        <v>#VALUE!</v>
      </c>
      <c r="D159" t="str">
        <f t="shared" si="15"/>
        <v>vis</v>
      </c>
      <c r="E159" t="s">
        <v>55</v>
      </c>
      <c r="F159" s="10" t="s">
        <v>54</v>
      </c>
      <c r="G159" t="e">
        <f t="shared" si="16"/>
        <v>#VALUE!</v>
      </c>
      <c r="H159" s="16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x14ac:dyDescent="0.2">
      <c r="A160" s="16">
        <f t="shared" si="12"/>
        <v>0</v>
      </c>
      <c r="B160" s="10" t="str">
        <f t="shared" si="13"/>
        <v>I</v>
      </c>
      <c r="C160" s="16" t="e">
        <f t="shared" si="14"/>
        <v>#VALUE!</v>
      </c>
      <c r="D160" t="str">
        <f t="shared" si="15"/>
        <v>vis</v>
      </c>
      <c r="E160" t="s">
        <v>55</v>
      </c>
      <c r="F160" s="10" t="s">
        <v>54</v>
      </c>
      <c r="G160" t="e">
        <f t="shared" si="16"/>
        <v>#VALUE!</v>
      </c>
      <c r="H160" s="16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x14ac:dyDescent="0.2">
      <c r="A161" s="16">
        <f t="shared" si="12"/>
        <v>0</v>
      </c>
      <c r="B161" s="10" t="str">
        <f t="shared" si="13"/>
        <v>I</v>
      </c>
      <c r="C161" s="16" t="e">
        <f t="shared" si="14"/>
        <v>#VALUE!</v>
      </c>
      <c r="D161" t="str">
        <f t="shared" si="15"/>
        <v>vis</v>
      </c>
      <c r="E161" t="s">
        <v>55</v>
      </c>
      <c r="F161" s="10" t="s">
        <v>54</v>
      </c>
      <c r="G161" t="e">
        <f t="shared" si="16"/>
        <v>#VALUE!</v>
      </c>
      <c r="H161" s="16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x14ac:dyDescent="0.2">
      <c r="A162" s="16">
        <f t="shared" si="12"/>
        <v>0</v>
      </c>
      <c r="B162" s="10" t="str">
        <f t="shared" si="13"/>
        <v>I</v>
      </c>
      <c r="C162" s="16" t="e">
        <f t="shared" si="14"/>
        <v>#VALUE!</v>
      </c>
      <c r="D162" t="str">
        <f t="shared" si="15"/>
        <v>vis</v>
      </c>
      <c r="E162" t="s">
        <v>55</v>
      </c>
      <c r="F162" s="10" t="s">
        <v>54</v>
      </c>
      <c r="G162" t="e">
        <f t="shared" si="16"/>
        <v>#VALUE!</v>
      </c>
      <c r="H162" s="16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x14ac:dyDescent="0.2">
      <c r="A163" s="16">
        <f t="shared" si="12"/>
        <v>0</v>
      </c>
      <c r="B163" s="10" t="str">
        <f t="shared" si="13"/>
        <v>I</v>
      </c>
      <c r="C163" s="16" t="e">
        <f t="shared" si="14"/>
        <v>#VALUE!</v>
      </c>
      <c r="D163" t="str">
        <f t="shared" si="15"/>
        <v>vis</v>
      </c>
      <c r="E163" t="s">
        <v>55</v>
      </c>
      <c r="F163" s="10" t="s">
        <v>54</v>
      </c>
      <c r="G163" t="e">
        <f t="shared" si="16"/>
        <v>#VALUE!</v>
      </c>
      <c r="H163" s="16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x14ac:dyDescent="0.2">
      <c r="A164" s="16">
        <f t="shared" si="12"/>
        <v>0</v>
      </c>
      <c r="B164" s="10" t="str">
        <f t="shared" si="13"/>
        <v>I</v>
      </c>
      <c r="C164" s="16" t="e">
        <f t="shared" si="14"/>
        <v>#VALUE!</v>
      </c>
      <c r="D164" t="str">
        <f t="shared" si="15"/>
        <v>vis</v>
      </c>
      <c r="E164" t="s">
        <v>55</v>
      </c>
      <c r="F164" s="10" t="s">
        <v>54</v>
      </c>
      <c r="G164" t="e">
        <f t="shared" si="16"/>
        <v>#VALUE!</v>
      </c>
      <c r="H164" s="16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x14ac:dyDescent="0.2">
      <c r="A165" s="16">
        <f t="shared" si="12"/>
        <v>0</v>
      </c>
      <c r="B165" s="10" t="str">
        <f t="shared" si="13"/>
        <v>I</v>
      </c>
      <c r="C165" s="16" t="e">
        <f t="shared" si="14"/>
        <v>#VALUE!</v>
      </c>
      <c r="D165" t="str">
        <f t="shared" si="15"/>
        <v>vis</v>
      </c>
      <c r="E165" t="s">
        <v>55</v>
      </c>
      <c r="F165" s="10" t="s">
        <v>54</v>
      </c>
      <c r="G165" t="e">
        <f t="shared" si="16"/>
        <v>#VALUE!</v>
      </c>
      <c r="H165" s="16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x14ac:dyDescent="0.2">
      <c r="A166" s="16">
        <f t="shared" si="12"/>
        <v>0</v>
      </c>
      <c r="B166" s="10" t="str">
        <f t="shared" si="13"/>
        <v>I</v>
      </c>
      <c r="C166" s="16" t="e">
        <f t="shared" si="14"/>
        <v>#VALUE!</v>
      </c>
      <c r="D166" t="str">
        <f t="shared" si="15"/>
        <v>vis</v>
      </c>
      <c r="E166" t="s">
        <v>55</v>
      </c>
      <c r="F166" s="10" t="s">
        <v>54</v>
      </c>
      <c r="G166" t="e">
        <f t="shared" si="16"/>
        <v>#VALUE!</v>
      </c>
      <c r="H166" s="16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x14ac:dyDescent="0.2">
      <c r="A167" s="16">
        <f t="shared" si="12"/>
        <v>0</v>
      </c>
      <c r="B167" s="10" t="str">
        <f t="shared" si="13"/>
        <v>I</v>
      </c>
      <c r="C167" s="16" t="e">
        <f t="shared" si="14"/>
        <v>#VALUE!</v>
      </c>
      <c r="D167" t="str">
        <f t="shared" si="15"/>
        <v>vis</v>
      </c>
      <c r="E167" t="s">
        <v>55</v>
      </c>
      <c r="F167" s="10" t="s">
        <v>54</v>
      </c>
      <c r="G167" t="e">
        <f t="shared" si="16"/>
        <v>#VALUE!</v>
      </c>
      <c r="H167" s="16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x14ac:dyDescent="0.2">
      <c r="A168" s="16">
        <f t="shared" si="12"/>
        <v>0</v>
      </c>
      <c r="B168" s="10" t="str">
        <f t="shared" si="13"/>
        <v>I</v>
      </c>
      <c r="C168" s="16" t="e">
        <f t="shared" si="14"/>
        <v>#VALUE!</v>
      </c>
      <c r="D168" t="str">
        <f t="shared" si="15"/>
        <v>vis</v>
      </c>
      <c r="E168" t="s">
        <v>55</v>
      </c>
      <c r="F168" s="10" t="s">
        <v>54</v>
      </c>
      <c r="G168" t="e">
        <f t="shared" si="16"/>
        <v>#VALUE!</v>
      </c>
      <c r="H168" s="16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x14ac:dyDescent="0.2">
      <c r="A169" s="16">
        <f t="shared" si="12"/>
        <v>0</v>
      </c>
      <c r="B169" s="10" t="str">
        <f t="shared" si="13"/>
        <v>I</v>
      </c>
      <c r="C169" s="16" t="e">
        <f t="shared" si="14"/>
        <v>#VALUE!</v>
      </c>
      <c r="D169" t="str">
        <f t="shared" si="15"/>
        <v>vis</v>
      </c>
      <c r="E169" t="s">
        <v>55</v>
      </c>
      <c r="F169" s="10" t="s">
        <v>54</v>
      </c>
      <c r="G169" t="e">
        <f t="shared" si="16"/>
        <v>#VALUE!</v>
      </c>
      <c r="H169" s="16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x14ac:dyDescent="0.2">
      <c r="A170" s="16">
        <f t="shared" si="12"/>
        <v>0</v>
      </c>
      <c r="B170" s="10" t="str">
        <f t="shared" si="13"/>
        <v>I</v>
      </c>
      <c r="C170" s="16" t="e">
        <f t="shared" si="14"/>
        <v>#VALUE!</v>
      </c>
      <c r="D170" t="str">
        <f t="shared" si="15"/>
        <v>vis</v>
      </c>
      <c r="E170" t="s">
        <v>55</v>
      </c>
      <c r="F170" s="10" t="s">
        <v>54</v>
      </c>
      <c r="G170" t="e">
        <f t="shared" si="16"/>
        <v>#VALUE!</v>
      </c>
      <c r="H170" s="16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x14ac:dyDescent="0.2">
      <c r="A171" s="16">
        <f t="shared" si="12"/>
        <v>0</v>
      </c>
      <c r="B171" s="10" t="str">
        <f t="shared" si="13"/>
        <v>I</v>
      </c>
      <c r="C171" s="16" t="e">
        <f t="shared" si="14"/>
        <v>#VALUE!</v>
      </c>
      <c r="D171" t="str">
        <f t="shared" si="15"/>
        <v>vis</v>
      </c>
      <c r="E171" t="s">
        <v>55</v>
      </c>
      <c r="F171" s="10" t="s">
        <v>54</v>
      </c>
      <c r="G171" t="e">
        <f t="shared" si="16"/>
        <v>#VALUE!</v>
      </c>
      <c r="H171" s="16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x14ac:dyDescent="0.2">
      <c r="A172" s="16">
        <f t="shared" si="12"/>
        <v>0</v>
      </c>
      <c r="B172" s="10" t="str">
        <f t="shared" si="13"/>
        <v>I</v>
      </c>
      <c r="C172" s="16" t="e">
        <f t="shared" si="14"/>
        <v>#VALUE!</v>
      </c>
      <c r="D172" t="str">
        <f t="shared" si="15"/>
        <v>vis</v>
      </c>
      <c r="E172" t="s">
        <v>55</v>
      </c>
      <c r="F172" s="10" t="s">
        <v>54</v>
      </c>
      <c r="G172" t="e">
        <f t="shared" si="16"/>
        <v>#VALUE!</v>
      </c>
      <c r="H172" s="16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x14ac:dyDescent="0.2">
      <c r="A173" s="16">
        <f t="shared" si="12"/>
        <v>0</v>
      </c>
      <c r="B173" s="10" t="str">
        <f t="shared" si="13"/>
        <v>I</v>
      </c>
      <c r="C173" s="16" t="e">
        <f t="shared" si="14"/>
        <v>#VALUE!</v>
      </c>
      <c r="D173" t="str">
        <f t="shared" si="15"/>
        <v>vis</v>
      </c>
      <c r="E173" t="s">
        <v>55</v>
      </c>
      <c r="F173" s="10" t="s">
        <v>54</v>
      </c>
      <c r="G173" t="e">
        <f t="shared" si="16"/>
        <v>#VALUE!</v>
      </c>
      <c r="H173" s="16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x14ac:dyDescent="0.2">
      <c r="A174" s="16">
        <f t="shared" si="12"/>
        <v>0</v>
      </c>
      <c r="B174" s="10" t="str">
        <f t="shared" si="13"/>
        <v>I</v>
      </c>
      <c r="C174" s="16" t="e">
        <f t="shared" si="14"/>
        <v>#VALUE!</v>
      </c>
      <c r="D174" t="str">
        <f t="shared" si="15"/>
        <v>vis</v>
      </c>
      <c r="E174" t="s">
        <v>55</v>
      </c>
      <c r="F174" s="10" t="s">
        <v>54</v>
      </c>
      <c r="G174" t="e">
        <f t="shared" si="16"/>
        <v>#VALUE!</v>
      </c>
      <c r="H174" s="16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x14ac:dyDescent="0.2">
      <c r="A175" s="16">
        <f t="shared" si="12"/>
        <v>0</v>
      </c>
      <c r="B175" s="10" t="str">
        <f t="shared" si="13"/>
        <v>I</v>
      </c>
      <c r="C175" s="16" t="e">
        <f t="shared" si="14"/>
        <v>#VALUE!</v>
      </c>
      <c r="D175" t="str">
        <f t="shared" si="15"/>
        <v>vis</v>
      </c>
      <c r="E175" t="s">
        <v>55</v>
      </c>
      <c r="F175" s="10" t="s">
        <v>54</v>
      </c>
      <c r="G175" t="e">
        <f t="shared" si="16"/>
        <v>#VALUE!</v>
      </c>
      <c r="H175" s="16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x14ac:dyDescent="0.2">
      <c r="A176" s="16">
        <f t="shared" si="12"/>
        <v>0</v>
      </c>
      <c r="B176" s="10" t="str">
        <f t="shared" si="13"/>
        <v>I</v>
      </c>
      <c r="C176" s="16" t="e">
        <f t="shared" si="14"/>
        <v>#VALUE!</v>
      </c>
      <c r="D176" t="str">
        <f t="shared" si="15"/>
        <v>vis</v>
      </c>
      <c r="E176" t="s">
        <v>55</v>
      </c>
      <c r="F176" s="10" t="s">
        <v>54</v>
      </c>
      <c r="G176" t="e">
        <f t="shared" si="16"/>
        <v>#VALUE!</v>
      </c>
      <c r="H176" s="16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x14ac:dyDescent="0.2">
      <c r="A177" s="16">
        <f t="shared" si="12"/>
        <v>0</v>
      </c>
      <c r="B177" s="10" t="str">
        <f t="shared" si="13"/>
        <v>I</v>
      </c>
      <c r="C177" s="16" t="e">
        <f t="shared" si="14"/>
        <v>#VALUE!</v>
      </c>
      <c r="D177" t="str">
        <f t="shared" si="15"/>
        <v>vis</v>
      </c>
      <c r="E177" t="s">
        <v>55</v>
      </c>
      <c r="F177" s="10" t="s">
        <v>54</v>
      </c>
      <c r="G177" t="e">
        <f t="shared" si="16"/>
        <v>#VALUE!</v>
      </c>
      <c r="H177" s="16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x14ac:dyDescent="0.2">
      <c r="A178" s="16">
        <f t="shared" si="12"/>
        <v>0</v>
      </c>
      <c r="B178" s="10" t="str">
        <f t="shared" si="13"/>
        <v>I</v>
      </c>
      <c r="C178" s="16" t="e">
        <f t="shared" si="14"/>
        <v>#VALUE!</v>
      </c>
      <c r="D178" t="str">
        <f t="shared" si="15"/>
        <v>vis</v>
      </c>
      <c r="E178" t="s">
        <v>55</v>
      </c>
      <c r="F178" s="10" t="s">
        <v>54</v>
      </c>
      <c r="G178" t="e">
        <f t="shared" si="16"/>
        <v>#VALUE!</v>
      </c>
      <c r="H178" s="16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x14ac:dyDescent="0.2">
      <c r="A179" s="16">
        <f t="shared" si="12"/>
        <v>0</v>
      </c>
      <c r="B179" s="10" t="str">
        <f t="shared" si="13"/>
        <v>I</v>
      </c>
      <c r="C179" s="16" t="e">
        <f t="shared" si="14"/>
        <v>#VALUE!</v>
      </c>
      <c r="D179" t="str">
        <f t="shared" si="15"/>
        <v>vis</v>
      </c>
      <c r="E179" t="s">
        <v>55</v>
      </c>
      <c r="F179" s="10" t="s">
        <v>54</v>
      </c>
      <c r="G179" t="e">
        <f t="shared" si="16"/>
        <v>#VALUE!</v>
      </c>
      <c r="H179" s="16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x14ac:dyDescent="0.2">
      <c r="A180" s="16">
        <f t="shared" si="12"/>
        <v>0</v>
      </c>
      <c r="B180" s="10" t="str">
        <f t="shared" si="13"/>
        <v>I</v>
      </c>
      <c r="C180" s="16" t="e">
        <f t="shared" si="14"/>
        <v>#VALUE!</v>
      </c>
      <c r="D180" t="str">
        <f t="shared" si="15"/>
        <v>vis</v>
      </c>
      <c r="E180" t="s">
        <v>55</v>
      </c>
      <c r="F180" s="10" t="s">
        <v>54</v>
      </c>
      <c r="G180" t="e">
        <f t="shared" si="16"/>
        <v>#VALUE!</v>
      </c>
      <c r="H180" s="16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x14ac:dyDescent="0.2">
      <c r="A181" s="16">
        <f t="shared" si="12"/>
        <v>0</v>
      </c>
      <c r="B181" s="10" t="str">
        <f t="shared" si="13"/>
        <v>I</v>
      </c>
      <c r="C181" s="16" t="e">
        <f t="shared" si="14"/>
        <v>#VALUE!</v>
      </c>
      <c r="D181" t="str">
        <f t="shared" si="15"/>
        <v>vis</v>
      </c>
      <c r="E181" t="s">
        <v>55</v>
      </c>
      <c r="F181" s="10" t="s">
        <v>54</v>
      </c>
      <c r="G181" t="e">
        <f t="shared" si="16"/>
        <v>#VALUE!</v>
      </c>
      <c r="H181" s="16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x14ac:dyDescent="0.2">
      <c r="A182" s="16">
        <f t="shared" si="12"/>
        <v>0</v>
      </c>
      <c r="B182" s="10" t="str">
        <f t="shared" si="13"/>
        <v>I</v>
      </c>
      <c r="C182" s="16" t="e">
        <f t="shared" si="14"/>
        <v>#VALUE!</v>
      </c>
      <c r="D182" t="str">
        <f t="shared" si="15"/>
        <v>vis</v>
      </c>
      <c r="E182" t="s">
        <v>55</v>
      </c>
      <c r="F182" s="10" t="s">
        <v>54</v>
      </c>
      <c r="G182" t="e">
        <f t="shared" si="16"/>
        <v>#VALUE!</v>
      </c>
      <c r="H182" s="16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x14ac:dyDescent="0.2">
      <c r="A183" s="16">
        <f t="shared" si="12"/>
        <v>0</v>
      </c>
      <c r="B183" s="10" t="str">
        <f t="shared" si="13"/>
        <v>I</v>
      </c>
      <c r="C183" s="16" t="e">
        <f t="shared" si="14"/>
        <v>#VALUE!</v>
      </c>
      <c r="D183" t="str">
        <f t="shared" si="15"/>
        <v>vis</v>
      </c>
      <c r="E183" t="s">
        <v>55</v>
      </c>
      <c r="F183" s="10" t="s">
        <v>54</v>
      </c>
      <c r="G183" t="e">
        <f t="shared" si="16"/>
        <v>#VALUE!</v>
      </c>
      <c r="H183" s="16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x14ac:dyDescent="0.2">
      <c r="A184" s="16">
        <f t="shared" si="12"/>
        <v>0</v>
      </c>
      <c r="B184" s="10" t="str">
        <f t="shared" si="13"/>
        <v>I</v>
      </c>
      <c r="C184" s="16" t="e">
        <f t="shared" si="14"/>
        <v>#VALUE!</v>
      </c>
      <c r="D184" t="str">
        <f t="shared" si="15"/>
        <v>vis</v>
      </c>
      <c r="E184" t="s">
        <v>55</v>
      </c>
      <c r="F184" s="10" t="s">
        <v>54</v>
      </c>
      <c r="G184" t="e">
        <f t="shared" si="16"/>
        <v>#VALUE!</v>
      </c>
      <c r="H184" s="16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x14ac:dyDescent="0.2">
      <c r="A185" s="16">
        <f t="shared" si="12"/>
        <v>0</v>
      </c>
      <c r="B185" s="10" t="str">
        <f t="shared" si="13"/>
        <v>I</v>
      </c>
      <c r="C185" s="16" t="e">
        <f t="shared" si="14"/>
        <v>#VALUE!</v>
      </c>
      <c r="D185" t="str">
        <f t="shared" si="15"/>
        <v>vis</v>
      </c>
      <c r="E185" t="s">
        <v>55</v>
      </c>
      <c r="F185" s="10" t="s">
        <v>54</v>
      </c>
      <c r="G185" t="e">
        <f t="shared" si="16"/>
        <v>#VALUE!</v>
      </c>
      <c r="H185" s="16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x14ac:dyDescent="0.2">
      <c r="A186" s="16">
        <f t="shared" si="12"/>
        <v>0</v>
      </c>
      <c r="B186" s="10" t="str">
        <f t="shared" si="13"/>
        <v>I</v>
      </c>
      <c r="C186" s="16" t="e">
        <f t="shared" si="14"/>
        <v>#VALUE!</v>
      </c>
      <c r="D186" t="str">
        <f t="shared" si="15"/>
        <v>vis</v>
      </c>
      <c r="E186" t="s">
        <v>55</v>
      </c>
      <c r="F186" s="10" t="s">
        <v>54</v>
      </c>
      <c r="G186" t="e">
        <f t="shared" si="16"/>
        <v>#VALUE!</v>
      </c>
      <c r="H186" s="16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x14ac:dyDescent="0.2">
      <c r="A187" s="16">
        <f t="shared" si="12"/>
        <v>0</v>
      </c>
      <c r="B187" s="10" t="str">
        <f t="shared" si="13"/>
        <v>I</v>
      </c>
      <c r="C187" s="16" t="e">
        <f t="shared" si="14"/>
        <v>#VALUE!</v>
      </c>
      <c r="D187" t="str">
        <f t="shared" si="15"/>
        <v>vis</v>
      </c>
      <c r="E187" t="s">
        <v>55</v>
      </c>
      <c r="F187" s="10" t="s">
        <v>54</v>
      </c>
      <c r="G187" t="e">
        <f t="shared" si="16"/>
        <v>#VALUE!</v>
      </c>
      <c r="H187" s="16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x14ac:dyDescent="0.2">
      <c r="A188" s="16">
        <f t="shared" si="12"/>
        <v>0</v>
      </c>
      <c r="B188" s="10" t="str">
        <f t="shared" si="13"/>
        <v>I</v>
      </c>
      <c r="C188" s="16" t="e">
        <f t="shared" si="14"/>
        <v>#VALUE!</v>
      </c>
      <c r="D188" t="str">
        <f t="shared" si="15"/>
        <v>vis</v>
      </c>
      <c r="E188" t="s">
        <v>55</v>
      </c>
      <c r="F188" s="10" t="s">
        <v>54</v>
      </c>
      <c r="G188" t="e">
        <f t="shared" si="16"/>
        <v>#VALUE!</v>
      </c>
      <c r="H188" s="16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</sheetData>
  <sheetProtection selectLockedCells="1" selectUnlockedCells="1"/>
  <hyperlinks>
    <hyperlink ref="A3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2022-04-03T02:42:03Z</dcterms:created>
  <dcterms:modified xsi:type="dcterms:W3CDTF">2023-01-25T06:25:59Z</dcterms:modified>
</cp:coreProperties>
</file>