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9C35DC1-553A-4292-B2AE-ACB099C30F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<sst xmlns="http://schemas.openxmlformats.org/spreadsheetml/2006/main" count="52" uniqueCount="47">
  <si>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</si>
  <si>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</si>
  <si>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</si>
  <si>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</si>
  <si>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</si>
  <si>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</si>
  <si>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</si>
  <si>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</si>
  <si>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</si>
  <si>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</si>
  <si>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</si>
  <si>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</si>
  <si>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</si>
  <si>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</si>
  <si>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</si>
  <si>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</si>
  <si>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</si>
  <si>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</si>
  <si>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</si>
  <si>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</si>
  <si>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</si>
  <si>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</si>
  <si>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</si>
  <si>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</si>
  <si>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</si>
  <si>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</si>
  <si>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</si>
  <si>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</si>
  <si>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</si>
  <si>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</si>
  <si>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</si>
  <si>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</si>
  <si>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</si>
  <si>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</si>
  <si>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</si>
  <si>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</si>
  <si>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</si>
  <si>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</si>
  <si>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</si>
  <si>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</si>
  <si>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</si>
  <si>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</si>
  <si>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</si>
  <si>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PP And / NSV_00737</t>
  </si>
  <si>
    <t>EA</t>
  </si>
  <si>
    <t>OEJV 0147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</si>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</sst>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2.9500000091502443E-3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1-45C7-890D-07370220A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1-45C7-890D-07370220AF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11-45C7-890D-07370220AF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11-45C7-890D-07370220AF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11-45C7-890D-07370220A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11-45C7-890D-07370220A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11-45C7-890D-07370220A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2.9500000091502443E-3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11-45C7-890D-07370220AF5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11-45C7-890D-07370220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97856"/>
        <c:axId val="1"/>
      </c:scatterChart>
      <c:valAx>
        <c:axId val="49139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39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E9B656-BE3E-C27F-EEED-2C110C0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30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39789.269999999997</v>
      </c>
      <c r="D7" s="31" t="s">
        <v>45</v>
      </c>
    </row>
    <row r="8" spans="1:7" x14ac:dyDescent="0.2">
      <c r="A8" t="s">
        <v>3</v>
      </c>
      <c r="C8" s="8">
        <v>2.7164899999999998</v>
      </c>
      <c r="D8" s="31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5.7337220780374042E-7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60095.781809722219</v>
      </c>
    </row>
    <row r="15" spans="1:7" x14ac:dyDescent="0.2">
      <c r="A15" s="12" t="s">
        <v>17</v>
      </c>
      <c r="B15" s="10"/>
      <c r="C15" s="13">
        <f ca="1">(C7+C11)+(C8+C12)*INT(MAX(F21:F3533))</f>
        <v>53765.614000000001</v>
      </c>
      <c r="D15" s="14" t="s">
        <v>39</v>
      </c>
      <c r="E15" s="15">
        <f ca="1">ROUND(2*(E14-$C$7)/$C$8,0)/2+E13</f>
        <v>7476.5</v>
      </c>
    </row>
    <row r="16" spans="1:7" x14ac:dyDescent="0.2">
      <c r="A16" s="16" t="s">
        <v>4</v>
      </c>
      <c r="B16" s="10"/>
      <c r="C16" s="17">
        <f ca="1">+C8+C12</f>
        <v>2.7164905733722078</v>
      </c>
      <c r="D16" s="14" t="s">
        <v>40</v>
      </c>
      <c r="E16" s="24">
        <f ca="1">ROUND(2*(E14-$C$15)/$C$16,0)/2+E13</f>
        <v>2331.5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45081.00760515064</v>
      </c>
    </row>
    <row r="18" spans="1:18" ht="14.25" thickTop="1" thickBot="1" x14ac:dyDescent="0.25">
      <c r="A18" s="16" t="s">
        <v>5</v>
      </c>
      <c r="B18" s="10"/>
      <c r="C18" s="19">
        <f ca="1">+C15</f>
        <v>53765.614000000001</v>
      </c>
      <c r="D18" s="20">
        <f ca="1">+C16</f>
        <v>2.7164905733722078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0" t="s">
        <v>45</v>
      </c>
      <c r="C21" s="8">
        <v>39789.269999999997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24770.769999999997</v>
      </c>
    </row>
    <row r="22" spans="1:18" x14ac:dyDescent="0.2">
      <c r="A22" s="32" t="s">
        <v>45</v>
      </c>
      <c r="B22" s="33" t="s">
        <v>46</v>
      </c>
      <c r="C22" s="34">
        <v>53765.614000000001</v>
      </c>
      <c r="D22" s="34">
        <v>0.01</v>
      </c>
      <c r="E22">
        <f>+(C22-C$7)/C$8</f>
        <v>5145.0010859601934</v>
      </c>
      <c r="F22">
        <f>ROUND(2*E22,0)/2</f>
        <v>5145</v>
      </c>
      <c r="G22">
        <f>+C22-(C$7+F22*C$8)</f>
        <v>2.9500000091502443E-3</v>
      </c>
      <c r="H22">
        <f>+G22</f>
        <v>2.9500000091502443E-3</v>
      </c>
      <c r="O22">
        <f ca="1">+C$11+C$12*$F22</f>
        <v>2.9500000091502443E-3</v>
      </c>
      <c r="Q22" s="2">
        <f>+C22-15018.5</f>
        <v>38747.114000000001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2023-05-31T06:45:48Z</dcterms:modified>
</cp:coreProperties>
</file>