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30BE0DF-7672-4632-B4EC-80FAB3B62CF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Q22" i="1"/>
  <c r="Q23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D183" i="2"/>
  <c r="C183" i="2"/>
  <c r="B183" i="2"/>
  <c r="A183" i="2"/>
  <c r="H182" i="2"/>
  <c r="G182" i="2"/>
  <c r="D182" i="2"/>
  <c r="C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D179" i="2"/>
  <c r="C179" i="2"/>
  <c r="B179" i="2"/>
  <c r="A179" i="2"/>
  <c r="H178" i="2"/>
  <c r="G178" i="2"/>
  <c r="D178" i="2"/>
  <c r="C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D174" i="2"/>
  <c r="C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D170" i="2"/>
  <c r="C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D166" i="2"/>
  <c r="C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D162" i="2"/>
  <c r="C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D158" i="2"/>
  <c r="C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D154" i="2"/>
  <c r="C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D150" i="2"/>
  <c r="C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D146" i="2"/>
  <c r="C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D142" i="2"/>
  <c r="C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D138" i="2"/>
  <c r="C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D134" i="2"/>
  <c r="C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D130" i="2"/>
  <c r="C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D126" i="2"/>
  <c r="C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D122" i="2"/>
  <c r="C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D118" i="2"/>
  <c r="C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D114" i="2"/>
  <c r="C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D110" i="2"/>
  <c r="C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D106" i="2"/>
  <c r="C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D102" i="2"/>
  <c r="C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D98" i="2"/>
  <c r="C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D94" i="2"/>
  <c r="C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D90" i="2"/>
  <c r="C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D86" i="2"/>
  <c r="C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G82" i="2"/>
  <c r="F82" i="2"/>
  <c r="D82" i="2"/>
  <c r="C82" i="2"/>
  <c r="B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B79" i="2"/>
  <c r="G79" i="2"/>
  <c r="C79" i="2"/>
  <c r="F79" i="2"/>
  <c r="D79" i="2"/>
  <c r="A79" i="2"/>
  <c r="H78" i="2"/>
  <c r="B78" i="2"/>
  <c r="G78" i="2"/>
  <c r="C78" i="2"/>
  <c r="F78" i="2"/>
  <c r="D78" i="2"/>
  <c r="A78" i="2"/>
  <c r="H77" i="2"/>
  <c r="B77" i="2"/>
  <c r="G77" i="2"/>
  <c r="C77" i="2"/>
  <c r="D77" i="2"/>
  <c r="A77" i="2"/>
  <c r="H76" i="2"/>
  <c r="G76" i="2"/>
  <c r="D76" i="2"/>
  <c r="C76" i="2"/>
  <c r="B76" i="2"/>
  <c r="A76" i="2"/>
  <c r="H75" i="2"/>
  <c r="G75" i="2"/>
  <c r="D75" i="2"/>
  <c r="C75" i="2"/>
  <c r="B75" i="2"/>
  <c r="A75" i="2"/>
  <c r="H74" i="2"/>
  <c r="B74" i="2"/>
  <c r="G74" i="2"/>
  <c r="C74" i="2"/>
  <c r="D74" i="2"/>
  <c r="A74" i="2"/>
  <c r="H73" i="2"/>
  <c r="B73" i="2"/>
  <c r="G73" i="2"/>
  <c r="C73" i="2"/>
  <c r="D73" i="2"/>
  <c r="A73" i="2"/>
  <c r="H72" i="2"/>
  <c r="G72" i="2"/>
  <c r="D72" i="2"/>
  <c r="C72" i="2"/>
  <c r="B72" i="2"/>
  <c r="A72" i="2"/>
  <c r="H71" i="2"/>
  <c r="G71" i="2"/>
  <c r="D71" i="2"/>
  <c r="C71" i="2"/>
  <c r="B71" i="2"/>
  <c r="A71" i="2"/>
  <c r="H70" i="2"/>
  <c r="B70" i="2"/>
  <c r="G70" i="2"/>
  <c r="C70" i="2"/>
  <c r="D70" i="2"/>
  <c r="A70" i="2"/>
  <c r="H69" i="2"/>
  <c r="B69" i="2"/>
  <c r="G69" i="2"/>
  <c r="C69" i="2"/>
  <c r="D69" i="2"/>
  <c r="A69" i="2"/>
  <c r="H68" i="2"/>
  <c r="G68" i="2"/>
  <c r="D68" i="2"/>
  <c r="C68" i="2"/>
  <c r="B68" i="2"/>
  <c r="A68" i="2"/>
  <c r="H67" i="2"/>
  <c r="G67" i="2"/>
  <c r="D67" i="2"/>
  <c r="C67" i="2"/>
  <c r="B67" i="2"/>
  <c r="A67" i="2"/>
  <c r="H66" i="2"/>
  <c r="B66" i="2"/>
  <c r="G66" i="2"/>
  <c r="C66" i="2"/>
  <c r="D66" i="2"/>
  <c r="A66" i="2"/>
  <c r="H65" i="2"/>
  <c r="B65" i="2"/>
  <c r="G65" i="2"/>
  <c r="C65" i="2"/>
  <c r="D65" i="2"/>
  <c r="A65" i="2"/>
  <c r="H64" i="2"/>
  <c r="G64" i="2"/>
  <c r="D64" i="2"/>
  <c r="C64" i="2"/>
  <c r="B64" i="2"/>
  <c r="A64" i="2"/>
  <c r="H63" i="2"/>
  <c r="G63" i="2"/>
  <c r="D63" i="2"/>
  <c r="C63" i="2"/>
  <c r="B63" i="2"/>
  <c r="A63" i="2"/>
  <c r="H62" i="2"/>
  <c r="B62" i="2"/>
  <c r="G62" i="2"/>
  <c r="C62" i="2"/>
  <c r="D62" i="2"/>
  <c r="A62" i="2"/>
  <c r="H61" i="2"/>
  <c r="B61" i="2"/>
  <c r="G61" i="2"/>
  <c r="C61" i="2"/>
  <c r="D61" i="2"/>
  <c r="A61" i="2"/>
  <c r="H60" i="2"/>
  <c r="G60" i="2"/>
  <c r="D60" i="2"/>
  <c r="C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C57" i="2"/>
  <c r="D57" i="2"/>
  <c r="A57" i="2"/>
  <c r="H56" i="2"/>
  <c r="G56" i="2"/>
  <c r="D56" i="2"/>
  <c r="C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C53" i="2"/>
  <c r="D53" i="2"/>
  <c r="A53" i="2"/>
  <c r="H52" i="2"/>
  <c r="G52" i="2"/>
  <c r="D52" i="2"/>
  <c r="C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C49" i="2"/>
  <c r="D49" i="2"/>
  <c r="A49" i="2"/>
  <c r="H48" i="2"/>
  <c r="G48" i="2"/>
  <c r="D48" i="2"/>
  <c r="C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C45" i="2"/>
  <c r="D45" i="2"/>
  <c r="A45" i="2"/>
  <c r="H44" i="2"/>
  <c r="G44" i="2"/>
  <c r="D44" i="2"/>
  <c r="C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C41" i="2"/>
  <c r="D41" i="2"/>
  <c r="A41" i="2"/>
  <c r="H40" i="2"/>
  <c r="G40" i="2"/>
  <c r="D40" i="2"/>
  <c r="C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C37" i="2"/>
  <c r="D37" i="2"/>
  <c r="A37" i="2"/>
  <c r="H36" i="2"/>
  <c r="G36" i="2"/>
  <c r="D36" i="2"/>
  <c r="C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C33" i="2"/>
  <c r="D33" i="2"/>
  <c r="A33" i="2"/>
  <c r="H32" i="2"/>
  <c r="G32" i="2"/>
  <c r="D32" i="2"/>
  <c r="C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C29" i="2"/>
  <c r="D29" i="2"/>
  <c r="A29" i="2"/>
  <c r="H28" i="2"/>
  <c r="G28" i="2"/>
  <c r="D28" i="2"/>
  <c r="C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C25" i="2"/>
  <c r="D25" i="2"/>
  <c r="A25" i="2"/>
  <c r="H24" i="2"/>
  <c r="G24" i="2"/>
  <c r="D24" i="2"/>
  <c r="C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C21" i="2"/>
  <c r="D21" i="2"/>
  <c r="A21" i="2"/>
  <c r="H20" i="2"/>
  <c r="G20" i="2"/>
  <c r="D20" i="2"/>
  <c r="C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C17" i="2"/>
  <c r="D17" i="2"/>
  <c r="A17" i="2"/>
  <c r="H16" i="2"/>
  <c r="G16" i="2"/>
  <c r="D16" i="2"/>
  <c r="C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C13" i="2"/>
  <c r="D13" i="2"/>
  <c r="A13" i="2"/>
  <c r="H12" i="2"/>
  <c r="G12" i="2"/>
  <c r="D12" i="2"/>
  <c r="C12" i="2"/>
  <c r="B12" i="2"/>
  <c r="A12" i="2"/>
  <c r="H11" i="2"/>
  <c r="G11" i="2"/>
  <c r="D11" i="2"/>
  <c r="C11" i="2"/>
  <c r="B11" i="2"/>
  <c r="A11" i="2"/>
  <c r="C9" i="1"/>
  <c r="C21" i="1"/>
  <c r="E21" i="1"/>
  <c r="F21" i="1"/>
  <c r="D9" i="1"/>
  <c r="A21" i="1"/>
  <c r="F16" i="1"/>
  <c r="C17" i="1"/>
  <c r="Q21" i="1"/>
  <c r="G21" i="1"/>
  <c r="I21" i="1"/>
  <c r="C12" i="1"/>
  <c r="C11" i="1"/>
  <c r="O22" i="1" l="1"/>
  <c r="C15" i="1"/>
  <c r="F18" i="1" s="1"/>
  <c r="O23" i="1"/>
  <c r="O21" i="1"/>
  <c r="C16" i="1"/>
  <c r="D18" i="1" s="1"/>
  <c r="F17" i="1"/>
  <c r="F19" i="1" l="1"/>
  <c r="C18" i="1"/>
</calcChain>
</file>

<file path=xl/sharedStrings.xml><?xml version="1.0" encoding="utf-8"?>
<sst xmlns="http://schemas.openxmlformats.org/spreadsheetml/2006/main" count="427" uniqueCount="65">
  <si>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</si>
  <si>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</si>
  <si>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</si>
  <si>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</si>
  <si>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</si>
  <si>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</si>
  <si>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</si>
  <si>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</si>
  <si>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</si>
  <si>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</si>
  <si>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</si>
  <si>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</si>
  <si>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</si>
  <si>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</si>
  <si>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</si>
  <si>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</si>
  <si>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</si>
  <si>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</si>
  <si>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</si>
  <si>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</si>
  <si>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</si>
  <si>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</si>
  <si>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</si>
  <si>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</si>
  <si>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</si>
  <si>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</si>
  <si>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</si>
  <si>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</si>
  <si>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</si>
  <si>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</si>
  <si>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</si>
  <si>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</si>
  <si>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</si>
  <si>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</si>
  <si>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</si>
  <si>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</si>
  <si>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</si>
  <si>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</si>
  <si>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</si>
  <si>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</si>
  <si>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</si>
  <si>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</si>
  <si>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</si>
  <si>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</si>
  <si>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</si>
  <si>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</si>
  <si>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</si>
  <si>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</si>
  <si>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</si>
  <si>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</si>
  <si>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</si>
  <si>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</si>
  <si>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</si>
  <si>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</si>
  <si>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</si>
  <si>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</si>
  <si>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</si>
  <si>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V0497 And</t>
  </si>
  <si>
    <t>EW</t>
  </si>
  <si>
    <t>pr_0</t>
  </si>
  <si>
    <t>~</t>
  </si>
  <si>
    <t>G2283-0530</t>
  </si>
  <si>
    <t>VSX</t>
  </si>
  <si>
    <t>V0497 And / GSC 2283-0530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</si>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</sst>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9" fillId="25" borderId="17" xfId="38" applyFill="1" applyBorder="1" applyAlignment="1" applyProtection="1">
      <alignment horizontal="right" vertical="top" wrapText="1"/>
    </xf>
    <xf numFmtId="0" fontId="12" fillId="0" borderId="0" xfId="0" applyFont="1" applyAlignment="1">
      <alignment horizontal="center"/>
    </xf>
    <xf numFmtId="0" fontId="15" fillId="26" borderId="5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2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20" fillId="0" borderId="0" xfId="42" applyFont="1"/>
    <xf numFmtId="0" fontId="20" fillId="0" borderId="0" xfId="42" applyFont="1" applyAlignment="1">
      <alignment horizontal="center"/>
    </xf>
    <xf numFmtId="0" fontId="20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V0497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1F-4057-B6B5-AE4079A1A9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1F-4057-B6B5-AE4079A1A9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1F-4057-B6B5-AE4079A1A9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-1.9600000014179386E-3</c:v>
                </c:pt>
                <c:pt idx="2">
                  <c:v>-1.720000000204891E-3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1F-4057-B6B5-AE4079A1A9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1F-4057-B6B5-AE4079A1A9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1F-4057-B6B5-AE4079A1A9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1F-4057-B6B5-AE4079A1A9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-1.8400000008114148E-3</c:v>
                </c:pt>
                <c:pt idx="2">
                  <c:v>-1.8400000008114148E-3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1F-4057-B6B5-AE4079A1A9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20117</c:v>
                </c:pt>
                <c:pt idx="2">
                  <c:v>20117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1F-4057-B6B5-AE4079A1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74920"/>
        <c:axId val="1"/>
      </c:scatterChart>
      <c:valAx>
        <c:axId val="703374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74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5F58977-0D25-18CE-9D51-2348692AE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63</v>
      </c>
      <c r="F1" s="51" t="s">
        <v>57</v>
      </c>
      <c r="G1" s="30">
        <v>2013</v>
      </c>
      <c r="H1" s="55"/>
      <c r="I1" s="56" t="s">
        <v>61</v>
      </c>
      <c r="J1" s="51" t="s">
        <v>57</v>
      </c>
      <c r="K1" s="32">
        <v>0.39559008000000001</v>
      </c>
      <c r="L1" s="33">
        <v>34.145258400000003</v>
      </c>
      <c r="M1" s="34">
        <v>51469.813999999998</v>
      </c>
      <c r="N1" s="34">
        <v>0.30509999999999998</v>
      </c>
      <c r="O1" s="31" t="s">
        <v>58</v>
      </c>
      <c r="P1" s="52">
        <v>14.7</v>
      </c>
      <c r="Q1" s="52">
        <v>15.5</v>
      </c>
      <c r="R1" s="53" t="s">
        <v>59</v>
      </c>
      <c r="S1" s="54" t="s">
        <v>60</v>
      </c>
    </row>
    <row r="2" spans="1:19" x14ac:dyDescent="0.2">
      <c r="A2" t="s">
        <v>24</v>
      </c>
      <c r="B2" t="s">
        <v>58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6" t="s">
        <v>38</v>
      </c>
      <c r="D4" s="27" t="s">
        <v>38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8">
        <v>51469.813999999998</v>
      </c>
      <c r="D7" s="28" t="s">
        <v>62</v>
      </c>
    </row>
    <row r="8" spans="1:19" x14ac:dyDescent="0.2">
      <c r="A8" t="s">
        <v>4</v>
      </c>
      <c r="C8" s="8">
        <v>0.30509999999999998</v>
      </c>
      <c r="D8" s="28" t="s">
        <v>62</v>
      </c>
    </row>
    <row r="9" spans="1:19" x14ac:dyDescent="0.2">
      <c r="A9" s="24" t="s">
        <v>33</v>
      </c>
      <c r="B9" s="50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SLOPE(INDIRECT($D$9):G992,INDIRECT($C$9):F992)</f>
        <v>-9.1464930198907135E-8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57607.508859999994</v>
      </c>
      <c r="E15" s="14" t="s">
        <v>35</v>
      </c>
      <c r="F15" s="35">
        <v>1</v>
      </c>
    </row>
    <row r="16" spans="1:19" x14ac:dyDescent="0.2">
      <c r="A16" s="16" t="s">
        <v>5</v>
      </c>
      <c r="B16" s="10"/>
      <c r="C16" s="17">
        <f ca="1">+C8+C12</f>
        <v>0.3050999085350698</v>
      </c>
      <c r="E16" s="14" t="s">
        <v>31</v>
      </c>
      <c r="F16" s="36">
        <f ca="1">NOW()+15018.5+$C$5/24</f>
        <v>60095.810341898148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28273.5</v>
      </c>
    </row>
    <row r="18" spans="1:21" ht="14.25" thickTop="1" thickBot="1" x14ac:dyDescent="0.25">
      <c r="A18" s="16" t="s">
        <v>6</v>
      </c>
      <c r="B18" s="10"/>
      <c r="C18" s="19">
        <f ca="1">+C15</f>
        <v>57607.508859999994</v>
      </c>
      <c r="D18" s="20">
        <f ca="1">+C16</f>
        <v>0.3050999085350698</v>
      </c>
      <c r="E18" s="14" t="s">
        <v>37</v>
      </c>
      <c r="F18" s="23">
        <f ca="1">ROUND(2*(F16-$C$15)/$C$16,0)/2+F15</f>
        <v>8156.5</v>
      </c>
    </row>
    <row r="19" spans="1:21" ht="13.5" thickTop="1" x14ac:dyDescent="0.2">
      <c r="E19" s="14" t="s">
        <v>32</v>
      </c>
      <c r="F19" s="18">
        <f ca="1">+$C$15+$C$16*F18-15018.5-$C$5/24</f>
        <v>45077.952097299625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5" t="s">
        <v>34</v>
      </c>
    </row>
    <row r="21" spans="1:21" x14ac:dyDescent="0.2">
      <c r="A21" t="str">
        <f>D7</f>
        <v>VSX</v>
      </c>
      <c r="C21" s="8">
        <f>C$7</f>
        <v>51469.813999999998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36451.313999999998</v>
      </c>
    </row>
    <row r="22" spans="1:21" x14ac:dyDescent="0.2">
      <c r="A22" s="57" t="s">
        <v>64</v>
      </c>
      <c r="B22" s="58" t="s">
        <v>0</v>
      </c>
      <c r="C22" s="59">
        <v>57607.508739999997</v>
      </c>
      <c r="D22" s="59">
        <v>5.0000000000000001E-4</v>
      </c>
      <c r="E22">
        <f>+(C22-C$7)/C$8</f>
        <v>20116.993575876761</v>
      </c>
      <c r="F22">
        <f>ROUND(2*E22,0)/2</f>
        <v>20117</v>
      </c>
      <c r="G22">
        <f>+C22-(C$7+F22*C$8)</f>
        <v>-1.9600000014179386E-3</v>
      </c>
      <c r="K22">
        <f>+G22</f>
        <v>-1.9600000014179386E-3</v>
      </c>
      <c r="O22">
        <f ca="1">+C$11+C$12*$F22</f>
        <v>-1.8400000008114148E-3</v>
      </c>
      <c r="Q22" s="2">
        <f>+C22-15018.5</f>
        <v>42589.008739999997</v>
      </c>
    </row>
    <row r="23" spans="1:21" x14ac:dyDescent="0.2">
      <c r="A23" s="57" t="s">
        <v>64</v>
      </c>
      <c r="B23" s="58" t="s">
        <v>0</v>
      </c>
      <c r="C23" s="59">
        <v>57607.508979999999</v>
      </c>
      <c r="D23" s="59">
        <v>2.9999999999999997E-4</v>
      </c>
      <c r="E23">
        <f>+(C23-C$7)/C$8</f>
        <v>20116.994362504098</v>
      </c>
      <c r="F23">
        <f>ROUND(2*E23,0)/2</f>
        <v>20117</v>
      </c>
      <c r="G23">
        <f>+C23-(C$7+F23*C$8)</f>
        <v>-1.720000000204891E-3</v>
      </c>
      <c r="K23">
        <f>+G23</f>
        <v>-1.720000000204891E-3</v>
      </c>
      <c r="O23">
        <f ca="1">+C$11+C$12*$F23</f>
        <v>-1.8400000008114148E-3</v>
      </c>
      <c r="Q23" s="2">
        <f>+C23-15018.5</f>
        <v>42589.008979999999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3544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43</v>
      </c>
      <c r="I1" s="38" t="s">
        <v>44</v>
      </c>
      <c r="J1" s="39" t="s">
        <v>42</v>
      </c>
    </row>
    <row r="2" spans="1:16" x14ac:dyDescent="0.2">
      <c r="I2" s="40" t="s">
        <v>45</v>
      </c>
      <c r="J2" s="41" t="s">
        <v>41</v>
      </c>
    </row>
    <row r="3" spans="1:16" x14ac:dyDescent="0.2">
      <c r="A3" s="42" t="s">
        <v>46</v>
      </c>
      <c r="I3" s="40" t="s">
        <v>47</v>
      </c>
      <c r="J3" s="41" t="s">
        <v>39</v>
      </c>
    </row>
    <row r="4" spans="1:16" x14ac:dyDescent="0.2">
      <c r="I4" s="40" t="s">
        <v>48</v>
      </c>
      <c r="J4" s="41" t="s">
        <v>39</v>
      </c>
    </row>
    <row r="5" spans="1:16" ht="13.5" thickBot="1" x14ac:dyDescent="0.25">
      <c r="I5" s="43" t="s">
        <v>49</v>
      </c>
      <c r="J5" s="44" t="s">
        <v>40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50</v>
      </c>
      <c r="F11" s="3" t="s">
        <v>49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51</v>
      </c>
      <c r="J11" s="47" t="s">
        <v>52</v>
      </c>
      <c r="K11" s="46">
        <v>-3273</v>
      </c>
      <c r="L11" s="46" t="s">
        <v>53</v>
      </c>
      <c r="M11" s="47" t="s">
        <v>54</v>
      </c>
      <c r="N11" s="47"/>
      <c r="O11" s="48" t="s">
        <v>55</v>
      </c>
      <c r="P11" s="48" t="s">
        <v>56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50</v>
      </c>
      <c r="F12" s="3" t="s">
        <v>49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50</v>
      </c>
      <c r="F13" s="3" t="s">
        <v>49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50</v>
      </c>
      <c r="F14" s="3" t="s">
        <v>49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50</v>
      </c>
      <c r="F15" s="3" t="s">
        <v>49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50</v>
      </c>
      <c r="F16" s="3" t="s">
        <v>49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50</v>
      </c>
      <c r="F17" s="3" t="s">
        <v>49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50</v>
      </c>
      <c r="F18" s="3" t="s">
        <v>49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50</v>
      </c>
      <c r="F19" s="3" t="s">
        <v>49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50</v>
      </c>
      <c r="F20" s="3" t="s">
        <v>49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50</v>
      </c>
      <c r="F21" s="3" t="s">
        <v>49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50</v>
      </c>
      <c r="F22" s="3" t="s">
        <v>49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50</v>
      </c>
      <c r="F23" s="3" t="s">
        <v>49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50</v>
      </c>
      <c r="F24" s="3" t="s">
        <v>49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50</v>
      </c>
      <c r="F25" s="3" t="s">
        <v>49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50</v>
      </c>
      <c r="F26" s="3" t="s">
        <v>49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50</v>
      </c>
      <c r="F27" s="3" t="s">
        <v>49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50</v>
      </c>
      <c r="F28" s="3" t="s">
        <v>49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50</v>
      </c>
      <c r="F29" s="3" t="s">
        <v>49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50</v>
      </c>
      <c r="F30" s="3" t="s">
        <v>49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50</v>
      </c>
      <c r="F31" s="3" t="s">
        <v>49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50</v>
      </c>
      <c r="F32" s="3" t="s">
        <v>49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50</v>
      </c>
      <c r="F33" s="3" t="s">
        <v>49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50</v>
      </c>
      <c r="F34" s="3" t="s">
        <v>49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50</v>
      </c>
      <c r="F35" s="3" t="s">
        <v>49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50</v>
      </c>
      <c r="F36" s="3" t="s">
        <v>49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50</v>
      </c>
      <c r="F37" s="3" t="s">
        <v>49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50</v>
      </c>
      <c r="F38" s="3" t="s">
        <v>49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50</v>
      </c>
      <c r="F39" s="3" t="s">
        <v>49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50</v>
      </c>
      <c r="F40" s="3" t="s">
        <v>49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50</v>
      </c>
      <c r="F41" s="3" t="s">
        <v>49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50</v>
      </c>
      <c r="F42" s="3" t="s">
        <v>49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50</v>
      </c>
      <c r="F43" s="3" t="s">
        <v>49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50</v>
      </c>
      <c r="F44" s="3" t="s">
        <v>49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50</v>
      </c>
      <c r="F45" s="3" t="s">
        <v>49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50</v>
      </c>
      <c r="F46" s="3" t="s">
        <v>49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50</v>
      </c>
      <c r="F47" s="3" t="s">
        <v>49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50</v>
      </c>
      <c r="F48" s="3" t="s">
        <v>49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50</v>
      </c>
      <c r="F49" s="3" t="s">
        <v>49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50</v>
      </c>
      <c r="F50" s="3" t="s">
        <v>49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50</v>
      </c>
      <c r="F51" s="3" t="s">
        <v>49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50</v>
      </c>
      <c r="F52" s="3" t="s">
        <v>49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50</v>
      </c>
      <c r="F53" s="3" t="s">
        <v>49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50</v>
      </c>
      <c r="F54" s="3" t="s">
        <v>49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50</v>
      </c>
      <c r="F55" s="3" t="s">
        <v>49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50</v>
      </c>
      <c r="F56" s="3" t="s">
        <v>49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50</v>
      </c>
      <c r="F57" s="3" t="s">
        <v>49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50</v>
      </c>
      <c r="F58" s="3" t="s">
        <v>49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50</v>
      </c>
      <c r="F59" s="3" t="s">
        <v>49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50</v>
      </c>
      <c r="F60" s="3" t="s">
        <v>49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50</v>
      </c>
      <c r="F61" s="3" t="s">
        <v>49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50</v>
      </c>
      <c r="F62" s="3" t="s">
        <v>49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50</v>
      </c>
      <c r="F63" s="3" t="s">
        <v>49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50</v>
      </c>
      <c r="F64" s="3" t="s">
        <v>49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50</v>
      </c>
      <c r="F65" s="3" t="s">
        <v>49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50</v>
      </c>
      <c r="F66" s="3" t="s">
        <v>49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50</v>
      </c>
      <c r="F67" s="3" t="s">
        <v>49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50</v>
      </c>
      <c r="F68" s="3" t="s">
        <v>49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50</v>
      </c>
      <c r="F69" s="3" t="s">
        <v>49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50</v>
      </c>
      <c r="F70" s="3" t="s">
        <v>49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50</v>
      </c>
      <c r="F71" s="3" t="s">
        <v>49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50</v>
      </c>
      <c r="F72" s="3" t="s">
        <v>49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50</v>
      </c>
      <c r="F73" s="3" t="s">
        <v>49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50</v>
      </c>
      <c r="F74" s="3" t="s">
        <v>49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50</v>
      </c>
      <c r="F75" s="3" t="s">
        <v>49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50</v>
      </c>
      <c r="F76" s="3" t="s">
        <v>49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50</v>
      </c>
      <c r="F77" s="3" t="s">
        <v>49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50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50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50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50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50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50</v>
      </c>
      <c r="F83" s="3" t="s">
        <v>49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50</v>
      </c>
      <c r="F84" s="3" t="s">
        <v>49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50</v>
      </c>
      <c r="F85" s="3" t="s">
        <v>49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50</v>
      </c>
      <c r="F86" s="3" t="s">
        <v>49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50</v>
      </c>
      <c r="F87" s="3" t="s">
        <v>49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50</v>
      </c>
      <c r="F88" s="3" t="s">
        <v>49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50</v>
      </c>
      <c r="F89" s="3" t="s">
        <v>49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50</v>
      </c>
      <c r="F90" s="3" t="s">
        <v>49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50</v>
      </c>
      <c r="F91" s="3" t="s">
        <v>49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50</v>
      </c>
      <c r="F92" s="3" t="s">
        <v>49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50</v>
      </c>
      <c r="F93" s="3" t="s">
        <v>49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50</v>
      </c>
      <c r="F94" s="3" t="s">
        <v>49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50</v>
      </c>
      <c r="F95" s="3" t="s">
        <v>49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50</v>
      </c>
      <c r="F96" s="3" t="s">
        <v>49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50</v>
      </c>
      <c r="F97" s="3" t="s">
        <v>49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50</v>
      </c>
      <c r="F98" s="3" t="s">
        <v>49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50</v>
      </c>
      <c r="F99" s="3" t="s">
        <v>49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50</v>
      </c>
      <c r="F100" s="3" t="s">
        <v>49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50</v>
      </c>
      <c r="F101" s="3" t="s">
        <v>49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50</v>
      </c>
      <c r="F102" s="3" t="s">
        <v>49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50</v>
      </c>
      <c r="F103" s="3" t="s">
        <v>49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50</v>
      </c>
      <c r="F104" s="3" t="s">
        <v>49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50</v>
      </c>
      <c r="F105" s="3" t="s">
        <v>49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50</v>
      </c>
      <c r="F106" s="3" t="s">
        <v>49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50</v>
      </c>
      <c r="F107" s="3" t="s">
        <v>49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50</v>
      </c>
      <c r="F108" s="3" t="s">
        <v>49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50</v>
      </c>
      <c r="F109" s="3" t="s">
        <v>49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50</v>
      </c>
      <c r="F110" s="3" t="s">
        <v>49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50</v>
      </c>
      <c r="F111" s="3" t="s">
        <v>49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50</v>
      </c>
      <c r="F112" s="3" t="s">
        <v>49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50</v>
      </c>
      <c r="F113" s="3" t="s">
        <v>49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50</v>
      </c>
      <c r="F114" s="3" t="s">
        <v>49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50</v>
      </c>
      <c r="F115" s="3" t="s">
        <v>49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50</v>
      </c>
      <c r="F116" s="3" t="s">
        <v>49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50</v>
      </c>
      <c r="F117" s="3" t="s">
        <v>49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50</v>
      </c>
      <c r="F118" s="3" t="s">
        <v>49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50</v>
      </c>
      <c r="F119" s="3" t="s">
        <v>49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50</v>
      </c>
      <c r="F120" s="3" t="s">
        <v>49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50</v>
      </c>
      <c r="F121" s="3" t="s">
        <v>49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50</v>
      </c>
      <c r="F122" s="3" t="s">
        <v>49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50</v>
      </c>
      <c r="F123" s="3" t="s">
        <v>49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50</v>
      </c>
      <c r="F124" s="3" t="s">
        <v>49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50</v>
      </c>
      <c r="F125" s="3" t="s">
        <v>49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50</v>
      </c>
      <c r="F126" s="3" t="s">
        <v>49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50</v>
      </c>
      <c r="F127" s="3" t="s">
        <v>49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50</v>
      </c>
      <c r="F128" s="3" t="s">
        <v>49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50</v>
      </c>
      <c r="F129" s="3" t="s">
        <v>49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50</v>
      </c>
      <c r="F130" s="3" t="s">
        <v>49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50</v>
      </c>
      <c r="F131" s="3" t="s">
        <v>49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50</v>
      </c>
      <c r="F132" s="3" t="s">
        <v>49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50</v>
      </c>
      <c r="F133" s="3" t="s">
        <v>49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50</v>
      </c>
      <c r="F134" s="3" t="s">
        <v>49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50</v>
      </c>
      <c r="F135" s="3" t="s">
        <v>49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50</v>
      </c>
      <c r="F136" s="3" t="s">
        <v>49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50</v>
      </c>
      <c r="F137" s="3" t="s">
        <v>49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50</v>
      </c>
      <c r="F138" s="3" t="s">
        <v>49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50</v>
      </c>
      <c r="F139" s="3" t="s">
        <v>49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50</v>
      </c>
      <c r="F140" s="3" t="s">
        <v>49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50</v>
      </c>
      <c r="F141" s="3" t="s">
        <v>49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50</v>
      </c>
      <c r="F142" s="3" t="s">
        <v>49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50</v>
      </c>
      <c r="F143" s="3" t="s">
        <v>49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50</v>
      </c>
      <c r="F144" s="3" t="s">
        <v>49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50</v>
      </c>
      <c r="F145" s="3" t="s">
        <v>49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50</v>
      </c>
      <c r="F146" s="3" t="s">
        <v>49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50</v>
      </c>
      <c r="F147" s="3" t="s">
        <v>49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50</v>
      </c>
      <c r="F148" s="3" t="s">
        <v>49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50</v>
      </c>
      <c r="F149" s="3" t="s">
        <v>49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50</v>
      </c>
      <c r="F150" s="3" t="s">
        <v>49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50</v>
      </c>
      <c r="F151" s="3" t="s">
        <v>49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50</v>
      </c>
      <c r="F152" s="3" t="s">
        <v>49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50</v>
      </c>
      <c r="F153" s="3" t="s">
        <v>49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50</v>
      </c>
      <c r="F154" s="3" t="s">
        <v>49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50</v>
      </c>
      <c r="F155" s="3" t="s">
        <v>49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50</v>
      </c>
      <c r="F156" s="3" t="s">
        <v>49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50</v>
      </c>
      <c r="F157" s="3" t="s">
        <v>49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50</v>
      </c>
      <c r="F158" s="3" t="s">
        <v>49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50</v>
      </c>
      <c r="F159" s="3" t="s">
        <v>49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50</v>
      </c>
      <c r="F160" s="3" t="s">
        <v>49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50</v>
      </c>
      <c r="F161" s="3" t="s">
        <v>49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50</v>
      </c>
      <c r="F162" s="3" t="s">
        <v>49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50</v>
      </c>
      <c r="F163" s="3" t="s">
        <v>49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50</v>
      </c>
      <c r="F164" s="3" t="s">
        <v>49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50</v>
      </c>
      <c r="F165" s="3" t="s">
        <v>49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50</v>
      </c>
      <c r="F166" s="3" t="s">
        <v>49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50</v>
      </c>
      <c r="F167" s="3" t="s">
        <v>49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50</v>
      </c>
      <c r="F168" s="3" t="s">
        <v>49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50</v>
      </c>
      <c r="F169" s="3" t="s">
        <v>49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50</v>
      </c>
      <c r="F170" s="3" t="s">
        <v>49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50</v>
      </c>
      <c r="F171" s="3" t="s">
        <v>49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50</v>
      </c>
      <c r="F172" s="3" t="s">
        <v>49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50</v>
      </c>
      <c r="F173" s="3" t="s">
        <v>49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50</v>
      </c>
      <c r="F174" s="3" t="s">
        <v>49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50</v>
      </c>
      <c r="F175" s="3" t="s">
        <v>49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50</v>
      </c>
      <c r="F176" s="3" t="s">
        <v>49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50</v>
      </c>
      <c r="F177" s="3" t="s">
        <v>49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50</v>
      </c>
      <c r="F178" s="3" t="s">
        <v>49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50</v>
      </c>
      <c r="F179" s="3" t="s">
        <v>49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50</v>
      </c>
      <c r="F180" s="3" t="s">
        <v>49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50</v>
      </c>
      <c r="F181" s="3" t="s">
        <v>49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50</v>
      </c>
      <c r="F182" s="3" t="s">
        <v>49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50</v>
      </c>
      <c r="F183" s="3" t="s">
        <v>49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50</v>
      </c>
      <c r="F184" s="3" t="s">
        <v>49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50</v>
      </c>
      <c r="F185" s="3" t="s">
        <v>49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50</v>
      </c>
      <c r="F186" s="3" t="s">
        <v>49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50</v>
      </c>
      <c r="F187" s="3" t="s">
        <v>49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50</v>
      </c>
      <c r="F188" s="3" t="s">
        <v>49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2023-05-31T07:26:53Z</dcterms:modified>
</cp:coreProperties>
</file>