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51E9438-1288-4062-A1E9-481201E98CAD}" xr6:coauthVersionLast="47" xr6:coauthVersionMax="47" xr10:uidLastSave="{00000000-0000-0000-0000-000000000000}"/>
  <bookViews>
    <workbookView xWindow="13425" yWindow="630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<sst xmlns="http://schemas.openxmlformats.org/spreadsheetml/2006/main" count="53" uniqueCount="48">
  <si>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</si>
  <si>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</si>
  <si>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</si>
  <si>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</si>
  <si>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</si>
  <si>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</si>
  <si>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</si>
  <si>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</si>
  <si>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</si>
  <si>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</si>
  <si>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</si>
  <si>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</si>
  <si>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</si>
  <si>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</si>
  <si>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</si>
  <si>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</si>
  <si>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</si>
  <si>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</si>
  <si>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</si>
  <si>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</si>
  <si>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</si>
  <si>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</si>
  <si>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</si>
  <si>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</si>
  <si>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</si>
  <si>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</si>
  <si>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</si>
  <si>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</si>
  <si>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</si>
  <si>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</si>
  <si>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</si>
  <si>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</si>
  <si>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</si>
  <si>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</si>
  <si>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</si>
  <si>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</si>
  <si>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</si>
  <si>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</si>
  <si>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</si>
  <si>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</si>
  <si>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</si>
  <si>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</si>
  <si>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</si>
  <si>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MN Aps</t>
  </si>
  <si>
    <t>G9454-0993</t>
  </si>
  <si>
    <t>E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</si>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</sst>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i/>
      <sz val="10"/>
      <name val="Arial"/>
      <family val="2"/>
    </font>
    <font>
      <i/>
      <sz val="10"/>
      <color indexed="17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5" fillId="0" borderId="0" applyFont="0" applyFill="0" applyBorder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2" fillId="0" borderId="0" xfId="0" applyFont="1">
      <alignment vertical="top"/>
    </xf>
    <xf numFmtId="0" fontId="3" fillId="0" borderId="0" xfId="0" applyFont="1" applyAlignment="1"/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7" fillId="0" borderId="1" xfId="0" applyFont="1" applyBorder="1" applyAlignment="1">
      <alignment horizontal="left"/>
    </xf>
    <xf numFmtId="165" fontId="19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/>
    <xf numFmtId="43" fontId="20" fillId="0" borderId="0" xfId="8" applyFont="1" applyBorder="1"/>
    <xf numFmtId="0" fontId="20" fillId="0" borderId="0" xfId="0" applyFont="1" applyAlignment="1">
      <alignment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MN Aps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7" t="s">
        <v>43</v>
      </c>
      <c r="F1" s="31" t="s">
        <v>43</v>
      </c>
      <c r="G1" s="32">
        <v>149</v>
      </c>
      <c r="H1" s="33">
        <v>49</v>
      </c>
      <c r="I1" s="34" t="s">
        <v>44</v>
      </c>
      <c r="J1" s="35" t="s">
        <v>43</v>
      </c>
      <c r="K1" s="36">
        <v>16.1816</v>
      </c>
      <c r="L1" s="37">
        <v>-81.311099999999996</v>
      </c>
      <c r="M1" s="35">
        <v>36836.26</v>
      </c>
      <c r="N1" s="35"/>
      <c r="O1" s="38" t="s">
        <v>45</v>
      </c>
    </row>
    <row r="2" spans="1:15" x14ac:dyDescent="0.2">
      <c r="A2" t="s">
        <v>23</v>
      </c>
      <c r="B2" t="s">
        <v>45</v>
      </c>
      <c r="C2" s="25"/>
      <c r="D2" s="2"/>
    </row>
    <row r="4" spans="1:15" x14ac:dyDescent="0.2">
      <c r="A4" s="28" t="s">
        <v>0</v>
      </c>
      <c r="C4" s="2" t="s">
        <v>37</v>
      </c>
      <c r="D4" s="2" t="s">
        <v>37</v>
      </c>
    </row>
    <row r="5" spans="1:15" x14ac:dyDescent="0.2">
      <c r="A5" s="29" t="s">
        <v>28</v>
      </c>
      <c r="B5" s="7"/>
      <c r="C5" s="26">
        <v>-9.5</v>
      </c>
      <c r="D5" s="7" t="s">
        <v>29</v>
      </c>
      <c r="E5" s="7"/>
    </row>
    <row r="6" spans="1:15" x14ac:dyDescent="0.2">
      <c r="A6" s="28" t="s">
        <v>1</v>
      </c>
    </row>
    <row r="7" spans="1:15" x14ac:dyDescent="0.2">
      <c r="A7" t="s">
        <v>2</v>
      </c>
      <c r="C7" s="6">
        <v>36836.26</v>
      </c>
      <c r="D7" s="30"/>
    </row>
    <row r="8" spans="1:15" x14ac:dyDescent="0.2">
      <c r="A8" t="s">
        <v>3</v>
      </c>
      <c r="C8" s="6">
        <v>0</v>
      </c>
      <c r="D8" s="30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4">
        <f ca="1">NOW()+15018.5+$C$5/24</f>
        <v>60169.736706944444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36836.26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1">
        <f>+C21-15018.5</f>
        <v>21817.760000000002</v>
      </c>
    </row>
    <row r="22" spans="1:21" x14ac:dyDescent="0.2">
      <c r="A22" s="39" t="s">
        <v>46</v>
      </c>
      <c r="B22" s="39" t="s">
        <v>47</v>
      </c>
      <c r="C22" s="40">
        <v>57130.794099999999</v>
      </c>
      <c r="D22" s="40">
        <v>5.0000000000000001E-3</v>
      </c>
      <c r="E22" t="e">
        <f>+(C22-C$7)/C$8</f>
        <v>#DIV/0!</v>
      </c>
      <c r="F22" t="e">
        <f>ROUND(2*E22,0)/2</f>
        <v>#DIV/0!</v>
      </c>
      <c r="G22" t="e">
        <f>+C22-(C$7+F22*C$8)</f>
        <v>#DIV/0!</v>
      </c>
      <c r="I22" t="e">
        <f>+G22</f>
        <v>#DIV/0!</v>
      </c>
      <c r="O22" t="e">
        <f ca="1">+C$11+C$12*$F22</f>
        <v>#DIV/0!</v>
      </c>
      <c r="Q22" s="1">
        <f>+C22-15018.5</f>
        <v>42112.294099999999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2023-08-13T05:40:51Z</dcterms:modified>
</cp:coreProperties>
</file>