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B565E65-D257-4CA5-8D29-6CDF3DF4F57A}" xr6:coauthVersionLast="47" xr6:coauthVersionMax="47" xr10:uidLastSave="{00000000-0000-0000-0000-000000000000}"/>
  <bookViews>
    <workbookView xWindow="14085" yWindow="94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<sst xmlns="http://schemas.openxmlformats.org/spreadsheetml/2006/main" count="53" uniqueCount="50">
  <si>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</si>
  <si>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</si>
  <si>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</si>
  <si>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</si>
  <si>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</si>
  <si>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</si>
  <si>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</si>
  <si>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</si>
  <si>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</si>
  <si>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</si>
  <si>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</si>
  <si>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</si>
  <si>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</si>
  <si>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</si>
  <si>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</si>
  <si>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</si>
  <si>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</si>
  <si>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</si>
  <si>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</si>
  <si>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</si>
  <si>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</si>
  <si>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</si>
  <si>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</si>
  <si>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</si>
  <si>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</si>
  <si>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</si>
  <si>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</si>
  <si>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</si>
  <si>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</si>
  <si>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</si>
  <si>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</si>
  <si>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</si>
  <si>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</si>
  <si>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</si>
  <si>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</si>
  <si>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</si>
  <si>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</si>
  <si>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</si>
  <si>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</si>
  <si>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</si>
  <si>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</si>
  <si>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</si>
  <si>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</si>
  <si>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</si>
  <si>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</si>
  <si>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V0806 Aur</t>
  </si>
  <si>
    <t>EA</t>
  </si>
  <si>
    <t>VSX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</si>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</sst>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8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-3.0379593503312208E-2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-3.0379593503312208E-2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2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54821.343500000003</v>
      </c>
      <c r="D7" s="39" t="s">
        <v>47</v>
      </c>
    </row>
    <row r="8" spans="1:15" x14ac:dyDescent="0.2">
      <c r="A8" t="s">
        <v>3</v>
      </c>
      <c r="C8" s="6">
        <v>0.703600789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1.7347234759768071E-18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-4.5400274233448718E-6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59529.106001875516</v>
      </c>
      <c r="E15" s="10" t="s">
        <v>30</v>
      </c>
      <c r="F15" s="25">
        <f ca="1">NOW()+15018.5+$C$5/24</f>
        <v>60169.828260879629</v>
      </c>
    </row>
    <row r="16" spans="1:15" x14ac:dyDescent="0.2">
      <c r="A16" s="12" t="s">
        <v>4</v>
      </c>
      <c r="B16" s="7"/>
      <c r="C16" s="13">
        <f ca="1">+C8+C12</f>
        <v>0.70359624897257667</v>
      </c>
      <c r="E16" s="10" t="s">
        <v>35</v>
      </c>
      <c r="F16" s="11">
        <f ca="1">ROUND(2*(F15-$C$7)/$C$8,0)/2+F14</f>
        <v>7602.5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911.5</v>
      </c>
    </row>
    <row r="18" spans="1:21" ht="14.25" thickTop="1" thickBot="1" x14ac:dyDescent="0.25">
      <c r="A18" s="12" t="s">
        <v>5</v>
      </c>
      <c r="B18" s="7"/>
      <c r="C18" s="15">
        <f ca="1">+C15</f>
        <v>59529.106001875516</v>
      </c>
      <c r="D18" s="16">
        <f ca="1">+C16</f>
        <v>0.70359624897257667</v>
      </c>
      <c r="E18" s="10" t="s">
        <v>31</v>
      </c>
      <c r="F18" s="14">
        <f ca="1">+$C$15+$C$16*F17-15018.5-$C$5/24</f>
        <v>45152.329816147358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54821.343500000003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1.7347234759768071E-18</v>
      </c>
      <c r="Q21" s="1">
        <f>+C21-15018.5</f>
        <v>39802.843500000003</v>
      </c>
    </row>
    <row r="22" spans="1:21" x14ac:dyDescent="0.2">
      <c r="A22" s="41" t="s">
        <v>48</v>
      </c>
      <c r="B22" s="42" t="s">
        <v>49</v>
      </c>
      <c r="C22" s="43">
        <v>59529.457799999996</v>
      </c>
      <c r="D22" s="41">
        <v>5.9999999999999995E-4</v>
      </c>
      <c r="E22">
        <f>+(C22-C$7)/C$8</f>
        <v>6691.4568226841393</v>
      </c>
      <c r="F22">
        <f>ROUND(2*E22,0)/2</f>
        <v>6691.5</v>
      </c>
      <c r="G22">
        <f>+C22-(C$7+F22*C$8)</f>
        <v>-3.0379593503312208E-2</v>
      </c>
      <c r="I22">
        <f>+G22</f>
        <v>-3.0379593503312208E-2</v>
      </c>
      <c r="O22">
        <f ca="1">+C$11+C$12*$F22</f>
        <v>-3.0379593503312208E-2</v>
      </c>
      <c r="Q22" s="1">
        <f>+C22-15018.5</f>
        <v>44510.957799999996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2023-08-13T07:52:41Z</dcterms:modified>
</cp:coreProperties>
</file>